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opherlaw/Local Docs/UNCC Data Analytics/Course Work /Class 1/Homework/"/>
    </mc:Choice>
  </mc:AlternateContent>
  <xr:revisionPtr revIDLastSave="0" documentId="13_ncr:1_{5D52DAD3-190B-4F4B-A653-041713A661B7}" xr6:coauthVersionLast="38" xr6:coauthVersionMax="38" xr10:uidLastSave="{00000000-0000-0000-0000-000000000000}"/>
  <bookViews>
    <workbookView xWindow="320" yWindow="480" windowWidth="26880" windowHeight="16300" xr2:uid="{00000000-000D-0000-FFFF-FFFF00000000}"/>
  </bookViews>
  <sheets>
    <sheet name="Given Dataset" sheetId="1" r:id="rId1"/>
    <sheet name="Pivot Table (State Summary)" sheetId="8" r:id="rId2"/>
    <sheet name="Pivot Table Category " sheetId="7" r:id="rId3"/>
    <sheet name="Pivot Table - State" sheetId="6" r:id="rId4"/>
  </sheets>
  <definedNames>
    <definedName name="_xlnm._FilterDatabase" localSheetId="0" hidden="1">'Given Dataset'!$A$1:$V$4115</definedName>
  </definedNames>
  <calcPr calcId="179021"/>
  <pivotCaches>
    <pivotCache cacheId="2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03" i="1" l="1"/>
  <c r="V403" i="1"/>
  <c r="Q404" i="1"/>
  <c r="V404" i="1"/>
  <c r="Q405" i="1"/>
  <c r="V405" i="1"/>
  <c r="Q406" i="1"/>
  <c r="V406" i="1"/>
  <c r="Q407" i="1"/>
  <c r="V407" i="1"/>
  <c r="Q408" i="1"/>
  <c r="V408" i="1"/>
  <c r="Q409" i="1"/>
  <c r="V409" i="1"/>
  <c r="Q410" i="1"/>
  <c r="V410" i="1"/>
  <c r="Q411" i="1"/>
  <c r="V411" i="1"/>
  <c r="Q412" i="1"/>
  <c r="V412" i="1"/>
  <c r="Q413" i="1"/>
  <c r="V413" i="1"/>
  <c r="Q414" i="1"/>
  <c r="V414" i="1"/>
  <c r="Q415" i="1"/>
  <c r="V415" i="1"/>
  <c r="Q416" i="1"/>
  <c r="V416" i="1"/>
  <c r="Q417" i="1"/>
  <c r="V417" i="1"/>
  <c r="Q418" i="1"/>
  <c r="V418" i="1"/>
  <c r="Q419" i="1"/>
  <c r="V419" i="1"/>
  <c r="Q420" i="1"/>
  <c r="V420" i="1"/>
  <c r="Q421" i="1"/>
  <c r="V421" i="1"/>
  <c r="Q422" i="1"/>
  <c r="V422" i="1"/>
  <c r="Q423" i="1"/>
  <c r="V423" i="1"/>
  <c r="Q424" i="1"/>
  <c r="V424" i="1"/>
  <c r="Q425" i="1"/>
  <c r="V425" i="1"/>
  <c r="Q426" i="1"/>
  <c r="V426" i="1"/>
  <c r="Q427" i="1"/>
  <c r="V427" i="1"/>
  <c r="Q428" i="1"/>
  <c r="V428" i="1"/>
  <c r="Q429" i="1"/>
  <c r="V429" i="1"/>
  <c r="Q430" i="1"/>
  <c r="V430" i="1"/>
  <c r="Q431" i="1"/>
  <c r="V431" i="1"/>
  <c r="Q432" i="1"/>
  <c r="V432" i="1"/>
  <c r="Q433" i="1"/>
  <c r="V433" i="1"/>
  <c r="Q434" i="1"/>
  <c r="V434" i="1"/>
  <c r="Q435" i="1"/>
  <c r="V435" i="1"/>
  <c r="Q436" i="1"/>
  <c r="V436" i="1"/>
  <c r="Q437" i="1"/>
  <c r="V437" i="1"/>
  <c r="Q438" i="1"/>
  <c r="V438" i="1"/>
  <c r="Q439" i="1"/>
  <c r="V439" i="1"/>
  <c r="Q440" i="1"/>
  <c r="V440" i="1"/>
  <c r="Q441" i="1"/>
  <c r="V441" i="1"/>
  <c r="Q442" i="1"/>
  <c r="V442" i="1"/>
  <c r="Q443" i="1"/>
  <c r="V443" i="1"/>
  <c r="Q444" i="1"/>
  <c r="V444" i="1"/>
  <c r="Q445" i="1"/>
  <c r="V445" i="1"/>
  <c r="Q446" i="1"/>
  <c r="V446" i="1"/>
  <c r="Q447" i="1"/>
  <c r="V447" i="1"/>
  <c r="Q448" i="1"/>
  <c r="V448" i="1"/>
  <c r="Q449" i="1"/>
  <c r="V449" i="1"/>
  <c r="Q450" i="1"/>
  <c r="V450" i="1"/>
  <c r="Q451" i="1"/>
  <c r="V451" i="1"/>
  <c r="Q452" i="1"/>
  <c r="V452" i="1"/>
  <c r="Q453" i="1"/>
  <c r="V453" i="1"/>
  <c r="Q454" i="1"/>
  <c r="V454" i="1"/>
  <c r="Q455" i="1"/>
  <c r="V455" i="1"/>
  <c r="Q456" i="1"/>
  <c r="V456" i="1"/>
  <c r="Q457" i="1"/>
  <c r="V457" i="1"/>
  <c r="Q458" i="1"/>
  <c r="V458" i="1"/>
  <c r="Q459" i="1"/>
  <c r="V459" i="1"/>
  <c r="Q460" i="1"/>
  <c r="V460" i="1"/>
  <c r="Q461" i="1"/>
  <c r="V461" i="1"/>
  <c r="Q462" i="1"/>
  <c r="V462" i="1"/>
  <c r="Q463" i="1"/>
  <c r="V463" i="1"/>
  <c r="Q464" i="1"/>
  <c r="V464" i="1"/>
  <c r="Q465" i="1"/>
  <c r="V465" i="1"/>
  <c r="Q466" i="1"/>
  <c r="V466" i="1"/>
  <c r="Q467" i="1"/>
  <c r="V467" i="1"/>
  <c r="Q468" i="1"/>
  <c r="V468" i="1"/>
  <c r="Q469" i="1"/>
  <c r="V469" i="1"/>
  <c r="Q470" i="1"/>
  <c r="V470" i="1"/>
  <c r="Q471" i="1"/>
  <c r="V471" i="1"/>
  <c r="Q472" i="1"/>
  <c r="V472" i="1"/>
  <c r="Q473" i="1"/>
  <c r="V473" i="1"/>
  <c r="Q474" i="1"/>
  <c r="V474" i="1"/>
  <c r="Q475" i="1"/>
  <c r="V475" i="1"/>
  <c r="Q476" i="1"/>
  <c r="V476" i="1"/>
  <c r="Q477" i="1"/>
  <c r="V477" i="1"/>
  <c r="Q478" i="1"/>
  <c r="V478" i="1"/>
  <c r="Q479" i="1"/>
  <c r="V479" i="1"/>
  <c r="Q480" i="1"/>
  <c r="V480" i="1"/>
  <c r="Q481" i="1"/>
  <c r="V481" i="1"/>
  <c r="Q482" i="1"/>
  <c r="V482" i="1"/>
  <c r="Q483" i="1"/>
  <c r="V483" i="1"/>
  <c r="Q484" i="1"/>
  <c r="V484" i="1"/>
  <c r="Q485" i="1"/>
  <c r="V485" i="1"/>
  <c r="Q486" i="1"/>
  <c r="V486" i="1"/>
  <c r="Q487" i="1"/>
  <c r="V487" i="1"/>
  <c r="Q488" i="1"/>
  <c r="V488" i="1"/>
  <c r="Q489" i="1"/>
  <c r="V489" i="1"/>
  <c r="Q490" i="1"/>
  <c r="V490" i="1"/>
  <c r="Q491" i="1"/>
  <c r="V491" i="1"/>
  <c r="Q492" i="1"/>
  <c r="V492" i="1"/>
  <c r="Q493" i="1"/>
  <c r="V493" i="1"/>
  <c r="Q494" i="1"/>
  <c r="V494" i="1"/>
  <c r="Q495" i="1"/>
  <c r="V495" i="1"/>
  <c r="Q496" i="1"/>
  <c r="V496" i="1"/>
  <c r="Q497" i="1"/>
  <c r="V497" i="1"/>
  <c r="Q498" i="1"/>
  <c r="V498" i="1"/>
  <c r="Q499" i="1"/>
  <c r="V499" i="1"/>
  <c r="Q500" i="1"/>
  <c r="V500" i="1"/>
  <c r="Q501" i="1"/>
  <c r="V501" i="1"/>
  <c r="Q502" i="1"/>
  <c r="V502" i="1"/>
  <c r="Q503" i="1"/>
  <c r="V503" i="1"/>
  <c r="Q504" i="1"/>
  <c r="V504" i="1"/>
  <c r="Q505" i="1"/>
  <c r="V505" i="1"/>
  <c r="Q506" i="1"/>
  <c r="V506" i="1"/>
  <c r="Q507" i="1"/>
  <c r="V507" i="1"/>
  <c r="Q508" i="1"/>
  <c r="V508" i="1"/>
  <c r="Q509" i="1"/>
  <c r="V509" i="1"/>
  <c r="Q510" i="1"/>
  <c r="V510" i="1"/>
  <c r="Q511" i="1"/>
  <c r="V511" i="1"/>
  <c r="Q512" i="1"/>
  <c r="V512" i="1"/>
  <c r="Q513" i="1"/>
  <c r="V513" i="1"/>
  <c r="Q514" i="1"/>
  <c r="V514" i="1"/>
  <c r="Q515" i="1"/>
  <c r="V515" i="1"/>
  <c r="Q516" i="1"/>
  <c r="V516" i="1"/>
  <c r="Q517" i="1"/>
  <c r="V517" i="1"/>
  <c r="Q518" i="1"/>
  <c r="V518" i="1"/>
  <c r="Q519" i="1"/>
  <c r="V519" i="1"/>
  <c r="Q520" i="1"/>
  <c r="V520" i="1"/>
  <c r="Q521" i="1"/>
  <c r="V521" i="1"/>
  <c r="Q522" i="1"/>
  <c r="V522" i="1"/>
  <c r="Q523" i="1"/>
  <c r="V523" i="1"/>
  <c r="Q524" i="1"/>
  <c r="V524" i="1"/>
  <c r="Q525" i="1"/>
  <c r="V525" i="1"/>
  <c r="Q526" i="1"/>
  <c r="V526" i="1"/>
  <c r="Q527" i="1"/>
  <c r="V527" i="1"/>
  <c r="Q528" i="1"/>
  <c r="V528" i="1"/>
  <c r="Q529" i="1"/>
  <c r="V529" i="1"/>
  <c r="Q530" i="1"/>
  <c r="V530" i="1"/>
  <c r="Q531" i="1"/>
  <c r="V531" i="1"/>
  <c r="Q532" i="1"/>
  <c r="V532" i="1"/>
  <c r="Q533" i="1"/>
  <c r="V533" i="1"/>
  <c r="Q534" i="1"/>
  <c r="V534" i="1"/>
  <c r="Q535" i="1"/>
  <c r="V535" i="1"/>
  <c r="Q536" i="1"/>
  <c r="V536" i="1"/>
  <c r="Q537" i="1"/>
  <c r="V537" i="1"/>
  <c r="Q538" i="1"/>
  <c r="V538" i="1"/>
  <c r="Q539" i="1"/>
  <c r="V539" i="1"/>
  <c r="Q540" i="1"/>
  <c r="V540" i="1"/>
  <c r="Q541" i="1"/>
  <c r="V541" i="1"/>
  <c r="Q542" i="1"/>
  <c r="V542" i="1"/>
  <c r="Q543" i="1"/>
  <c r="V543" i="1"/>
  <c r="Q544" i="1"/>
  <c r="V544" i="1"/>
  <c r="Q545" i="1"/>
  <c r="V545" i="1"/>
  <c r="Q546" i="1"/>
  <c r="V546" i="1"/>
  <c r="Q547" i="1"/>
  <c r="V547" i="1"/>
  <c r="Q548" i="1"/>
  <c r="V548" i="1"/>
  <c r="Q549" i="1"/>
  <c r="V549" i="1"/>
  <c r="Q550" i="1"/>
  <c r="V550" i="1"/>
  <c r="Q551" i="1"/>
  <c r="V551" i="1"/>
  <c r="Q552" i="1"/>
  <c r="V552" i="1"/>
  <c r="Q553" i="1"/>
  <c r="V553" i="1"/>
  <c r="Q554" i="1"/>
  <c r="V554" i="1"/>
  <c r="Q555" i="1"/>
  <c r="V555" i="1"/>
  <c r="Q556" i="1"/>
  <c r="V556" i="1"/>
  <c r="Q557" i="1"/>
  <c r="V557" i="1"/>
  <c r="Q558" i="1"/>
  <c r="V558" i="1"/>
  <c r="Q559" i="1"/>
  <c r="V559" i="1"/>
  <c r="Q560" i="1"/>
  <c r="V560" i="1"/>
  <c r="Q561" i="1"/>
  <c r="V561" i="1"/>
  <c r="Q562" i="1"/>
  <c r="V562" i="1"/>
  <c r="Q563" i="1"/>
  <c r="V563" i="1"/>
  <c r="Q564" i="1"/>
  <c r="V564" i="1"/>
  <c r="Q565" i="1"/>
  <c r="V565" i="1"/>
  <c r="Q566" i="1"/>
  <c r="V566" i="1"/>
  <c r="Q567" i="1"/>
  <c r="V567" i="1"/>
  <c r="Q568" i="1"/>
  <c r="V568" i="1"/>
  <c r="Q569" i="1"/>
  <c r="V569" i="1"/>
  <c r="Q570" i="1"/>
  <c r="V570" i="1"/>
  <c r="Q571" i="1"/>
  <c r="V571" i="1"/>
  <c r="Q572" i="1"/>
  <c r="V572" i="1"/>
  <c r="Q573" i="1"/>
  <c r="V573" i="1"/>
  <c r="Q574" i="1"/>
  <c r="V574" i="1"/>
  <c r="Q575" i="1"/>
  <c r="V575" i="1"/>
  <c r="Q576" i="1"/>
  <c r="V576" i="1"/>
  <c r="Q577" i="1"/>
  <c r="V577" i="1"/>
  <c r="Q578" i="1"/>
  <c r="V578" i="1"/>
  <c r="Q579" i="1"/>
  <c r="V579" i="1"/>
  <c r="Q580" i="1"/>
  <c r="V580" i="1"/>
  <c r="Q581" i="1"/>
  <c r="V581" i="1"/>
  <c r="Q582" i="1"/>
  <c r="V582" i="1"/>
  <c r="Q583" i="1"/>
  <c r="V583" i="1"/>
  <c r="Q584" i="1"/>
  <c r="V584" i="1"/>
  <c r="Q585" i="1"/>
  <c r="V585" i="1"/>
  <c r="Q586" i="1"/>
  <c r="V586" i="1"/>
  <c r="Q587" i="1"/>
  <c r="V587" i="1"/>
  <c r="Q588" i="1"/>
  <c r="V588" i="1"/>
  <c r="Q589" i="1"/>
  <c r="V589" i="1"/>
  <c r="Q590" i="1"/>
  <c r="V590" i="1"/>
  <c r="Q591" i="1"/>
  <c r="V591" i="1"/>
  <c r="Q592" i="1"/>
  <c r="V592" i="1"/>
  <c r="Q593" i="1"/>
  <c r="V593" i="1"/>
  <c r="Q594" i="1"/>
  <c r="V594" i="1"/>
  <c r="Q595" i="1"/>
  <c r="V595" i="1"/>
  <c r="Q596" i="1"/>
  <c r="V596" i="1"/>
  <c r="Q597" i="1"/>
  <c r="V597" i="1"/>
  <c r="Q598" i="1"/>
  <c r="V598" i="1"/>
  <c r="Q599" i="1"/>
  <c r="V599" i="1"/>
  <c r="Q600" i="1"/>
  <c r="V600" i="1"/>
  <c r="Q601" i="1"/>
  <c r="V601" i="1"/>
  <c r="Q602" i="1"/>
  <c r="V602" i="1"/>
  <c r="Q603" i="1"/>
  <c r="V603" i="1"/>
  <c r="Q604" i="1"/>
  <c r="V604" i="1"/>
  <c r="Q605" i="1"/>
  <c r="V605" i="1"/>
  <c r="Q606" i="1"/>
  <c r="V606" i="1"/>
  <c r="Q607" i="1"/>
  <c r="V607" i="1"/>
  <c r="Q608" i="1"/>
  <c r="V608" i="1"/>
  <c r="Q609" i="1"/>
  <c r="V609" i="1"/>
  <c r="Q610" i="1"/>
  <c r="V610" i="1"/>
  <c r="Q611" i="1"/>
  <c r="V611" i="1"/>
  <c r="Q612" i="1"/>
  <c r="V612" i="1"/>
  <c r="Q613" i="1"/>
  <c r="V613" i="1"/>
  <c r="Q614" i="1"/>
  <c r="V614" i="1"/>
  <c r="Q615" i="1"/>
  <c r="V615" i="1"/>
  <c r="Q616" i="1"/>
  <c r="V616" i="1"/>
  <c r="Q617" i="1"/>
  <c r="V617" i="1"/>
  <c r="Q618" i="1"/>
  <c r="V618" i="1"/>
  <c r="Q619" i="1"/>
  <c r="V619" i="1"/>
  <c r="Q620" i="1"/>
  <c r="V620" i="1"/>
  <c r="Q621" i="1"/>
  <c r="V621" i="1"/>
  <c r="Q622" i="1"/>
  <c r="V622" i="1"/>
  <c r="Q623" i="1"/>
  <c r="V623" i="1"/>
  <c r="Q624" i="1"/>
  <c r="V624" i="1"/>
  <c r="Q625" i="1"/>
  <c r="V625" i="1"/>
  <c r="Q626" i="1"/>
  <c r="V626" i="1"/>
  <c r="Q627" i="1"/>
  <c r="V627" i="1"/>
  <c r="Q628" i="1"/>
  <c r="V628" i="1"/>
  <c r="Q629" i="1"/>
  <c r="V629" i="1"/>
  <c r="Q630" i="1"/>
  <c r="V630" i="1"/>
  <c r="Q631" i="1"/>
  <c r="V631" i="1"/>
  <c r="Q632" i="1"/>
  <c r="V632" i="1"/>
  <c r="Q633" i="1"/>
  <c r="V633" i="1"/>
  <c r="Q634" i="1"/>
  <c r="V634" i="1"/>
  <c r="Q635" i="1"/>
  <c r="V635" i="1"/>
  <c r="Q636" i="1"/>
  <c r="V636" i="1"/>
  <c r="Q637" i="1"/>
  <c r="V637" i="1"/>
  <c r="Q638" i="1"/>
  <c r="V638" i="1"/>
  <c r="Q639" i="1"/>
  <c r="V639" i="1"/>
  <c r="Q640" i="1"/>
  <c r="V640" i="1"/>
  <c r="Q641" i="1"/>
  <c r="V641" i="1"/>
  <c r="Q642" i="1"/>
  <c r="V642" i="1"/>
  <c r="Q643" i="1"/>
  <c r="V643" i="1"/>
  <c r="Q644" i="1"/>
  <c r="V644" i="1"/>
  <c r="Q645" i="1"/>
  <c r="V645" i="1"/>
  <c r="Q646" i="1"/>
  <c r="V646" i="1"/>
  <c r="Q647" i="1"/>
  <c r="V647" i="1"/>
  <c r="Q648" i="1"/>
  <c r="V648" i="1"/>
  <c r="Q649" i="1"/>
  <c r="V649" i="1"/>
  <c r="Q650" i="1"/>
  <c r="V650" i="1"/>
  <c r="Q651" i="1"/>
  <c r="V651" i="1"/>
  <c r="Q652" i="1"/>
  <c r="V652" i="1"/>
  <c r="Q653" i="1"/>
  <c r="V653" i="1"/>
  <c r="Q654" i="1"/>
  <c r="V654" i="1"/>
  <c r="Q655" i="1"/>
  <c r="V655" i="1"/>
  <c r="Q656" i="1"/>
  <c r="V656" i="1"/>
  <c r="Q657" i="1"/>
  <c r="V657" i="1"/>
  <c r="Q658" i="1"/>
  <c r="V658" i="1"/>
  <c r="Q659" i="1"/>
  <c r="V659" i="1"/>
  <c r="Q660" i="1"/>
  <c r="V660" i="1"/>
  <c r="Q661" i="1"/>
  <c r="V661" i="1"/>
  <c r="Q662" i="1"/>
  <c r="V662" i="1"/>
  <c r="Q663" i="1"/>
  <c r="V663" i="1"/>
  <c r="Q664" i="1"/>
  <c r="V664" i="1"/>
  <c r="Q665" i="1"/>
  <c r="V665" i="1"/>
  <c r="Q666" i="1"/>
  <c r="V666" i="1"/>
  <c r="Q667" i="1"/>
  <c r="V667" i="1"/>
  <c r="Q668" i="1"/>
  <c r="V668" i="1"/>
  <c r="Q669" i="1"/>
  <c r="V669" i="1"/>
  <c r="Q670" i="1"/>
  <c r="V670" i="1"/>
  <c r="Q671" i="1"/>
  <c r="V671" i="1"/>
  <c r="Q672" i="1"/>
  <c r="V672" i="1"/>
  <c r="Q673" i="1"/>
  <c r="V673" i="1"/>
  <c r="Q674" i="1"/>
  <c r="V674" i="1"/>
  <c r="Q675" i="1"/>
  <c r="V675" i="1"/>
  <c r="Q676" i="1"/>
  <c r="V676" i="1"/>
  <c r="Q677" i="1"/>
  <c r="V677" i="1"/>
  <c r="Q678" i="1"/>
  <c r="V678" i="1"/>
  <c r="Q679" i="1"/>
  <c r="V679" i="1"/>
  <c r="Q680" i="1"/>
  <c r="V680" i="1"/>
  <c r="Q681" i="1"/>
  <c r="V681" i="1"/>
  <c r="Q682" i="1"/>
  <c r="V682" i="1"/>
  <c r="Q683" i="1"/>
  <c r="V683" i="1"/>
  <c r="Q684" i="1"/>
  <c r="V684" i="1"/>
  <c r="Q685" i="1"/>
  <c r="V685" i="1"/>
  <c r="Q686" i="1"/>
  <c r="V686" i="1"/>
  <c r="Q687" i="1"/>
  <c r="V687" i="1"/>
  <c r="Q688" i="1"/>
  <c r="V688" i="1"/>
  <c r="Q689" i="1"/>
  <c r="V689" i="1"/>
  <c r="Q690" i="1"/>
  <c r="V690" i="1"/>
  <c r="Q691" i="1"/>
  <c r="V691" i="1"/>
  <c r="Q692" i="1"/>
  <c r="V692" i="1"/>
  <c r="Q693" i="1"/>
  <c r="V693" i="1"/>
  <c r="Q694" i="1"/>
  <c r="V694" i="1"/>
  <c r="Q695" i="1"/>
  <c r="V695" i="1"/>
  <c r="Q696" i="1"/>
  <c r="V696" i="1"/>
  <c r="Q697" i="1"/>
  <c r="V697" i="1"/>
  <c r="Q698" i="1"/>
  <c r="V698" i="1"/>
  <c r="Q699" i="1"/>
  <c r="V699" i="1"/>
  <c r="Q700" i="1"/>
  <c r="V700" i="1"/>
  <c r="Q701" i="1"/>
  <c r="V701" i="1"/>
  <c r="Q702" i="1"/>
  <c r="V702" i="1"/>
  <c r="Q703" i="1"/>
  <c r="V703" i="1"/>
  <c r="Q704" i="1"/>
  <c r="V704" i="1"/>
  <c r="Q705" i="1"/>
  <c r="V705" i="1"/>
  <c r="Q706" i="1"/>
  <c r="V706" i="1"/>
  <c r="Q707" i="1"/>
  <c r="V707" i="1"/>
  <c r="Q708" i="1"/>
  <c r="V708" i="1"/>
  <c r="Q709" i="1"/>
  <c r="V709" i="1"/>
  <c r="Q710" i="1"/>
  <c r="V710" i="1"/>
  <c r="Q711" i="1"/>
  <c r="V711" i="1"/>
  <c r="Q712" i="1"/>
  <c r="V712" i="1"/>
  <c r="Q713" i="1"/>
  <c r="V713" i="1"/>
  <c r="Q714" i="1"/>
  <c r="V714" i="1"/>
  <c r="Q715" i="1"/>
  <c r="V715" i="1"/>
  <c r="Q716" i="1"/>
  <c r="V716" i="1"/>
  <c r="Q717" i="1"/>
  <c r="V717" i="1"/>
  <c r="Q718" i="1"/>
  <c r="V718" i="1"/>
  <c r="Q719" i="1"/>
  <c r="V719" i="1"/>
  <c r="Q720" i="1"/>
  <c r="V720" i="1"/>
  <c r="Q721" i="1"/>
  <c r="V721" i="1"/>
  <c r="Q722" i="1"/>
  <c r="V722" i="1"/>
  <c r="Q3679" i="1"/>
  <c r="V3679" i="1"/>
  <c r="Q3680" i="1"/>
  <c r="V3680" i="1"/>
  <c r="Q723" i="1"/>
  <c r="V723" i="1"/>
  <c r="Q3681" i="1"/>
  <c r="V3681" i="1"/>
  <c r="Q724" i="1"/>
  <c r="V724" i="1"/>
  <c r="Q725" i="1"/>
  <c r="V725" i="1"/>
  <c r="Q726" i="1"/>
  <c r="V726" i="1"/>
  <c r="Q727" i="1"/>
  <c r="V727" i="1"/>
  <c r="Q728" i="1"/>
  <c r="V728" i="1"/>
  <c r="Q729" i="1"/>
  <c r="V729" i="1"/>
  <c r="Q730" i="1"/>
  <c r="V730" i="1"/>
  <c r="Q731" i="1"/>
  <c r="V731" i="1"/>
  <c r="Q732" i="1"/>
  <c r="V732" i="1"/>
  <c r="Q733" i="1"/>
  <c r="V733" i="1"/>
  <c r="Q734" i="1"/>
  <c r="V734" i="1"/>
  <c r="Q735" i="1"/>
  <c r="V735" i="1"/>
  <c r="Q736" i="1"/>
  <c r="V736" i="1"/>
  <c r="Q737" i="1"/>
  <c r="V737" i="1"/>
  <c r="Q738" i="1"/>
  <c r="V738" i="1"/>
  <c r="Q739" i="1"/>
  <c r="V739" i="1"/>
  <c r="Q740" i="1"/>
  <c r="V740" i="1"/>
  <c r="Q741" i="1"/>
  <c r="V741" i="1"/>
  <c r="Q742" i="1"/>
  <c r="V742" i="1"/>
  <c r="Q743" i="1"/>
  <c r="V743" i="1"/>
  <c r="Q744" i="1"/>
  <c r="V744" i="1"/>
  <c r="Q745" i="1"/>
  <c r="V745" i="1"/>
  <c r="Q746" i="1"/>
  <c r="V746" i="1"/>
  <c r="Q747" i="1"/>
  <c r="V747" i="1"/>
  <c r="Q748" i="1"/>
  <c r="V748" i="1"/>
  <c r="Q749" i="1"/>
  <c r="V749" i="1"/>
  <c r="Q750" i="1"/>
  <c r="V750" i="1"/>
  <c r="Q751" i="1"/>
  <c r="V751" i="1"/>
  <c r="Q752" i="1"/>
  <c r="V752" i="1"/>
  <c r="Q753" i="1"/>
  <c r="V753" i="1"/>
  <c r="Q754" i="1"/>
  <c r="V754" i="1"/>
  <c r="Q755" i="1"/>
  <c r="V755" i="1"/>
  <c r="Q756" i="1"/>
  <c r="V756" i="1"/>
  <c r="Q757" i="1"/>
  <c r="V757" i="1"/>
  <c r="Q758" i="1"/>
  <c r="V758" i="1"/>
  <c r="Q759" i="1"/>
  <c r="V759" i="1"/>
  <c r="Q760" i="1"/>
  <c r="V760" i="1"/>
  <c r="Q761" i="1"/>
  <c r="V761" i="1"/>
  <c r="Q762" i="1"/>
  <c r="V762" i="1"/>
  <c r="Q763" i="1"/>
  <c r="V763" i="1"/>
  <c r="Q764" i="1"/>
  <c r="V764" i="1"/>
  <c r="Q765" i="1"/>
  <c r="V765" i="1"/>
  <c r="Q766" i="1"/>
  <c r="V766" i="1"/>
  <c r="Q767" i="1"/>
  <c r="V767" i="1"/>
  <c r="Q768" i="1"/>
  <c r="V768" i="1"/>
  <c r="Q769" i="1"/>
  <c r="V769" i="1"/>
  <c r="Q770" i="1"/>
  <c r="V770" i="1"/>
  <c r="Q771" i="1"/>
  <c r="V771" i="1"/>
  <c r="Q772" i="1"/>
  <c r="V772" i="1"/>
  <c r="Q773" i="1"/>
  <c r="V773" i="1"/>
  <c r="Q774" i="1"/>
  <c r="V774" i="1"/>
  <c r="Q775" i="1"/>
  <c r="V775" i="1"/>
  <c r="Q776" i="1"/>
  <c r="V776" i="1"/>
  <c r="Q777" i="1"/>
  <c r="V777" i="1"/>
  <c r="Q778" i="1"/>
  <c r="V778" i="1"/>
  <c r="Q779" i="1"/>
  <c r="V779" i="1"/>
  <c r="Q780" i="1"/>
  <c r="V780" i="1"/>
  <c r="Q781" i="1"/>
  <c r="V781" i="1"/>
  <c r="Q782" i="1"/>
  <c r="V782" i="1"/>
  <c r="Q783" i="1"/>
  <c r="V783" i="1"/>
  <c r="Q784" i="1"/>
  <c r="V784" i="1"/>
  <c r="Q785" i="1"/>
  <c r="V785" i="1"/>
  <c r="Q786" i="1"/>
  <c r="V786" i="1"/>
  <c r="Q787" i="1"/>
  <c r="V787" i="1"/>
  <c r="Q788" i="1"/>
  <c r="V788" i="1"/>
  <c r="Q789" i="1"/>
  <c r="V789" i="1"/>
  <c r="Q790" i="1"/>
  <c r="V790" i="1"/>
  <c r="Q791" i="1"/>
  <c r="V791" i="1"/>
  <c r="Q792" i="1"/>
  <c r="V792" i="1"/>
  <c r="Q793" i="1"/>
  <c r="V793" i="1"/>
  <c r="Q794" i="1"/>
  <c r="V794" i="1"/>
  <c r="Q795" i="1"/>
  <c r="V795" i="1"/>
  <c r="Q796" i="1"/>
  <c r="V796" i="1"/>
  <c r="Q797" i="1"/>
  <c r="V797" i="1"/>
  <c r="Q798" i="1"/>
  <c r="V798" i="1"/>
  <c r="Q799" i="1"/>
  <c r="V799" i="1"/>
  <c r="Q800" i="1"/>
  <c r="V800" i="1"/>
  <c r="Q801" i="1"/>
  <c r="V801" i="1"/>
  <c r="Q802" i="1"/>
  <c r="V802" i="1"/>
  <c r="Q803" i="1"/>
  <c r="V803" i="1"/>
  <c r="Q804" i="1"/>
  <c r="V804" i="1"/>
  <c r="Q805" i="1"/>
  <c r="V805" i="1"/>
  <c r="Q806" i="1"/>
  <c r="V806" i="1"/>
  <c r="Q807" i="1"/>
  <c r="V807" i="1"/>
  <c r="Q808" i="1"/>
  <c r="V808" i="1"/>
  <c r="Q809" i="1"/>
  <c r="V809" i="1"/>
  <c r="Q810" i="1"/>
  <c r="V810" i="1"/>
  <c r="Q811" i="1"/>
  <c r="V811" i="1"/>
  <c r="Q812" i="1"/>
  <c r="V812" i="1"/>
  <c r="Q813" i="1"/>
  <c r="V813" i="1"/>
  <c r="Q814" i="1"/>
  <c r="V814" i="1"/>
  <c r="Q815" i="1"/>
  <c r="V815" i="1"/>
  <c r="Q816" i="1"/>
  <c r="V816" i="1"/>
  <c r="Q817" i="1"/>
  <c r="V817" i="1"/>
  <c r="Q818" i="1"/>
  <c r="V818" i="1"/>
  <c r="Q819" i="1"/>
  <c r="V819" i="1"/>
  <c r="Q820" i="1"/>
  <c r="V820" i="1"/>
  <c r="Q821" i="1"/>
  <c r="V821" i="1"/>
  <c r="Q822" i="1"/>
  <c r="V822" i="1"/>
  <c r="Q823" i="1"/>
  <c r="V823" i="1"/>
  <c r="Q824" i="1"/>
  <c r="V824" i="1"/>
  <c r="Q825" i="1"/>
  <c r="V825" i="1"/>
  <c r="Q826" i="1"/>
  <c r="V826" i="1"/>
  <c r="Q827" i="1"/>
  <c r="V827" i="1"/>
  <c r="Q828" i="1"/>
  <c r="V828" i="1"/>
  <c r="Q829" i="1"/>
  <c r="V829" i="1"/>
  <c r="Q830" i="1"/>
  <c r="V830" i="1"/>
  <c r="Q831" i="1"/>
  <c r="V831" i="1"/>
  <c r="Q832" i="1"/>
  <c r="V832" i="1"/>
  <c r="Q833" i="1"/>
  <c r="V833" i="1"/>
  <c r="Q834" i="1"/>
  <c r="V834" i="1"/>
  <c r="Q835" i="1"/>
  <c r="V835" i="1"/>
  <c r="Q836" i="1"/>
  <c r="V836" i="1"/>
  <c r="Q837" i="1"/>
  <c r="V837" i="1"/>
  <c r="Q838" i="1"/>
  <c r="V838" i="1"/>
  <c r="Q839" i="1"/>
  <c r="V839" i="1"/>
  <c r="Q840" i="1"/>
  <c r="V840" i="1"/>
  <c r="Q841" i="1"/>
  <c r="V841" i="1"/>
  <c r="Q842" i="1"/>
  <c r="V842" i="1"/>
  <c r="Q843" i="1"/>
  <c r="V843" i="1"/>
  <c r="Q844" i="1"/>
  <c r="V844" i="1"/>
  <c r="Q845" i="1"/>
  <c r="V845" i="1"/>
  <c r="Q846" i="1"/>
  <c r="V846" i="1"/>
  <c r="Q847" i="1"/>
  <c r="V847" i="1"/>
  <c r="Q848" i="1"/>
  <c r="V848" i="1"/>
  <c r="Q849" i="1"/>
  <c r="V849" i="1"/>
  <c r="Q850" i="1"/>
  <c r="V850" i="1"/>
  <c r="Q851" i="1"/>
  <c r="V851" i="1"/>
  <c r="Q852" i="1"/>
  <c r="V852" i="1"/>
  <c r="Q853" i="1"/>
  <c r="V853" i="1"/>
  <c r="Q854" i="1"/>
  <c r="V854" i="1"/>
  <c r="Q855" i="1"/>
  <c r="V855" i="1"/>
  <c r="Q856" i="1"/>
  <c r="V856" i="1"/>
  <c r="Q857" i="1"/>
  <c r="V857" i="1"/>
  <c r="Q858" i="1"/>
  <c r="V858" i="1"/>
  <c r="Q859" i="1"/>
  <c r="V859" i="1"/>
  <c r="Q860" i="1"/>
  <c r="V860" i="1"/>
  <c r="Q861" i="1"/>
  <c r="V861" i="1"/>
  <c r="Q862" i="1"/>
  <c r="V862" i="1"/>
  <c r="Q863" i="1"/>
  <c r="V863" i="1"/>
  <c r="Q864" i="1"/>
  <c r="V864" i="1"/>
  <c r="Q865" i="1"/>
  <c r="V865" i="1"/>
  <c r="Q866" i="1"/>
  <c r="V866" i="1"/>
  <c r="Q867" i="1"/>
  <c r="V867" i="1"/>
  <c r="Q868" i="1"/>
  <c r="V868" i="1"/>
  <c r="Q869" i="1"/>
  <c r="V869" i="1"/>
  <c r="Q870" i="1"/>
  <c r="V870" i="1"/>
  <c r="Q871" i="1"/>
  <c r="V871" i="1"/>
  <c r="Q872" i="1"/>
  <c r="V872" i="1"/>
  <c r="Q873" i="1"/>
  <c r="V873" i="1"/>
  <c r="Q874" i="1"/>
  <c r="V874" i="1"/>
  <c r="Q875" i="1"/>
  <c r="V875" i="1"/>
  <c r="Q876" i="1"/>
  <c r="V876" i="1"/>
  <c r="Q877" i="1"/>
  <c r="V877" i="1"/>
  <c r="Q878" i="1"/>
  <c r="V878" i="1"/>
  <c r="Q879" i="1"/>
  <c r="V879" i="1"/>
  <c r="Q880" i="1"/>
  <c r="V880" i="1"/>
  <c r="Q881" i="1"/>
  <c r="V881" i="1"/>
  <c r="Q882" i="1"/>
  <c r="V882" i="1"/>
  <c r="Q883" i="1"/>
  <c r="V883" i="1"/>
  <c r="Q884" i="1"/>
  <c r="V884" i="1"/>
  <c r="Q885" i="1"/>
  <c r="V885" i="1"/>
  <c r="Q886" i="1"/>
  <c r="V886" i="1"/>
  <c r="Q887" i="1"/>
  <c r="V887" i="1"/>
  <c r="Q888" i="1"/>
  <c r="V888" i="1"/>
  <c r="Q889" i="1"/>
  <c r="V889" i="1"/>
  <c r="Q890" i="1"/>
  <c r="V890" i="1"/>
  <c r="Q891" i="1"/>
  <c r="V891" i="1"/>
  <c r="Q892" i="1"/>
  <c r="V892" i="1"/>
  <c r="Q893" i="1"/>
  <c r="V893" i="1"/>
  <c r="Q894" i="1"/>
  <c r="V894" i="1"/>
  <c r="Q895" i="1"/>
  <c r="V895" i="1"/>
  <c r="Q896" i="1"/>
  <c r="V896" i="1"/>
  <c r="Q897" i="1"/>
  <c r="V897" i="1"/>
  <c r="Q898" i="1"/>
  <c r="V898" i="1"/>
  <c r="Q899" i="1"/>
  <c r="V899" i="1"/>
  <c r="Q3682" i="1"/>
  <c r="V3682" i="1"/>
  <c r="Q3683" i="1"/>
  <c r="V3683" i="1"/>
  <c r="Q900" i="1"/>
  <c r="V900" i="1"/>
  <c r="Q3684" i="1"/>
  <c r="V3684" i="1"/>
  <c r="Q3685" i="1"/>
  <c r="V3685" i="1"/>
  <c r="Q3686" i="1"/>
  <c r="V3686" i="1"/>
  <c r="Q3687" i="1"/>
  <c r="V3687" i="1"/>
  <c r="Q3688" i="1"/>
  <c r="V3688" i="1"/>
  <c r="Q901" i="1"/>
  <c r="V901" i="1"/>
  <c r="Q902" i="1"/>
  <c r="V902" i="1"/>
  <c r="Q903" i="1"/>
  <c r="V903" i="1"/>
  <c r="Q904" i="1"/>
  <c r="V904" i="1"/>
  <c r="Q905" i="1"/>
  <c r="V905" i="1"/>
  <c r="Q906" i="1"/>
  <c r="V906" i="1"/>
  <c r="Q907" i="1"/>
  <c r="V907" i="1"/>
  <c r="Q908" i="1"/>
  <c r="V908" i="1"/>
  <c r="Q909" i="1"/>
  <c r="V909" i="1"/>
  <c r="Q910" i="1"/>
  <c r="V910" i="1"/>
  <c r="Q911" i="1"/>
  <c r="V911" i="1"/>
  <c r="Q912" i="1"/>
  <c r="V912" i="1"/>
  <c r="Q913" i="1"/>
  <c r="V913" i="1"/>
  <c r="Q914" i="1"/>
  <c r="V914" i="1"/>
  <c r="Q915" i="1"/>
  <c r="V915" i="1"/>
  <c r="Q916" i="1"/>
  <c r="V916" i="1"/>
  <c r="Q917" i="1"/>
  <c r="V917" i="1"/>
  <c r="Q918" i="1"/>
  <c r="V918" i="1"/>
  <c r="Q919" i="1"/>
  <c r="V919" i="1"/>
  <c r="Q920" i="1"/>
  <c r="V920" i="1"/>
  <c r="Q921" i="1"/>
  <c r="V921" i="1"/>
  <c r="Q922" i="1"/>
  <c r="V922" i="1"/>
  <c r="Q923" i="1"/>
  <c r="V923" i="1"/>
  <c r="Q924" i="1"/>
  <c r="V924" i="1"/>
  <c r="Q925" i="1"/>
  <c r="V925" i="1"/>
  <c r="Q926" i="1"/>
  <c r="V926" i="1"/>
  <c r="Q927" i="1"/>
  <c r="V927" i="1"/>
  <c r="Q928" i="1"/>
  <c r="V928" i="1"/>
  <c r="Q929" i="1"/>
  <c r="V929" i="1"/>
  <c r="Q930" i="1"/>
  <c r="V930" i="1"/>
  <c r="Q931" i="1"/>
  <c r="V931" i="1"/>
  <c r="Q932" i="1"/>
  <c r="V932" i="1"/>
  <c r="Q933" i="1"/>
  <c r="V933" i="1"/>
  <c r="Q934" i="1"/>
  <c r="V934" i="1"/>
  <c r="Q935" i="1"/>
  <c r="V935" i="1"/>
  <c r="Q936" i="1"/>
  <c r="V936" i="1"/>
  <c r="Q937" i="1"/>
  <c r="V937" i="1"/>
  <c r="Q938" i="1"/>
  <c r="V938" i="1"/>
  <c r="Q939" i="1"/>
  <c r="V939" i="1"/>
  <c r="Q940" i="1"/>
  <c r="V940" i="1"/>
  <c r="Q941" i="1"/>
  <c r="V941" i="1"/>
  <c r="Q942" i="1"/>
  <c r="V942" i="1"/>
  <c r="Q943" i="1"/>
  <c r="V943" i="1"/>
  <c r="Q944" i="1"/>
  <c r="V944" i="1"/>
  <c r="Q945" i="1"/>
  <c r="V945" i="1"/>
  <c r="Q946" i="1"/>
  <c r="V946" i="1"/>
  <c r="Q947" i="1"/>
  <c r="V947" i="1"/>
  <c r="Q948" i="1"/>
  <c r="V948" i="1"/>
  <c r="Q949" i="1"/>
  <c r="V949" i="1"/>
  <c r="Q950" i="1"/>
  <c r="V950" i="1"/>
  <c r="Q951" i="1"/>
  <c r="V951" i="1"/>
  <c r="Q952" i="1"/>
  <c r="V952" i="1"/>
  <c r="Q953" i="1"/>
  <c r="V953" i="1"/>
  <c r="Q954" i="1"/>
  <c r="V954" i="1"/>
  <c r="Q955" i="1"/>
  <c r="V955" i="1"/>
  <c r="Q956" i="1"/>
  <c r="V956" i="1"/>
  <c r="Q957" i="1"/>
  <c r="V957" i="1"/>
  <c r="Q958" i="1"/>
  <c r="V958" i="1"/>
  <c r="Q959" i="1"/>
  <c r="V959" i="1"/>
  <c r="Q960" i="1"/>
  <c r="V960" i="1"/>
  <c r="Q961" i="1"/>
  <c r="V961" i="1"/>
  <c r="Q962" i="1"/>
  <c r="V962" i="1"/>
  <c r="Q963" i="1"/>
  <c r="V963" i="1"/>
  <c r="Q964" i="1"/>
  <c r="V964" i="1"/>
  <c r="Q965" i="1"/>
  <c r="V965" i="1"/>
  <c r="Q966" i="1"/>
  <c r="V966" i="1"/>
  <c r="Q967" i="1"/>
  <c r="V967" i="1"/>
  <c r="Q968" i="1"/>
  <c r="V968" i="1"/>
  <c r="Q969" i="1"/>
  <c r="V969" i="1"/>
  <c r="Q970" i="1"/>
  <c r="V970" i="1"/>
  <c r="Q971" i="1"/>
  <c r="V971" i="1"/>
  <c r="Q972" i="1"/>
  <c r="V972" i="1"/>
  <c r="Q973" i="1"/>
  <c r="V973" i="1"/>
  <c r="Q974" i="1"/>
  <c r="V974" i="1"/>
  <c r="Q975" i="1"/>
  <c r="V975" i="1"/>
  <c r="Q976" i="1"/>
  <c r="V976" i="1"/>
  <c r="Q977" i="1"/>
  <c r="V977" i="1"/>
  <c r="Q978" i="1"/>
  <c r="V978" i="1"/>
  <c r="Q979" i="1"/>
  <c r="V979" i="1"/>
  <c r="Q980" i="1"/>
  <c r="V980" i="1"/>
  <c r="Q981" i="1"/>
  <c r="V981" i="1"/>
  <c r="Q982" i="1"/>
  <c r="V982" i="1"/>
  <c r="Q983" i="1"/>
  <c r="V983" i="1"/>
  <c r="Q984" i="1"/>
  <c r="V984" i="1"/>
  <c r="Q985" i="1"/>
  <c r="V985" i="1"/>
  <c r="Q986" i="1"/>
  <c r="V986" i="1"/>
  <c r="Q987" i="1"/>
  <c r="V987" i="1"/>
  <c r="Q988" i="1"/>
  <c r="V988" i="1"/>
  <c r="Q989" i="1"/>
  <c r="V989" i="1"/>
  <c r="Q990" i="1"/>
  <c r="V990" i="1"/>
  <c r="Q991" i="1"/>
  <c r="V991" i="1"/>
  <c r="Q992" i="1"/>
  <c r="V992" i="1"/>
  <c r="Q993" i="1"/>
  <c r="V993" i="1"/>
  <c r="Q994" i="1"/>
  <c r="V994" i="1"/>
  <c r="Q995" i="1"/>
  <c r="V995" i="1"/>
  <c r="Q996" i="1"/>
  <c r="V996" i="1"/>
  <c r="Q997" i="1"/>
  <c r="V997" i="1"/>
  <c r="Q998" i="1"/>
  <c r="V998" i="1"/>
  <c r="Q999" i="1"/>
  <c r="V999" i="1"/>
  <c r="Q1000" i="1"/>
  <c r="V1000" i="1"/>
  <c r="Q1001" i="1"/>
  <c r="V1001" i="1"/>
  <c r="Q1002" i="1"/>
  <c r="V1002" i="1"/>
  <c r="Q1003" i="1"/>
  <c r="V1003" i="1"/>
  <c r="Q1004" i="1"/>
  <c r="V1004" i="1"/>
  <c r="Q1005" i="1"/>
  <c r="V1005" i="1"/>
  <c r="Q1006" i="1"/>
  <c r="V1006" i="1"/>
  <c r="Q1007" i="1"/>
  <c r="V1007" i="1"/>
  <c r="Q1008" i="1"/>
  <c r="V1008" i="1"/>
  <c r="Q1009" i="1"/>
  <c r="V1009" i="1"/>
  <c r="Q1010" i="1"/>
  <c r="V1010" i="1"/>
  <c r="Q1011" i="1"/>
  <c r="V1011" i="1"/>
  <c r="Q1012" i="1"/>
  <c r="V1012" i="1"/>
  <c r="Q1013" i="1"/>
  <c r="V1013" i="1"/>
  <c r="Q1014" i="1"/>
  <c r="V1014" i="1"/>
  <c r="Q1015" i="1"/>
  <c r="V1015" i="1"/>
  <c r="Q1016" i="1"/>
  <c r="V1016" i="1"/>
  <c r="Q1017" i="1"/>
  <c r="V1017" i="1"/>
  <c r="Q1018" i="1"/>
  <c r="V1018" i="1"/>
  <c r="Q1019" i="1"/>
  <c r="V1019" i="1"/>
  <c r="Q1020" i="1"/>
  <c r="V1020" i="1"/>
  <c r="Q1021" i="1"/>
  <c r="V1021" i="1"/>
  <c r="Q1022" i="1"/>
  <c r="V1022" i="1"/>
  <c r="Q1023" i="1"/>
  <c r="V1023" i="1"/>
  <c r="Q1024" i="1"/>
  <c r="V1024" i="1"/>
  <c r="Q1025" i="1"/>
  <c r="V1025" i="1"/>
  <c r="Q1026" i="1"/>
  <c r="V1026" i="1"/>
  <c r="Q1027" i="1"/>
  <c r="V1027" i="1"/>
  <c r="Q1028" i="1"/>
  <c r="V1028" i="1"/>
  <c r="Q1029" i="1"/>
  <c r="V1029" i="1"/>
  <c r="Q1030" i="1"/>
  <c r="V1030" i="1"/>
  <c r="Q1031" i="1"/>
  <c r="V1031" i="1"/>
  <c r="Q1032" i="1"/>
  <c r="V1032" i="1"/>
  <c r="Q1033" i="1"/>
  <c r="V1033" i="1"/>
  <c r="Q1034" i="1"/>
  <c r="V1034" i="1"/>
  <c r="Q1035" i="1"/>
  <c r="V1035" i="1"/>
  <c r="Q1036" i="1"/>
  <c r="V1036" i="1"/>
  <c r="Q1037" i="1"/>
  <c r="V1037" i="1"/>
  <c r="Q1038" i="1"/>
  <c r="V1038" i="1"/>
  <c r="Q1039" i="1"/>
  <c r="V1039" i="1"/>
  <c r="Q1040" i="1"/>
  <c r="V1040" i="1"/>
  <c r="Q1041" i="1"/>
  <c r="V1041" i="1"/>
  <c r="Q1042" i="1"/>
  <c r="V1042" i="1"/>
  <c r="Q1043" i="1"/>
  <c r="V1043" i="1"/>
  <c r="Q1044" i="1"/>
  <c r="V1044" i="1"/>
  <c r="Q1045" i="1"/>
  <c r="V1045" i="1"/>
  <c r="Q1046" i="1"/>
  <c r="V1046" i="1"/>
  <c r="Q1047" i="1"/>
  <c r="V1047" i="1"/>
  <c r="Q1048" i="1"/>
  <c r="V1048" i="1"/>
  <c r="Q1049" i="1"/>
  <c r="V1049" i="1"/>
  <c r="Q1050" i="1"/>
  <c r="V1050" i="1"/>
  <c r="Q1051" i="1"/>
  <c r="V1051" i="1"/>
  <c r="Q1052" i="1"/>
  <c r="V1052" i="1"/>
  <c r="Q1053" i="1"/>
  <c r="V1053" i="1"/>
  <c r="Q1054" i="1"/>
  <c r="V1054" i="1"/>
  <c r="Q1055" i="1"/>
  <c r="V1055" i="1"/>
  <c r="Q1056" i="1"/>
  <c r="V1056" i="1"/>
  <c r="Q1057" i="1"/>
  <c r="V1057" i="1"/>
  <c r="Q1058" i="1"/>
  <c r="V1058" i="1"/>
  <c r="Q1059" i="1"/>
  <c r="V1059" i="1"/>
  <c r="Q1060" i="1"/>
  <c r="V1060" i="1"/>
  <c r="Q1061" i="1"/>
  <c r="V1061" i="1"/>
  <c r="Q1062" i="1"/>
  <c r="V1062" i="1"/>
  <c r="Q1063" i="1"/>
  <c r="V1063" i="1"/>
  <c r="Q1064" i="1"/>
  <c r="V1064" i="1"/>
  <c r="Q1065" i="1"/>
  <c r="V1065" i="1"/>
  <c r="Q1066" i="1"/>
  <c r="V1066" i="1"/>
  <c r="Q1067" i="1"/>
  <c r="V1067" i="1"/>
  <c r="Q1068" i="1"/>
  <c r="V1068" i="1"/>
  <c r="Q1069" i="1"/>
  <c r="V1069" i="1"/>
  <c r="Q1070" i="1"/>
  <c r="V1070" i="1"/>
  <c r="Q1071" i="1"/>
  <c r="V1071" i="1"/>
  <c r="Q1072" i="1"/>
  <c r="V1072" i="1"/>
  <c r="Q1073" i="1"/>
  <c r="V1073" i="1"/>
  <c r="Q1074" i="1"/>
  <c r="V1074" i="1"/>
  <c r="Q1075" i="1"/>
  <c r="V1075" i="1"/>
  <c r="Q1076" i="1"/>
  <c r="V1076" i="1"/>
  <c r="Q1077" i="1"/>
  <c r="V1077" i="1"/>
  <c r="Q1078" i="1"/>
  <c r="V1078" i="1"/>
  <c r="Q1079" i="1"/>
  <c r="V1079" i="1"/>
  <c r="Q1080" i="1"/>
  <c r="V1080" i="1"/>
  <c r="Q1081" i="1"/>
  <c r="V1081" i="1"/>
  <c r="Q1082" i="1"/>
  <c r="V1082" i="1"/>
  <c r="Q1083" i="1"/>
  <c r="V1083" i="1"/>
  <c r="Q1084" i="1"/>
  <c r="V1084" i="1"/>
  <c r="Q1085" i="1"/>
  <c r="V1085" i="1"/>
  <c r="Q1086" i="1"/>
  <c r="V1086" i="1"/>
  <c r="Q1087" i="1"/>
  <c r="V1087" i="1"/>
  <c r="Q1088" i="1"/>
  <c r="V1088" i="1"/>
  <c r="Q1089" i="1"/>
  <c r="V1089" i="1"/>
  <c r="Q1090" i="1"/>
  <c r="V1090" i="1"/>
  <c r="Q1091" i="1"/>
  <c r="V1091" i="1"/>
  <c r="Q1092" i="1"/>
  <c r="V1092" i="1"/>
  <c r="Q1093" i="1"/>
  <c r="V1093" i="1"/>
  <c r="Q1094" i="1"/>
  <c r="V1094" i="1"/>
  <c r="Q1095" i="1"/>
  <c r="V1095" i="1"/>
  <c r="Q1096" i="1"/>
  <c r="V1096" i="1"/>
  <c r="Q1097" i="1"/>
  <c r="V1097" i="1"/>
  <c r="Q1098" i="1"/>
  <c r="V1098" i="1"/>
  <c r="Q1099" i="1"/>
  <c r="V1099" i="1"/>
  <c r="Q1100" i="1"/>
  <c r="V1100" i="1"/>
  <c r="Q1101" i="1"/>
  <c r="V1101" i="1"/>
  <c r="Q1102" i="1"/>
  <c r="V1102" i="1"/>
  <c r="Q1103" i="1"/>
  <c r="V1103" i="1"/>
  <c r="Q1104" i="1"/>
  <c r="V1104" i="1"/>
  <c r="Q1105" i="1"/>
  <c r="V1105" i="1"/>
  <c r="Q1106" i="1"/>
  <c r="V1106" i="1"/>
  <c r="Q1107" i="1"/>
  <c r="V1107" i="1"/>
  <c r="Q1108" i="1"/>
  <c r="V1108" i="1"/>
  <c r="Q1109" i="1"/>
  <c r="V1109" i="1"/>
  <c r="Q1110" i="1"/>
  <c r="V1110" i="1"/>
  <c r="Q1111" i="1"/>
  <c r="V1111" i="1"/>
  <c r="Q1112" i="1"/>
  <c r="V1112" i="1"/>
  <c r="Q1113" i="1"/>
  <c r="V1113" i="1"/>
  <c r="Q1114" i="1"/>
  <c r="V1114" i="1"/>
  <c r="Q1115" i="1"/>
  <c r="V1115" i="1"/>
  <c r="Q3689" i="1"/>
  <c r="V3689" i="1"/>
  <c r="Q3690" i="1"/>
  <c r="V3690" i="1"/>
  <c r="Q3691" i="1"/>
  <c r="V3691" i="1"/>
  <c r="Q3692" i="1"/>
  <c r="V3692" i="1"/>
  <c r="Q3693" i="1"/>
  <c r="V3693" i="1"/>
  <c r="Q3694" i="1"/>
  <c r="V3694" i="1"/>
  <c r="Q3695" i="1"/>
  <c r="V3695" i="1"/>
  <c r="Q3696" i="1"/>
  <c r="V3696" i="1"/>
  <c r="Q3697" i="1"/>
  <c r="V3697" i="1"/>
  <c r="Q3698" i="1"/>
  <c r="V3698" i="1"/>
  <c r="Q3699" i="1"/>
  <c r="V3699" i="1"/>
  <c r="Q3700" i="1"/>
  <c r="V3700" i="1"/>
  <c r="Q3701" i="1"/>
  <c r="V3701" i="1"/>
  <c r="Q3702" i="1"/>
  <c r="V3702" i="1"/>
  <c r="Q3703" i="1"/>
  <c r="V3703" i="1"/>
  <c r="Q3704" i="1"/>
  <c r="V3704" i="1"/>
  <c r="Q3705" i="1"/>
  <c r="V3705" i="1"/>
  <c r="Q3706" i="1"/>
  <c r="V3706" i="1"/>
  <c r="Q3707" i="1"/>
  <c r="V3707" i="1"/>
  <c r="Q3708" i="1"/>
  <c r="V3708" i="1"/>
  <c r="Q3709" i="1"/>
  <c r="V3709" i="1"/>
  <c r="Q3710" i="1"/>
  <c r="V3710" i="1"/>
  <c r="Q3711" i="1"/>
  <c r="V3711" i="1"/>
  <c r="Q3712" i="1"/>
  <c r="V3712" i="1"/>
  <c r="Q3713" i="1"/>
  <c r="V3713" i="1"/>
  <c r="Q3714" i="1"/>
  <c r="V3714" i="1"/>
  <c r="Q3715" i="1"/>
  <c r="V3715" i="1"/>
  <c r="Q3716" i="1"/>
  <c r="V3716" i="1"/>
  <c r="Q3717" i="1"/>
  <c r="V3717" i="1"/>
  <c r="Q3718" i="1"/>
  <c r="V3718" i="1"/>
  <c r="Q3719" i="1"/>
  <c r="V3719" i="1"/>
  <c r="Q3720" i="1"/>
  <c r="V3720" i="1"/>
  <c r="Q3721" i="1"/>
  <c r="V3721" i="1"/>
  <c r="Q3722" i="1"/>
  <c r="V3722" i="1"/>
  <c r="Q3723" i="1"/>
  <c r="V3723" i="1"/>
  <c r="Q3724" i="1"/>
  <c r="V3724" i="1"/>
  <c r="Q3725" i="1"/>
  <c r="V3725" i="1"/>
  <c r="Q3726" i="1"/>
  <c r="V3726" i="1"/>
  <c r="Q3727" i="1"/>
  <c r="V3727" i="1"/>
  <c r="Q3728" i="1"/>
  <c r="V3728" i="1"/>
  <c r="Q1116" i="1"/>
  <c r="V1116" i="1"/>
  <c r="Q1117" i="1"/>
  <c r="V1117" i="1"/>
  <c r="Q1118" i="1"/>
  <c r="V1118" i="1"/>
  <c r="Q1119" i="1"/>
  <c r="V1119" i="1"/>
  <c r="Q1120" i="1"/>
  <c r="V1120" i="1"/>
  <c r="Q1121" i="1"/>
  <c r="V1121" i="1"/>
  <c r="Q1122" i="1"/>
  <c r="V1122" i="1"/>
  <c r="Q1123" i="1"/>
  <c r="V1123" i="1"/>
  <c r="Q1124" i="1"/>
  <c r="V1124" i="1"/>
  <c r="Q1125" i="1"/>
  <c r="V1125" i="1"/>
  <c r="Q1126" i="1"/>
  <c r="V1126" i="1"/>
  <c r="Q1127" i="1"/>
  <c r="V1127" i="1"/>
  <c r="Q1128" i="1"/>
  <c r="V1128" i="1"/>
  <c r="Q1129" i="1"/>
  <c r="V1129" i="1"/>
  <c r="Q1130" i="1"/>
  <c r="V1130" i="1"/>
  <c r="Q1131" i="1"/>
  <c r="V1131" i="1"/>
  <c r="Q1132" i="1"/>
  <c r="V1132" i="1"/>
  <c r="Q1133" i="1"/>
  <c r="V1133" i="1"/>
  <c r="Q1134" i="1"/>
  <c r="V1134" i="1"/>
  <c r="Q1135" i="1"/>
  <c r="V1135" i="1"/>
  <c r="Q1136" i="1"/>
  <c r="V1136" i="1"/>
  <c r="Q1137" i="1"/>
  <c r="V1137" i="1"/>
  <c r="Q1138" i="1"/>
  <c r="V1138" i="1"/>
  <c r="Q1139" i="1"/>
  <c r="V1139" i="1"/>
  <c r="Q1140" i="1"/>
  <c r="V1140" i="1"/>
  <c r="Q1141" i="1"/>
  <c r="V1141" i="1"/>
  <c r="Q1142" i="1"/>
  <c r="V1142" i="1"/>
  <c r="Q1143" i="1"/>
  <c r="V1143" i="1"/>
  <c r="Q1144" i="1"/>
  <c r="V1144" i="1"/>
  <c r="Q1145" i="1"/>
  <c r="V1145" i="1"/>
  <c r="Q1146" i="1"/>
  <c r="V1146" i="1"/>
  <c r="Q1147" i="1"/>
  <c r="V1147" i="1"/>
  <c r="Q1148" i="1"/>
  <c r="V1148" i="1"/>
  <c r="Q1149" i="1"/>
  <c r="V1149" i="1"/>
  <c r="Q1150" i="1"/>
  <c r="V1150" i="1"/>
  <c r="Q1151" i="1"/>
  <c r="V1151" i="1"/>
  <c r="Q1152" i="1"/>
  <c r="V1152" i="1"/>
  <c r="Q1153" i="1"/>
  <c r="V1153" i="1"/>
  <c r="Q1154" i="1"/>
  <c r="V1154" i="1"/>
  <c r="Q1155" i="1"/>
  <c r="V1155" i="1"/>
  <c r="Q1156" i="1"/>
  <c r="V1156" i="1"/>
  <c r="Q1157" i="1"/>
  <c r="V1157" i="1"/>
  <c r="Q1158" i="1"/>
  <c r="V1158" i="1"/>
  <c r="Q1159" i="1"/>
  <c r="V1159" i="1"/>
  <c r="Q1160" i="1"/>
  <c r="V1160" i="1"/>
  <c r="Q1161" i="1"/>
  <c r="V1161" i="1"/>
  <c r="Q1162" i="1"/>
  <c r="V1162" i="1"/>
  <c r="Q1163" i="1"/>
  <c r="V1163" i="1"/>
  <c r="Q1164" i="1"/>
  <c r="V1164" i="1"/>
  <c r="Q1165" i="1"/>
  <c r="V1165" i="1"/>
  <c r="Q1166" i="1"/>
  <c r="V1166" i="1"/>
  <c r="Q1167" i="1"/>
  <c r="V1167" i="1"/>
  <c r="Q1168" i="1"/>
  <c r="V1168" i="1"/>
  <c r="Q1169" i="1"/>
  <c r="V1169" i="1"/>
  <c r="Q1170" i="1"/>
  <c r="V1170" i="1"/>
  <c r="Q1171" i="1"/>
  <c r="V1171" i="1"/>
  <c r="Q1172" i="1"/>
  <c r="V1172" i="1"/>
  <c r="Q1173" i="1"/>
  <c r="V1173" i="1"/>
  <c r="Q1174" i="1"/>
  <c r="V1174" i="1"/>
  <c r="Q1175" i="1"/>
  <c r="V1175" i="1"/>
  <c r="Q1176" i="1"/>
  <c r="V1176" i="1"/>
  <c r="Q1177" i="1"/>
  <c r="V1177" i="1"/>
  <c r="Q1178" i="1"/>
  <c r="V1178" i="1"/>
  <c r="Q1179" i="1"/>
  <c r="V1179" i="1"/>
  <c r="Q1180" i="1"/>
  <c r="V1180" i="1"/>
  <c r="Q1181" i="1"/>
  <c r="V1181" i="1"/>
  <c r="Q1182" i="1"/>
  <c r="V1182" i="1"/>
  <c r="Q1183" i="1"/>
  <c r="V1183" i="1"/>
  <c r="Q1184" i="1"/>
  <c r="V1184" i="1"/>
  <c r="Q1185" i="1"/>
  <c r="V1185" i="1"/>
  <c r="Q1186" i="1"/>
  <c r="V1186" i="1"/>
  <c r="Q1187" i="1"/>
  <c r="V1187" i="1"/>
  <c r="Q1188" i="1"/>
  <c r="V1188" i="1"/>
  <c r="Q1189" i="1"/>
  <c r="V1189" i="1"/>
  <c r="Q1190" i="1"/>
  <c r="V1190" i="1"/>
  <c r="Q1191" i="1"/>
  <c r="V1191" i="1"/>
  <c r="Q1192" i="1"/>
  <c r="V1192" i="1"/>
  <c r="Q1193" i="1"/>
  <c r="V1193" i="1"/>
  <c r="Q1194" i="1"/>
  <c r="V1194" i="1"/>
  <c r="Q1195" i="1"/>
  <c r="V1195" i="1"/>
  <c r="Q1196" i="1"/>
  <c r="V1196" i="1"/>
  <c r="Q1197" i="1"/>
  <c r="V1197" i="1"/>
  <c r="Q1198" i="1"/>
  <c r="V1198" i="1"/>
  <c r="Q1199" i="1"/>
  <c r="V1199" i="1"/>
  <c r="Q1200" i="1"/>
  <c r="V1200" i="1"/>
  <c r="Q1201" i="1"/>
  <c r="V1201" i="1"/>
  <c r="Q1202" i="1"/>
  <c r="V1202" i="1"/>
  <c r="Q1203" i="1"/>
  <c r="V1203" i="1"/>
  <c r="Q1204" i="1"/>
  <c r="V1204" i="1"/>
  <c r="Q1205" i="1"/>
  <c r="V1205" i="1"/>
  <c r="Q1206" i="1"/>
  <c r="V1206" i="1"/>
  <c r="Q1207" i="1"/>
  <c r="V1207" i="1"/>
  <c r="Q1208" i="1"/>
  <c r="V1208" i="1"/>
  <c r="Q1209" i="1"/>
  <c r="V1209" i="1"/>
  <c r="Q1210" i="1"/>
  <c r="V1210" i="1"/>
  <c r="Q1211" i="1"/>
  <c r="V1211" i="1"/>
  <c r="Q1212" i="1"/>
  <c r="V1212" i="1"/>
  <c r="Q1213" i="1"/>
  <c r="V1213" i="1"/>
  <c r="Q1214" i="1"/>
  <c r="V1214" i="1"/>
  <c r="Q1215" i="1"/>
  <c r="V1215" i="1"/>
  <c r="Q1216" i="1"/>
  <c r="V1216" i="1"/>
  <c r="Q1217" i="1"/>
  <c r="V1217" i="1"/>
  <c r="Q1218" i="1"/>
  <c r="V1218" i="1"/>
  <c r="Q1219" i="1"/>
  <c r="V1219" i="1"/>
  <c r="Q1220" i="1"/>
  <c r="V1220" i="1"/>
  <c r="Q1221" i="1"/>
  <c r="V1221" i="1"/>
  <c r="Q1222" i="1"/>
  <c r="V1222" i="1"/>
  <c r="Q1223" i="1"/>
  <c r="V1223" i="1"/>
  <c r="Q1224" i="1"/>
  <c r="V1224" i="1"/>
  <c r="Q1225" i="1"/>
  <c r="V1225" i="1"/>
  <c r="Q1226" i="1"/>
  <c r="V1226" i="1"/>
  <c r="Q1227" i="1"/>
  <c r="V1227" i="1"/>
  <c r="Q1228" i="1"/>
  <c r="V1228" i="1"/>
  <c r="Q1229" i="1"/>
  <c r="V1229" i="1"/>
  <c r="Q1230" i="1"/>
  <c r="V1230" i="1"/>
  <c r="Q1231" i="1"/>
  <c r="V1231" i="1"/>
  <c r="Q1232" i="1"/>
  <c r="V1232" i="1"/>
  <c r="Q1233" i="1"/>
  <c r="V1233" i="1"/>
  <c r="Q1234" i="1"/>
  <c r="V1234" i="1"/>
  <c r="Q1235" i="1"/>
  <c r="V1235" i="1"/>
  <c r="Q3729" i="1"/>
  <c r="V3729" i="1"/>
  <c r="Q3730" i="1"/>
  <c r="V3730" i="1"/>
  <c r="Q1236" i="1"/>
  <c r="V1236" i="1"/>
  <c r="Q1237" i="1"/>
  <c r="V1237" i="1"/>
  <c r="Q1238" i="1"/>
  <c r="V1238" i="1"/>
  <c r="Q1239" i="1"/>
  <c r="V1239" i="1"/>
  <c r="Q1240" i="1"/>
  <c r="V1240" i="1"/>
  <c r="Q1241" i="1"/>
  <c r="V1241" i="1"/>
  <c r="Q1242" i="1"/>
  <c r="V1242" i="1"/>
  <c r="Q1243" i="1"/>
  <c r="V1243" i="1"/>
  <c r="Q1244" i="1"/>
  <c r="V1244" i="1"/>
  <c r="Q1245" i="1"/>
  <c r="V1245" i="1"/>
  <c r="Q1246" i="1"/>
  <c r="V1246" i="1"/>
  <c r="Q1247" i="1"/>
  <c r="V1247" i="1"/>
  <c r="Q1248" i="1"/>
  <c r="V1248" i="1"/>
  <c r="Q1249" i="1"/>
  <c r="V1249" i="1"/>
  <c r="Q1250" i="1"/>
  <c r="V1250" i="1"/>
  <c r="Q1251" i="1"/>
  <c r="V1251" i="1"/>
  <c r="Q1252" i="1"/>
  <c r="V1252" i="1"/>
  <c r="Q1253" i="1"/>
  <c r="V1253" i="1"/>
  <c r="Q1254" i="1"/>
  <c r="V1254" i="1"/>
  <c r="Q1255" i="1"/>
  <c r="V1255" i="1"/>
  <c r="Q1256" i="1"/>
  <c r="V1256" i="1"/>
  <c r="Q1257" i="1"/>
  <c r="V1257" i="1"/>
  <c r="Q1258" i="1"/>
  <c r="V1258" i="1"/>
  <c r="Q1259" i="1"/>
  <c r="V1259" i="1"/>
  <c r="Q1260" i="1"/>
  <c r="V1260" i="1"/>
  <c r="Q1261" i="1"/>
  <c r="V1261" i="1"/>
  <c r="Q1262" i="1"/>
  <c r="V1262" i="1"/>
  <c r="Q1263" i="1"/>
  <c r="V1263" i="1"/>
  <c r="Q1264" i="1"/>
  <c r="V1264" i="1"/>
  <c r="Q1265" i="1"/>
  <c r="V1265" i="1"/>
  <c r="Q1266" i="1"/>
  <c r="V1266" i="1"/>
  <c r="Q1267" i="1"/>
  <c r="V1267" i="1"/>
  <c r="Q1268" i="1"/>
  <c r="V1268" i="1"/>
  <c r="Q1269" i="1"/>
  <c r="V1269" i="1"/>
  <c r="Q1270" i="1"/>
  <c r="V1270" i="1"/>
  <c r="Q1271" i="1"/>
  <c r="V1271" i="1"/>
  <c r="Q1272" i="1"/>
  <c r="V1272" i="1"/>
  <c r="Q1273" i="1"/>
  <c r="V1273" i="1"/>
  <c r="Q1274" i="1"/>
  <c r="V1274" i="1"/>
  <c r="Q1275" i="1"/>
  <c r="V1275" i="1"/>
  <c r="Q1276" i="1"/>
  <c r="V1276" i="1"/>
  <c r="Q1277" i="1"/>
  <c r="V1277" i="1"/>
  <c r="Q1278" i="1"/>
  <c r="V1278" i="1"/>
  <c r="Q1279" i="1"/>
  <c r="V1279" i="1"/>
  <c r="Q1280" i="1"/>
  <c r="V1280" i="1"/>
  <c r="Q1281" i="1"/>
  <c r="V1281" i="1"/>
  <c r="Q1282" i="1"/>
  <c r="V1282" i="1"/>
  <c r="Q1283" i="1"/>
  <c r="V1283" i="1"/>
  <c r="Q1284" i="1"/>
  <c r="V1284" i="1"/>
  <c r="Q1285" i="1"/>
  <c r="V1285" i="1"/>
  <c r="Q1286" i="1"/>
  <c r="V1286" i="1"/>
  <c r="Q1287" i="1"/>
  <c r="V1287" i="1"/>
  <c r="Q1288" i="1"/>
  <c r="V1288" i="1"/>
  <c r="Q1289" i="1"/>
  <c r="V1289" i="1"/>
  <c r="Q1290" i="1"/>
  <c r="V1290" i="1"/>
  <c r="Q3731" i="1"/>
  <c r="V3731" i="1"/>
  <c r="Q3732" i="1"/>
  <c r="V3732" i="1"/>
  <c r="Q3733" i="1"/>
  <c r="V3733" i="1"/>
  <c r="Q3734" i="1"/>
  <c r="V3734" i="1"/>
  <c r="Q3735" i="1"/>
  <c r="V3735" i="1"/>
  <c r="Q3736" i="1"/>
  <c r="V3736" i="1"/>
  <c r="Q3737" i="1"/>
  <c r="V3737" i="1"/>
  <c r="Q3738" i="1"/>
  <c r="V3738" i="1"/>
  <c r="Q3739" i="1"/>
  <c r="V3739" i="1"/>
  <c r="Q3740" i="1"/>
  <c r="V3740" i="1"/>
  <c r="Q3741" i="1"/>
  <c r="V3741" i="1"/>
  <c r="Q3742" i="1"/>
  <c r="V3742" i="1"/>
  <c r="Q3743" i="1"/>
  <c r="V3743" i="1"/>
  <c r="Q3744" i="1"/>
  <c r="V3744" i="1"/>
  <c r="Q3745" i="1"/>
  <c r="V3745" i="1"/>
  <c r="Q3746" i="1"/>
  <c r="V3746" i="1"/>
  <c r="Q3747" i="1"/>
  <c r="V3747" i="1"/>
  <c r="Q3748" i="1"/>
  <c r="V3748" i="1"/>
  <c r="Q3749" i="1"/>
  <c r="V3749" i="1"/>
  <c r="Q3750" i="1"/>
  <c r="V3750" i="1"/>
  <c r="Q1291" i="1"/>
  <c r="V1291" i="1"/>
  <c r="Q1292" i="1"/>
  <c r="V1292" i="1"/>
  <c r="Q1293" i="1"/>
  <c r="V1293" i="1"/>
  <c r="Q1294" i="1"/>
  <c r="V1294" i="1"/>
  <c r="Q1295" i="1"/>
  <c r="V1295" i="1"/>
  <c r="Q1296" i="1"/>
  <c r="V1296" i="1"/>
  <c r="Q1297" i="1"/>
  <c r="V1297" i="1"/>
  <c r="Q1298" i="1"/>
  <c r="V1298" i="1"/>
  <c r="Q1299" i="1"/>
  <c r="V1299" i="1"/>
  <c r="Q1300" i="1"/>
  <c r="V1300" i="1"/>
  <c r="Q1301" i="1"/>
  <c r="V1301" i="1"/>
  <c r="Q1302" i="1"/>
  <c r="V1302" i="1"/>
  <c r="Q1303" i="1"/>
  <c r="V1303" i="1"/>
  <c r="Q1304" i="1"/>
  <c r="V1304" i="1"/>
  <c r="Q1305" i="1"/>
  <c r="V1305" i="1"/>
  <c r="Q1306" i="1"/>
  <c r="V1306" i="1"/>
  <c r="Q1307" i="1"/>
  <c r="V1307" i="1"/>
  <c r="Q1308" i="1"/>
  <c r="V1308" i="1"/>
  <c r="Q1309" i="1"/>
  <c r="V1309" i="1"/>
  <c r="Q1310" i="1"/>
  <c r="V1310" i="1"/>
  <c r="Q3751" i="1"/>
  <c r="V3751" i="1"/>
  <c r="Q3752" i="1"/>
  <c r="V3752" i="1"/>
  <c r="Q3753" i="1"/>
  <c r="V3753" i="1"/>
  <c r="Q3754" i="1"/>
  <c r="V3754" i="1"/>
  <c r="Q3755" i="1"/>
  <c r="V3755" i="1"/>
  <c r="Q3756" i="1"/>
  <c r="V3756" i="1"/>
  <c r="Q3757" i="1"/>
  <c r="V3757" i="1"/>
  <c r="Q3758" i="1"/>
  <c r="V3758" i="1"/>
  <c r="Q3759" i="1"/>
  <c r="V3759" i="1"/>
  <c r="Q3760" i="1"/>
  <c r="V3760" i="1"/>
  <c r="Q3761" i="1"/>
  <c r="V3761" i="1"/>
  <c r="Q3762" i="1"/>
  <c r="V3762" i="1"/>
  <c r="Q3763" i="1"/>
  <c r="V3763" i="1"/>
  <c r="Q3764" i="1"/>
  <c r="V3764" i="1"/>
  <c r="Q3765" i="1"/>
  <c r="V3765" i="1"/>
  <c r="Q3766" i="1"/>
  <c r="V3766" i="1"/>
  <c r="Q3767" i="1"/>
  <c r="V3767" i="1"/>
  <c r="Q3768" i="1"/>
  <c r="V3768" i="1"/>
  <c r="Q3769" i="1"/>
  <c r="V3769" i="1"/>
  <c r="Q3770" i="1"/>
  <c r="V3770" i="1"/>
  <c r="Q3771" i="1"/>
  <c r="V3771" i="1"/>
  <c r="Q3772" i="1"/>
  <c r="V3772" i="1"/>
  <c r="Q3773" i="1"/>
  <c r="V3773" i="1"/>
  <c r="Q3774" i="1"/>
  <c r="V3774" i="1"/>
  <c r="Q3775" i="1"/>
  <c r="V3775" i="1"/>
  <c r="Q3776" i="1"/>
  <c r="V3776" i="1"/>
  <c r="Q3777" i="1"/>
  <c r="V3777" i="1"/>
  <c r="Q3778" i="1"/>
  <c r="V3778" i="1"/>
  <c r="Q3779" i="1"/>
  <c r="V3779" i="1"/>
  <c r="Q3780" i="1"/>
  <c r="V3780" i="1"/>
  <c r="Q3781" i="1"/>
  <c r="V3781" i="1"/>
  <c r="Q3782" i="1"/>
  <c r="V3782" i="1"/>
  <c r="Q3783" i="1"/>
  <c r="V3783" i="1"/>
  <c r="Q3784" i="1"/>
  <c r="V3784" i="1"/>
  <c r="Q3785" i="1"/>
  <c r="V3785" i="1"/>
  <c r="Q3786" i="1"/>
  <c r="V3786" i="1"/>
  <c r="Q3787" i="1"/>
  <c r="V3787" i="1"/>
  <c r="Q3788" i="1"/>
  <c r="V3788" i="1"/>
  <c r="Q1311" i="1"/>
  <c r="V1311" i="1"/>
  <c r="Q3789" i="1"/>
  <c r="V3789" i="1"/>
  <c r="Q1312" i="1"/>
  <c r="V1312" i="1"/>
  <c r="Q1313" i="1"/>
  <c r="V1313" i="1"/>
  <c r="Q1314" i="1"/>
  <c r="V1314" i="1"/>
  <c r="Q1315" i="1"/>
  <c r="V1315" i="1"/>
  <c r="Q1316" i="1"/>
  <c r="V1316" i="1"/>
  <c r="Q1317" i="1"/>
  <c r="V1317" i="1"/>
  <c r="Q1318" i="1"/>
  <c r="V1318" i="1"/>
  <c r="Q1319" i="1"/>
  <c r="V1319" i="1"/>
  <c r="Q1320" i="1"/>
  <c r="V1320" i="1"/>
  <c r="Q1321" i="1"/>
  <c r="V1321" i="1"/>
  <c r="Q1322" i="1"/>
  <c r="V1322" i="1"/>
  <c r="Q1323" i="1"/>
  <c r="V1323" i="1"/>
  <c r="Q1324" i="1"/>
  <c r="V1324" i="1"/>
  <c r="Q1325" i="1"/>
  <c r="V1325" i="1"/>
  <c r="Q1326" i="1"/>
  <c r="V1326" i="1"/>
  <c r="Q1327" i="1"/>
  <c r="V1327" i="1"/>
  <c r="Q1328" i="1"/>
  <c r="V1328" i="1"/>
  <c r="Q1329" i="1"/>
  <c r="V1329" i="1"/>
  <c r="Q1330" i="1"/>
  <c r="V1330" i="1"/>
  <c r="Q1331" i="1"/>
  <c r="V1331" i="1"/>
  <c r="Q1332" i="1"/>
  <c r="V1332" i="1"/>
  <c r="Q1333" i="1"/>
  <c r="V1333" i="1"/>
  <c r="Q1334" i="1"/>
  <c r="V1334" i="1"/>
  <c r="Q1335" i="1"/>
  <c r="V1335" i="1"/>
  <c r="Q1336" i="1"/>
  <c r="V1336" i="1"/>
  <c r="Q1337" i="1"/>
  <c r="V1337" i="1"/>
  <c r="Q1338" i="1"/>
  <c r="V1338" i="1"/>
  <c r="Q1339" i="1"/>
  <c r="V1339" i="1"/>
  <c r="Q1340" i="1"/>
  <c r="V1340" i="1"/>
  <c r="Q1341" i="1"/>
  <c r="V1341" i="1"/>
  <c r="Q1342" i="1"/>
  <c r="V1342" i="1"/>
  <c r="Q1343" i="1"/>
  <c r="V1343" i="1"/>
  <c r="Q1344" i="1"/>
  <c r="V1344" i="1"/>
  <c r="Q1345" i="1"/>
  <c r="V1345" i="1"/>
  <c r="Q1346" i="1"/>
  <c r="V1346" i="1"/>
  <c r="Q1347" i="1"/>
  <c r="V1347" i="1"/>
  <c r="Q1348" i="1"/>
  <c r="V1348" i="1"/>
  <c r="Q1349" i="1"/>
  <c r="V1349" i="1"/>
  <c r="Q1350" i="1"/>
  <c r="V1350" i="1"/>
  <c r="Q1351" i="1"/>
  <c r="V1351" i="1"/>
  <c r="Q1352" i="1"/>
  <c r="V1352" i="1"/>
  <c r="Q1353" i="1"/>
  <c r="V1353" i="1"/>
  <c r="Q1354" i="1"/>
  <c r="V1354" i="1"/>
  <c r="Q1355" i="1"/>
  <c r="V1355" i="1"/>
  <c r="Q1356" i="1"/>
  <c r="V1356" i="1"/>
  <c r="Q1357" i="1"/>
  <c r="V1357" i="1"/>
  <c r="Q1358" i="1"/>
  <c r="V1358" i="1"/>
  <c r="Q1359" i="1"/>
  <c r="V1359" i="1"/>
  <c r="Q1360" i="1"/>
  <c r="V1360" i="1"/>
  <c r="Q1361" i="1"/>
  <c r="V1361" i="1"/>
  <c r="Q1362" i="1"/>
  <c r="V1362" i="1"/>
  <c r="Q1363" i="1"/>
  <c r="V1363" i="1"/>
  <c r="Q1364" i="1"/>
  <c r="V1364" i="1"/>
  <c r="Q1365" i="1"/>
  <c r="V1365" i="1"/>
  <c r="Q1366" i="1"/>
  <c r="V1366" i="1"/>
  <c r="Q1367" i="1"/>
  <c r="V1367" i="1"/>
  <c r="Q1368" i="1"/>
  <c r="V1368" i="1"/>
  <c r="Q1369" i="1"/>
  <c r="V1369" i="1"/>
  <c r="Q1370" i="1"/>
  <c r="V1370" i="1"/>
  <c r="Q1371" i="1"/>
  <c r="V1371" i="1"/>
  <c r="Q1372" i="1"/>
  <c r="V1372" i="1"/>
  <c r="Q1373" i="1"/>
  <c r="V1373" i="1"/>
  <c r="Q1374" i="1"/>
  <c r="V1374" i="1"/>
  <c r="Q1375" i="1"/>
  <c r="V1375" i="1"/>
  <c r="Q1376" i="1"/>
  <c r="V1376" i="1"/>
  <c r="Q1377" i="1"/>
  <c r="V1377" i="1"/>
  <c r="Q1378" i="1"/>
  <c r="V1378" i="1"/>
  <c r="Q1379" i="1"/>
  <c r="V1379" i="1"/>
  <c r="Q1380" i="1"/>
  <c r="V1380" i="1"/>
  <c r="Q1381" i="1"/>
  <c r="V1381" i="1"/>
  <c r="Q1382" i="1"/>
  <c r="V1382" i="1"/>
  <c r="Q1383" i="1"/>
  <c r="V1383" i="1"/>
  <c r="Q1384" i="1"/>
  <c r="V1384" i="1"/>
  <c r="Q1385" i="1"/>
  <c r="V1385" i="1"/>
  <c r="Q1386" i="1"/>
  <c r="V1386" i="1"/>
  <c r="Q1387" i="1"/>
  <c r="V1387" i="1"/>
  <c r="Q1388" i="1"/>
  <c r="V1388" i="1"/>
  <c r="Q1389" i="1"/>
  <c r="V1389" i="1"/>
  <c r="Q1390" i="1"/>
  <c r="V1390" i="1"/>
  <c r="Q1391" i="1"/>
  <c r="V1391" i="1"/>
  <c r="Q1392" i="1"/>
  <c r="V1392" i="1"/>
  <c r="Q1393" i="1"/>
  <c r="V1393" i="1"/>
  <c r="Q1394" i="1"/>
  <c r="V1394" i="1"/>
  <c r="Q1395" i="1"/>
  <c r="V1395" i="1"/>
  <c r="Q1396" i="1"/>
  <c r="V1396" i="1"/>
  <c r="Q1397" i="1"/>
  <c r="V1397" i="1"/>
  <c r="Q1398" i="1"/>
  <c r="V1398" i="1"/>
  <c r="Q1399" i="1"/>
  <c r="V1399" i="1"/>
  <c r="Q1400" i="1"/>
  <c r="V1400" i="1"/>
  <c r="Q1401" i="1"/>
  <c r="V1401" i="1"/>
  <c r="Q1402" i="1"/>
  <c r="V1402" i="1"/>
  <c r="Q1403" i="1"/>
  <c r="V1403" i="1"/>
  <c r="Q1404" i="1"/>
  <c r="V1404" i="1"/>
  <c r="Q1405" i="1"/>
  <c r="V1405" i="1"/>
  <c r="Q1406" i="1"/>
  <c r="V1406" i="1"/>
  <c r="Q1407" i="1"/>
  <c r="V1407" i="1"/>
  <c r="Q1408" i="1"/>
  <c r="V1408" i="1"/>
  <c r="Q1409" i="1"/>
  <c r="V1409" i="1"/>
  <c r="Q1410" i="1"/>
  <c r="V1410" i="1"/>
  <c r="Q1411" i="1"/>
  <c r="V1411" i="1"/>
  <c r="Q1412" i="1"/>
  <c r="V1412" i="1"/>
  <c r="Q1413" i="1"/>
  <c r="V1413" i="1"/>
  <c r="Q1414" i="1"/>
  <c r="V1414" i="1"/>
  <c r="Q1415" i="1"/>
  <c r="V1415" i="1"/>
  <c r="Q1416" i="1"/>
  <c r="V1416" i="1"/>
  <c r="Q1417" i="1"/>
  <c r="V1417" i="1"/>
  <c r="Q1418" i="1"/>
  <c r="V1418" i="1"/>
  <c r="Q1419" i="1"/>
  <c r="V1419" i="1"/>
  <c r="Q1420" i="1"/>
  <c r="V1420" i="1"/>
  <c r="Q1421" i="1"/>
  <c r="V1421" i="1"/>
  <c r="Q1422" i="1"/>
  <c r="V1422" i="1"/>
  <c r="Q1423" i="1"/>
  <c r="V1423" i="1"/>
  <c r="Q1424" i="1"/>
  <c r="V1424" i="1"/>
  <c r="Q1425" i="1"/>
  <c r="V1425" i="1"/>
  <c r="Q1426" i="1"/>
  <c r="V1426" i="1"/>
  <c r="Q1427" i="1"/>
  <c r="V1427" i="1"/>
  <c r="Q1428" i="1"/>
  <c r="V1428" i="1"/>
  <c r="Q1429" i="1"/>
  <c r="V1429" i="1"/>
  <c r="Q1430" i="1"/>
  <c r="V1430" i="1"/>
  <c r="Q1431" i="1"/>
  <c r="V1431" i="1"/>
  <c r="Q1432" i="1"/>
  <c r="V1432" i="1"/>
  <c r="Q1433" i="1"/>
  <c r="V1433" i="1"/>
  <c r="Q1434" i="1"/>
  <c r="V1434" i="1"/>
  <c r="Q1435" i="1"/>
  <c r="V1435" i="1"/>
  <c r="Q1436" i="1"/>
  <c r="V1436" i="1"/>
  <c r="Q1437" i="1"/>
  <c r="V1437" i="1"/>
  <c r="Q1438" i="1"/>
  <c r="V1438" i="1"/>
  <c r="Q1439" i="1"/>
  <c r="V1439" i="1"/>
  <c r="Q1440" i="1"/>
  <c r="V1440" i="1"/>
  <c r="Q1441" i="1"/>
  <c r="V1441" i="1"/>
  <c r="Q1442" i="1"/>
  <c r="V1442" i="1"/>
  <c r="Q1443" i="1"/>
  <c r="V1443" i="1"/>
  <c r="Q1444" i="1"/>
  <c r="V1444" i="1"/>
  <c r="Q1445" i="1"/>
  <c r="V1445" i="1"/>
  <c r="Q1446" i="1"/>
  <c r="V1446" i="1"/>
  <c r="Q1447" i="1"/>
  <c r="V1447" i="1"/>
  <c r="Q1448" i="1"/>
  <c r="V1448" i="1"/>
  <c r="Q1449" i="1"/>
  <c r="V1449" i="1"/>
  <c r="Q1450" i="1"/>
  <c r="V1450" i="1"/>
  <c r="Q1451" i="1"/>
  <c r="V1451" i="1"/>
  <c r="Q1452" i="1"/>
  <c r="V1452" i="1"/>
  <c r="Q1453" i="1"/>
  <c r="V1453" i="1"/>
  <c r="Q1454" i="1"/>
  <c r="V1454" i="1"/>
  <c r="Q1455" i="1"/>
  <c r="V1455" i="1"/>
  <c r="Q1456" i="1"/>
  <c r="V1456" i="1"/>
  <c r="Q1457" i="1"/>
  <c r="V1457" i="1"/>
  <c r="Q1458" i="1"/>
  <c r="V1458" i="1"/>
  <c r="Q1459" i="1"/>
  <c r="V1459" i="1"/>
  <c r="Q1460" i="1"/>
  <c r="V1460" i="1"/>
  <c r="Q1461" i="1"/>
  <c r="V1461" i="1"/>
  <c r="Q1462" i="1"/>
  <c r="V1462" i="1"/>
  <c r="Q1463" i="1"/>
  <c r="V1463" i="1"/>
  <c r="Q1464" i="1"/>
  <c r="V1464" i="1"/>
  <c r="Q1465" i="1"/>
  <c r="V1465" i="1"/>
  <c r="Q1466" i="1"/>
  <c r="V1466" i="1"/>
  <c r="Q1467" i="1"/>
  <c r="V1467" i="1"/>
  <c r="Q1468" i="1"/>
  <c r="V1468" i="1"/>
  <c r="Q1469" i="1"/>
  <c r="V1469" i="1"/>
  <c r="Q1470" i="1"/>
  <c r="V1470" i="1"/>
  <c r="Q1471" i="1"/>
  <c r="V1471" i="1"/>
  <c r="Q1472" i="1"/>
  <c r="V1472" i="1"/>
  <c r="Q1473" i="1"/>
  <c r="V1473" i="1"/>
  <c r="Q1474" i="1"/>
  <c r="V1474" i="1"/>
  <c r="Q1475" i="1"/>
  <c r="V1475" i="1"/>
  <c r="Q1476" i="1"/>
  <c r="V1476" i="1"/>
  <c r="Q1477" i="1"/>
  <c r="V1477" i="1"/>
  <c r="Q1478" i="1"/>
  <c r="V1478" i="1"/>
  <c r="Q1479" i="1"/>
  <c r="V1479" i="1"/>
  <c r="Q1480" i="1"/>
  <c r="V1480" i="1"/>
  <c r="Q1481" i="1"/>
  <c r="V1481" i="1"/>
  <c r="Q1482" i="1"/>
  <c r="V1482" i="1"/>
  <c r="Q1483" i="1"/>
  <c r="V1483" i="1"/>
  <c r="Q1484" i="1"/>
  <c r="V1484" i="1"/>
  <c r="Q1485" i="1"/>
  <c r="V1485" i="1"/>
  <c r="Q1486" i="1"/>
  <c r="V1486" i="1"/>
  <c r="Q1487" i="1"/>
  <c r="V1487" i="1"/>
  <c r="Q1488" i="1"/>
  <c r="V1488" i="1"/>
  <c r="Q1489" i="1"/>
  <c r="V1489" i="1"/>
  <c r="Q1490" i="1"/>
  <c r="V1490" i="1"/>
  <c r="Q1491" i="1"/>
  <c r="V1491" i="1"/>
  <c r="Q1492" i="1"/>
  <c r="V1492" i="1"/>
  <c r="Q1493" i="1"/>
  <c r="V1493" i="1"/>
  <c r="Q1494" i="1"/>
  <c r="V1494" i="1"/>
  <c r="Q1495" i="1"/>
  <c r="V1495" i="1"/>
  <c r="Q1496" i="1"/>
  <c r="V1496" i="1"/>
  <c r="Q1497" i="1"/>
  <c r="V1497" i="1"/>
  <c r="Q1498" i="1"/>
  <c r="V1498" i="1"/>
  <c r="Q1499" i="1"/>
  <c r="V1499" i="1"/>
  <c r="Q1500" i="1"/>
  <c r="V1500" i="1"/>
  <c r="Q1501" i="1"/>
  <c r="V1501" i="1"/>
  <c r="Q1502" i="1"/>
  <c r="V1502" i="1"/>
  <c r="Q1503" i="1"/>
  <c r="V1503" i="1"/>
  <c r="Q1504" i="1"/>
  <c r="V1504" i="1"/>
  <c r="Q1505" i="1"/>
  <c r="V1505" i="1"/>
  <c r="Q1506" i="1"/>
  <c r="V1506" i="1"/>
  <c r="Q1507" i="1"/>
  <c r="V1507" i="1"/>
  <c r="Q1508" i="1"/>
  <c r="V1508" i="1"/>
  <c r="Q1509" i="1"/>
  <c r="V1509" i="1"/>
  <c r="Q1510" i="1"/>
  <c r="V1510" i="1"/>
  <c r="Q1511" i="1"/>
  <c r="V1511" i="1"/>
  <c r="Q1512" i="1"/>
  <c r="V1512" i="1"/>
  <c r="Q1513" i="1"/>
  <c r="V1513" i="1"/>
  <c r="Q1514" i="1"/>
  <c r="V1514" i="1"/>
  <c r="Q1515" i="1"/>
  <c r="V1515" i="1"/>
  <c r="Q1516" i="1"/>
  <c r="V1516" i="1"/>
  <c r="Q1517" i="1"/>
  <c r="V1517" i="1"/>
  <c r="Q1518" i="1"/>
  <c r="V1518" i="1"/>
  <c r="Q1519" i="1"/>
  <c r="V1519" i="1"/>
  <c r="Q1520" i="1"/>
  <c r="V1520" i="1"/>
  <c r="Q1521" i="1"/>
  <c r="V1521" i="1"/>
  <c r="Q1522" i="1"/>
  <c r="V1522" i="1"/>
  <c r="Q1523" i="1"/>
  <c r="V1523" i="1"/>
  <c r="Q1524" i="1"/>
  <c r="V1524" i="1"/>
  <c r="Q1525" i="1"/>
  <c r="V1525" i="1"/>
  <c r="Q1526" i="1"/>
  <c r="V1526" i="1"/>
  <c r="Q1527" i="1"/>
  <c r="V1527" i="1"/>
  <c r="Q1528" i="1"/>
  <c r="V1528" i="1"/>
  <c r="Q1529" i="1"/>
  <c r="V1529" i="1"/>
  <c r="Q1530" i="1"/>
  <c r="V1530" i="1"/>
  <c r="Q1531" i="1"/>
  <c r="V1531" i="1"/>
  <c r="Q1532" i="1"/>
  <c r="V1532" i="1"/>
  <c r="Q1533" i="1"/>
  <c r="V1533" i="1"/>
  <c r="Q1534" i="1"/>
  <c r="V1534" i="1"/>
  <c r="Q3790" i="1"/>
  <c r="V3790" i="1"/>
  <c r="Q3791" i="1"/>
  <c r="V3791" i="1"/>
  <c r="Q3792" i="1"/>
  <c r="V3792" i="1"/>
  <c r="Q3793" i="1"/>
  <c r="V3793" i="1"/>
  <c r="Q3794" i="1"/>
  <c r="V3794" i="1"/>
  <c r="Q3795" i="1"/>
  <c r="V3795" i="1"/>
  <c r="Q3796" i="1"/>
  <c r="V3796" i="1"/>
  <c r="Q3797" i="1"/>
  <c r="V3797" i="1"/>
  <c r="Q3798" i="1"/>
  <c r="V3798" i="1"/>
  <c r="Q3799" i="1"/>
  <c r="V3799" i="1"/>
  <c r="Q3800" i="1"/>
  <c r="V3800" i="1"/>
  <c r="Q3801" i="1"/>
  <c r="V3801" i="1"/>
  <c r="Q3802" i="1"/>
  <c r="V3802" i="1"/>
  <c r="Q3803" i="1"/>
  <c r="V3803" i="1"/>
  <c r="Q3804" i="1"/>
  <c r="V3804" i="1"/>
  <c r="Q3805" i="1"/>
  <c r="V3805" i="1"/>
  <c r="Q3806" i="1"/>
  <c r="V3806" i="1"/>
  <c r="Q3807" i="1"/>
  <c r="V3807" i="1"/>
  <c r="Q3808" i="1"/>
  <c r="V3808" i="1"/>
  <c r="Q3809" i="1"/>
  <c r="V3809" i="1"/>
  <c r="Q3810" i="1"/>
  <c r="V3810" i="1"/>
  <c r="Q3811" i="1"/>
  <c r="V3811" i="1"/>
  <c r="Q3812" i="1"/>
  <c r="V3812" i="1"/>
  <c r="Q3813" i="1"/>
  <c r="V3813" i="1"/>
  <c r="Q3814" i="1"/>
  <c r="V3814" i="1"/>
  <c r="Q3815" i="1"/>
  <c r="V3815" i="1"/>
  <c r="Q3816" i="1"/>
  <c r="V3816" i="1"/>
  <c r="Q3817" i="1"/>
  <c r="V3817" i="1"/>
  <c r="Q3818" i="1"/>
  <c r="V3818" i="1"/>
  <c r="Q3819" i="1"/>
  <c r="V3819" i="1"/>
  <c r="Q3820" i="1"/>
  <c r="V3820" i="1"/>
  <c r="Q3821" i="1"/>
  <c r="V3821" i="1"/>
  <c r="Q3822" i="1"/>
  <c r="V3822" i="1"/>
  <c r="Q3823" i="1"/>
  <c r="V3823" i="1"/>
  <c r="Q3824" i="1"/>
  <c r="V3824" i="1"/>
  <c r="Q3825" i="1"/>
  <c r="V3825" i="1"/>
  <c r="Q3826" i="1"/>
  <c r="V3826" i="1"/>
  <c r="Q3827" i="1"/>
  <c r="V3827" i="1"/>
  <c r="Q3828" i="1"/>
  <c r="V3828" i="1"/>
  <c r="Q3829" i="1"/>
  <c r="V3829" i="1"/>
  <c r="Q3830" i="1"/>
  <c r="V3830" i="1"/>
  <c r="Q3831" i="1"/>
  <c r="V3831" i="1"/>
  <c r="Q3832" i="1"/>
  <c r="V3832" i="1"/>
  <c r="Q3833" i="1"/>
  <c r="V3833" i="1"/>
  <c r="Q3834" i="1"/>
  <c r="V3834" i="1"/>
  <c r="Q3835" i="1"/>
  <c r="V3835" i="1"/>
  <c r="Q1535" i="1"/>
  <c r="V1535" i="1"/>
  <c r="Q1536" i="1"/>
  <c r="V1536" i="1"/>
  <c r="Q1537" i="1"/>
  <c r="V1537" i="1"/>
  <c r="Q1538" i="1"/>
  <c r="V1538" i="1"/>
  <c r="Q1539" i="1"/>
  <c r="V1539" i="1"/>
  <c r="Q1540" i="1"/>
  <c r="V1540" i="1"/>
  <c r="Q1541" i="1"/>
  <c r="V1541" i="1"/>
  <c r="Q1542" i="1"/>
  <c r="V1542" i="1"/>
  <c r="Q1543" i="1"/>
  <c r="V1543" i="1"/>
  <c r="Q1544" i="1"/>
  <c r="V1544" i="1"/>
  <c r="Q1545" i="1"/>
  <c r="V1545" i="1"/>
  <c r="Q1546" i="1"/>
  <c r="V1546" i="1"/>
  <c r="Q1547" i="1"/>
  <c r="V1547" i="1"/>
  <c r="Q1548" i="1"/>
  <c r="V1548" i="1"/>
  <c r="Q1549" i="1"/>
  <c r="V1549" i="1"/>
  <c r="Q1550" i="1"/>
  <c r="V1550" i="1"/>
  <c r="Q1551" i="1"/>
  <c r="V1551" i="1"/>
  <c r="Q1552" i="1"/>
  <c r="V1552" i="1"/>
  <c r="Q1553" i="1"/>
  <c r="V1553" i="1"/>
  <c r="Q1554" i="1"/>
  <c r="V1554" i="1"/>
  <c r="Q1555" i="1"/>
  <c r="V1555" i="1"/>
  <c r="Q1556" i="1"/>
  <c r="V1556" i="1"/>
  <c r="Q1557" i="1"/>
  <c r="V1557" i="1"/>
  <c r="Q1558" i="1"/>
  <c r="V1558" i="1"/>
  <c r="Q1559" i="1"/>
  <c r="V1559" i="1"/>
  <c r="Q1560" i="1"/>
  <c r="V1560" i="1"/>
  <c r="Q1561" i="1"/>
  <c r="V1561" i="1"/>
  <c r="Q1562" i="1"/>
  <c r="V1562" i="1"/>
  <c r="Q1563" i="1"/>
  <c r="V1563" i="1"/>
  <c r="Q1564" i="1"/>
  <c r="V1564" i="1"/>
  <c r="Q1565" i="1"/>
  <c r="V1565" i="1"/>
  <c r="Q1566" i="1"/>
  <c r="V1566" i="1"/>
  <c r="Q1567" i="1"/>
  <c r="V1567" i="1"/>
  <c r="Q1568" i="1"/>
  <c r="V1568" i="1"/>
  <c r="Q1569" i="1"/>
  <c r="V1569" i="1"/>
  <c r="Q1570" i="1"/>
  <c r="V1570" i="1"/>
  <c r="Q1571" i="1"/>
  <c r="V1571" i="1"/>
  <c r="Q1572" i="1"/>
  <c r="V1572" i="1"/>
  <c r="Q1573" i="1"/>
  <c r="V1573" i="1"/>
  <c r="Q1574" i="1"/>
  <c r="V1574" i="1"/>
  <c r="Q1575" i="1"/>
  <c r="V1575" i="1"/>
  <c r="Q1576" i="1"/>
  <c r="V1576" i="1"/>
  <c r="Q1577" i="1"/>
  <c r="V1577" i="1"/>
  <c r="Q1578" i="1"/>
  <c r="V1578" i="1"/>
  <c r="Q1579" i="1"/>
  <c r="V1579" i="1"/>
  <c r="Q1580" i="1"/>
  <c r="V1580" i="1"/>
  <c r="Q1581" i="1"/>
  <c r="V1581" i="1"/>
  <c r="Q1582" i="1"/>
  <c r="V1582" i="1"/>
  <c r="Q1583" i="1"/>
  <c r="V1583" i="1"/>
  <c r="Q1584" i="1"/>
  <c r="V1584" i="1"/>
  <c r="Q1585" i="1"/>
  <c r="V1585" i="1"/>
  <c r="Q1586" i="1"/>
  <c r="V1586" i="1"/>
  <c r="Q1587" i="1"/>
  <c r="V1587" i="1"/>
  <c r="Q1588" i="1"/>
  <c r="V1588" i="1"/>
  <c r="Q1589" i="1"/>
  <c r="V1589" i="1"/>
  <c r="Q1590" i="1"/>
  <c r="V1590" i="1"/>
  <c r="Q1591" i="1"/>
  <c r="V1591" i="1"/>
  <c r="Q1592" i="1"/>
  <c r="V1592" i="1"/>
  <c r="Q1593" i="1"/>
  <c r="V1593" i="1"/>
  <c r="Q1594" i="1"/>
  <c r="V1594" i="1"/>
  <c r="Q1595" i="1"/>
  <c r="V1595" i="1"/>
  <c r="Q1596" i="1"/>
  <c r="V1596" i="1"/>
  <c r="Q1597" i="1"/>
  <c r="V1597" i="1"/>
  <c r="Q1598" i="1"/>
  <c r="V1598" i="1"/>
  <c r="Q1599" i="1"/>
  <c r="V1599" i="1"/>
  <c r="Q1600" i="1"/>
  <c r="V1600" i="1"/>
  <c r="Q1601" i="1"/>
  <c r="V1601" i="1"/>
  <c r="Q1602" i="1"/>
  <c r="V1602" i="1"/>
  <c r="Q1603" i="1"/>
  <c r="V1603" i="1"/>
  <c r="Q1604" i="1"/>
  <c r="V1604" i="1"/>
  <c r="Q1605" i="1"/>
  <c r="V1605" i="1"/>
  <c r="Q1606" i="1"/>
  <c r="V1606" i="1"/>
  <c r="Q1607" i="1"/>
  <c r="V1607" i="1"/>
  <c r="Q1608" i="1"/>
  <c r="V1608" i="1"/>
  <c r="Q1609" i="1"/>
  <c r="V1609" i="1"/>
  <c r="Q1610" i="1"/>
  <c r="V1610" i="1"/>
  <c r="Q1611" i="1"/>
  <c r="V1611" i="1"/>
  <c r="Q1612" i="1"/>
  <c r="V1612" i="1"/>
  <c r="Q1613" i="1"/>
  <c r="V1613" i="1"/>
  <c r="Q1614" i="1"/>
  <c r="V1614" i="1"/>
  <c r="Q1615" i="1"/>
  <c r="V1615" i="1"/>
  <c r="Q1616" i="1"/>
  <c r="V1616" i="1"/>
  <c r="Q1617" i="1"/>
  <c r="V1617" i="1"/>
  <c r="Q1618" i="1"/>
  <c r="V1618" i="1"/>
  <c r="Q1619" i="1"/>
  <c r="V1619" i="1"/>
  <c r="Q1620" i="1"/>
  <c r="V1620" i="1"/>
  <c r="Q1621" i="1"/>
  <c r="V1621" i="1"/>
  <c r="Q1622" i="1"/>
  <c r="V1622" i="1"/>
  <c r="Q1623" i="1"/>
  <c r="V1623" i="1"/>
  <c r="Q1624" i="1"/>
  <c r="V1624" i="1"/>
  <c r="Q1625" i="1"/>
  <c r="V1625" i="1"/>
  <c r="Q1626" i="1"/>
  <c r="V1626" i="1"/>
  <c r="Q1627" i="1"/>
  <c r="V1627" i="1"/>
  <c r="Q1628" i="1"/>
  <c r="V1628" i="1"/>
  <c r="Q1629" i="1"/>
  <c r="V1629" i="1"/>
  <c r="Q1630" i="1"/>
  <c r="V1630" i="1"/>
  <c r="Q1631" i="1"/>
  <c r="V1631" i="1"/>
  <c r="Q1632" i="1"/>
  <c r="V1632" i="1"/>
  <c r="Q1633" i="1"/>
  <c r="V1633" i="1"/>
  <c r="Q1634" i="1"/>
  <c r="V1634" i="1"/>
  <c r="Q1635" i="1"/>
  <c r="V1635" i="1"/>
  <c r="Q1636" i="1"/>
  <c r="V1636" i="1"/>
  <c r="Q1637" i="1"/>
  <c r="V1637" i="1"/>
  <c r="Q1638" i="1"/>
  <c r="V1638" i="1"/>
  <c r="Q1639" i="1"/>
  <c r="V1639" i="1"/>
  <c r="Q1640" i="1"/>
  <c r="V1640" i="1"/>
  <c r="Q1641" i="1"/>
  <c r="V1641" i="1"/>
  <c r="Q1642" i="1"/>
  <c r="V1642" i="1"/>
  <c r="Q1643" i="1"/>
  <c r="V1643" i="1"/>
  <c r="Q1644" i="1"/>
  <c r="V1644" i="1"/>
  <c r="Q1645" i="1"/>
  <c r="V1645" i="1"/>
  <c r="Q1646" i="1"/>
  <c r="V1646" i="1"/>
  <c r="Q1647" i="1"/>
  <c r="V1647" i="1"/>
  <c r="Q1648" i="1"/>
  <c r="V1648" i="1"/>
  <c r="Q1649" i="1"/>
  <c r="V1649" i="1"/>
  <c r="Q1650" i="1"/>
  <c r="V1650" i="1"/>
  <c r="Q1651" i="1"/>
  <c r="V1651" i="1"/>
  <c r="Q1652" i="1"/>
  <c r="V1652" i="1"/>
  <c r="Q1653" i="1"/>
  <c r="V1653" i="1"/>
  <c r="Q1654" i="1"/>
  <c r="V1654" i="1"/>
  <c r="Q1655" i="1"/>
  <c r="V1655" i="1"/>
  <c r="Q1656" i="1"/>
  <c r="V1656" i="1"/>
  <c r="Q1657" i="1"/>
  <c r="V1657" i="1"/>
  <c r="Q1658" i="1"/>
  <c r="V1658" i="1"/>
  <c r="Q1659" i="1"/>
  <c r="V1659" i="1"/>
  <c r="Q1660" i="1"/>
  <c r="V1660" i="1"/>
  <c r="Q1661" i="1"/>
  <c r="V1661" i="1"/>
  <c r="Q1662" i="1"/>
  <c r="V1662" i="1"/>
  <c r="Q1663" i="1"/>
  <c r="V1663" i="1"/>
  <c r="Q1664" i="1"/>
  <c r="V1664" i="1"/>
  <c r="Q1665" i="1"/>
  <c r="V1665" i="1"/>
  <c r="Q3836" i="1"/>
  <c r="V3836" i="1"/>
  <c r="Q3837" i="1"/>
  <c r="V3837" i="1"/>
  <c r="Q3838" i="1"/>
  <c r="V3838" i="1"/>
  <c r="Q3839" i="1"/>
  <c r="V3839" i="1"/>
  <c r="Q3840" i="1"/>
  <c r="V3840" i="1"/>
  <c r="Q3841" i="1"/>
  <c r="V3841" i="1"/>
  <c r="Q3842" i="1"/>
  <c r="V3842" i="1"/>
  <c r="Q3843" i="1"/>
  <c r="V3843" i="1"/>
  <c r="Q3844" i="1"/>
  <c r="V3844" i="1"/>
  <c r="Q3845" i="1"/>
  <c r="V3845" i="1"/>
  <c r="Q3846" i="1"/>
  <c r="V3846" i="1"/>
  <c r="Q3847" i="1"/>
  <c r="V3847" i="1"/>
  <c r="Q3848" i="1"/>
  <c r="V3848" i="1"/>
  <c r="Q3849" i="1"/>
  <c r="V3849" i="1"/>
  <c r="Q3850" i="1"/>
  <c r="V3850" i="1"/>
  <c r="Q3851" i="1"/>
  <c r="V3851" i="1"/>
  <c r="Q3852" i="1"/>
  <c r="V3852" i="1"/>
  <c r="Q3853" i="1"/>
  <c r="V3853" i="1"/>
  <c r="Q3854" i="1"/>
  <c r="V3854" i="1"/>
  <c r="Q3855" i="1"/>
  <c r="V3855" i="1"/>
  <c r="Q3856" i="1"/>
  <c r="V3856" i="1"/>
  <c r="Q3857" i="1"/>
  <c r="V3857" i="1"/>
  <c r="Q3858" i="1"/>
  <c r="V3858" i="1"/>
  <c r="Q3859" i="1"/>
  <c r="V3859" i="1"/>
  <c r="Q3860" i="1"/>
  <c r="V3860" i="1"/>
  <c r="Q3861" i="1"/>
  <c r="V3861" i="1"/>
  <c r="Q3862" i="1"/>
  <c r="V3862" i="1"/>
  <c r="Q3863" i="1"/>
  <c r="V3863" i="1"/>
  <c r="Q3864" i="1"/>
  <c r="V3864" i="1"/>
  <c r="Q3865" i="1"/>
  <c r="V3865" i="1"/>
  <c r="Q3866" i="1"/>
  <c r="V3866" i="1"/>
  <c r="Q3867" i="1"/>
  <c r="V3867" i="1"/>
  <c r="Q3868" i="1"/>
  <c r="V3868" i="1"/>
  <c r="Q3869" i="1"/>
  <c r="V3869" i="1"/>
  <c r="Q3870" i="1"/>
  <c r="V3870" i="1"/>
  <c r="Q3871" i="1"/>
  <c r="V3871" i="1"/>
  <c r="Q3872" i="1"/>
  <c r="V3872" i="1"/>
  <c r="Q3873" i="1"/>
  <c r="V3873" i="1"/>
  <c r="Q3874" i="1"/>
  <c r="V3874" i="1"/>
  <c r="Q3875" i="1"/>
  <c r="V3875" i="1"/>
  <c r="Q1666" i="1"/>
  <c r="V1666" i="1"/>
  <c r="Q1667" i="1"/>
  <c r="V1667" i="1"/>
  <c r="Q1668" i="1"/>
  <c r="V1668" i="1"/>
  <c r="Q1669" i="1"/>
  <c r="V1669" i="1"/>
  <c r="Q1670" i="1"/>
  <c r="V1670" i="1"/>
  <c r="Q1671" i="1"/>
  <c r="V1671" i="1"/>
  <c r="Q1672" i="1"/>
  <c r="V1672" i="1"/>
  <c r="Q1673" i="1"/>
  <c r="V1673" i="1"/>
  <c r="Q1674" i="1"/>
  <c r="V1674" i="1"/>
  <c r="Q1675" i="1"/>
  <c r="V1675" i="1"/>
  <c r="Q1676" i="1"/>
  <c r="V1676" i="1"/>
  <c r="Q1677" i="1"/>
  <c r="V1677" i="1"/>
  <c r="Q1678" i="1"/>
  <c r="V1678" i="1"/>
  <c r="Q1679" i="1"/>
  <c r="V1679" i="1"/>
  <c r="Q1680" i="1"/>
  <c r="V1680" i="1"/>
  <c r="Q1681" i="1"/>
  <c r="V1681" i="1"/>
  <c r="Q1682" i="1"/>
  <c r="V1682" i="1"/>
  <c r="Q1683" i="1"/>
  <c r="V1683" i="1"/>
  <c r="Q1684" i="1"/>
  <c r="V1684" i="1"/>
  <c r="Q1685" i="1"/>
  <c r="V1685" i="1"/>
  <c r="Q3876" i="1"/>
  <c r="V3876" i="1"/>
  <c r="Q3877" i="1"/>
  <c r="V3877" i="1"/>
  <c r="Q3878" i="1"/>
  <c r="V3878" i="1"/>
  <c r="Q3879" i="1"/>
  <c r="V3879" i="1"/>
  <c r="Q3880" i="1"/>
  <c r="V3880" i="1"/>
  <c r="Q3881" i="1"/>
  <c r="V3881" i="1"/>
  <c r="Q3882" i="1"/>
  <c r="V3882" i="1"/>
  <c r="Q3883" i="1"/>
  <c r="V3883" i="1"/>
  <c r="Q3884" i="1"/>
  <c r="V3884" i="1"/>
  <c r="Q3885" i="1"/>
  <c r="V3885" i="1"/>
  <c r="Q3886" i="1"/>
  <c r="V3886" i="1"/>
  <c r="Q3887" i="1"/>
  <c r="V3887" i="1"/>
  <c r="Q3888" i="1"/>
  <c r="V3888" i="1"/>
  <c r="Q3889" i="1"/>
  <c r="V3889" i="1"/>
  <c r="Q3890" i="1"/>
  <c r="V3890" i="1"/>
  <c r="Q3891" i="1"/>
  <c r="V3891" i="1"/>
  <c r="Q3892" i="1"/>
  <c r="V3892" i="1"/>
  <c r="Q3893" i="1"/>
  <c r="V3893" i="1"/>
  <c r="Q3894" i="1"/>
  <c r="V3894" i="1"/>
  <c r="Q3895" i="1"/>
  <c r="V3895" i="1"/>
  <c r="Q3896" i="1"/>
  <c r="V3896" i="1"/>
  <c r="Q3897" i="1"/>
  <c r="V3897" i="1"/>
  <c r="Q3898" i="1"/>
  <c r="V3898" i="1"/>
  <c r="Q3899" i="1"/>
  <c r="V3899" i="1"/>
  <c r="Q3900" i="1"/>
  <c r="V3900" i="1"/>
  <c r="Q3901" i="1"/>
  <c r="V3901" i="1"/>
  <c r="Q3902" i="1"/>
  <c r="V3902" i="1"/>
  <c r="Q3903" i="1"/>
  <c r="V3903" i="1"/>
  <c r="Q3904" i="1"/>
  <c r="V3904" i="1"/>
  <c r="Q3905" i="1"/>
  <c r="V3905" i="1"/>
  <c r="Q3906" i="1"/>
  <c r="V3906" i="1"/>
  <c r="Q3907" i="1"/>
  <c r="V3907" i="1"/>
  <c r="Q3908" i="1"/>
  <c r="V3908" i="1"/>
  <c r="Q3909" i="1"/>
  <c r="V3909" i="1"/>
  <c r="Q3910" i="1"/>
  <c r="V3910" i="1"/>
  <c r="Q3911" i="1"/>
  <c r="V3911" i="1"/>
  <c r="Q3912" i="1"/>
  <c r="V3912" i="1"/>
  <c r="Q3913" i="1"/>
  <c r="V3913" i="1"/>
  <c r="Q3914" i="1"/>
  <c r="V3914" i="1"/>
  <c r="Q3915" i="1"/>
  <c r="V3915" i="1"/>
  <c r="Q1686" i="1"/>
  <c r="V1686" i="1"/>
  <c r="Q1687" i="1"/>
  <c r="V1687" i="1"/>
  <c r="Q1688" i="1"/>
  <c r="V1688" i="1"/>
  <c r="Q1689" i="1"/>
  <c r="V1689" i="1"/>
  <c r="Q1690" i="1"/>
  <c r="V1690" i="1"/>
  <c r="Q1691" i="1"/>
  <c r="V1691" i="1"/>
  <c r="Q1692" i="1"/>
  <c r="V1692" i="1"/>
  <c r="Q1693" i="1"/>
  <c r="V1693" i="1"/>
  <c r="Q1694" i="1"/>
  <c r="V1694" i="1"/>
  <c r="Q1695" i="1"/>
  <c r="V1695" i="1"/>
  <c r="Q1696" i="1"/>
  <c r="V1696" i="1"/>
  <c r="Q1697" i="1"/>
  <c r="V1697" i="1"/>
  <c r="Q1698" i="1"/>
  <c r="V1698" i="1"/>
  <c r="Q1699" i="1"/>
  <c r="V1699" i="1"/>
  <c r="Q1700" i="1"/>
  <c r="V1700" i="1"/>
  <c r="Q1701" i="1"/>
  <c r="V1701" i="1"/>
  <c r="Q1702" i="1"/>
  <c r="V1702" i="1"/>
  <c r="Q1703" i="1"/>
  <c r="V1703" i="1"/>
  <c r="Q1704" i="1"/>
  <c r="V1704" i="1"/>
  <c r="Q1705" i="1"/>
  <c r="V1705" i="1"/>
  <c r="Q1706" i="1"/>
  <c r="V1706" i="1"/>
  <c r="Q1707" i="1"/>
  <c r="V1707" i="1"/>
  <c r="Q1708" i="1"/>
  <c r="V1708" i="1"/>
  <c r="Q1709" i="1"/>
  <c r="V1709" i="1"/>
  <c r="Q1710" i="1"/>
  <c r="V1710" i="1"/>
  <c r="Q1711" i="1"/>
  <c r="V1711" i="1"/>
  <c r="Q1712" i="1"/>
  <c r="V1712" i="1"/>
  <c r="Q1713" i="1"/>
  <c r="V1713" i="1"/>
  <c r="Q1714" i="1"/>
  <c r="V1714" i="1"/>
  <c r="Q1715" i="1"/>
  <c r="V1715" i="1"/>
  <c r="Q1716" i="1"/>
  <c r="V1716" i="1"/>
  <c r="Q1717" i="1"/>
  <c r="V1717" i="1"/>
  <c r="Q1718" i="1"/>
  <c r="V1718" i="1"/>
  <c r="Q1719" i="1"/>
  <c r="V1719" i="1"/>
  <c r="Q1720" i="1"/>
  <c r="V1720" i="1"/>
  <c r="Q1721" i="1"/>
  <c r="V1721" i="1"/>
  <c r="Q1722" i="1"/>
  <c r="V1722" i="1"/>
  <c r="Q1723" i="1"/>
  <c r="V1723" i="1"/>
  <c r="Q1724" i="1"/>
  <c r="V1724" i="1"/>
  <c r="Q1725" i="1"/>
  <c r="V1725" i="1"/>
  <c r="Q1726" i="1"/>
  <c r="V1726" i="1"/>
  <c r="Q1727" i="1"/>
  <c r="V1727" i="1"/>
  <c r="Q1728" i="1"/>
  <c r="V1728" i="1"/>
  <c r="Q1729" i="1"/>
  <c r="V1729" i="1"/>
  <c r="Q1730" i="1"/>
  <c r="V1730" i="1"/>
  <c r="Q1731" i="1"/>
  <c r="V1731" i="1"/>
  <c r="Q1732" i="1"/>
  <c r="V1732" i="1"/>
  <c r="Q1733" i="1"/>
  <c r="V1733" i="1"/>
  <c r="Q1734" i="1"/>
  <c r="V1734" i="1"/>
  <c r="Q1735" i="1"/>
  <c r="V1735" i="1"/>
  <c r="Q1736" i="1"/>
  <c r="V1736" i="1"/>
  <c r="Q1737" i="1"/>
  <c r="V1737" i="1"/>
  <c r="Q1738" i="1"/>
  <c r="V1738" i="1"/>
  <c r="Q1739" i="1"/>
  <c r="V1739" i="1"/>
  <c r="Q1740" i="1"/>
  <c r="V1740" i="1"/>
  <c r="Q1741" i="1"/>
  <c r="V1741" i="1"/>
  <c r="Q1742" i="1"/>
  <c r="V1742" i="1"/>
  <c r="Q1743" i="1"/>
  <c r="V1743" i="1"/>
  <c r="Q1744" i="1"/>
  <c r="V1744" i="1"/>
  <c r="Q1745" i="1"/>
  <c r="V1745" i="1"/>
  <c r="Q1746" i="1"/>
  <c r="V1746" i="1"/>
  <c r="Q1747" i="1"/>
  <c r="V1747" i="1"/>
  <c r="Q1748" i="1"/>
  <c r="V1748" i="1"/>
  <c r="Q1749" i="1"/>
  <c r="V1749" i="1"/>
  <c r="Q1750" i="1"/>
  <c r="V1750" i="1"/>
  <c r="Q1751" i="1"/>
  <c r="V1751" i="1"/>
  <c r="Q1752" i="1"/>
  <c r="V1752" i="1"/>
  <c r="Q1753" i="1"/>
  <c r="V1753" i="1"/>
  <c r="Q1754" i="1"/>
  <c r="V1754" i="1"/>
  <c r="Q1755" i="1"/>
  <c r="V1755" i="1"/>
  <c r="Q1756" i="1"/>
  <c r="V1756" i="1"/>
  <c r="Q1757" i="1"/>
  <c r="V1757" i="1"/>
  <c r="Q1758" i="1"/>
  <c r="V1758" i="1"/>
  <c r="Q1759" i="1"/>
  <c r="V1759" i="1"/>
  <c r="Q1760" i="1"/>
  <c r="V1760" i="1"/>
  <c r="Q1761" i="1"/>
  <c r="V1761" i="1"/>
  <c r="Q1762" i="1"/>
  <c r="V1762" i="1"/>
  <c r="Q1763" i="1"/>
  <c r="V1763" i="1"/>
  <c r="Q1764" i="1"/>
  <c r="V1764" i="1"/>
  <c r="Q1765" i="1"/>
  <c r="V1765" i="1"/>
  <c r="Q1766" i="1"/>
  <c r="V1766" i="1"/>
  <c r="Q1767" i="1"/>
  <c r="V1767" i="1"/>
  <c r="Q1768" i="1"/>
  <c r="V1768" i="1"/>
  <c r="Q1769" i="1"/>
  <c r="V1769" i="1"/>
  <c r="Q1770" i="1"/>
  <c r="V1770" i="1"/>
  <c r="Q1771" i="1"/>
  <c r="V1771" i="1"/>
  <c r="Q1772" i="1"/>
  <c r="V1772" i="1"/>
  <c r="Q1773" i="1"/>
  <c r="V1773" i="1"/>
  <c r="Q1774" i="1"/>
  <c r="V1774" i="1"/>
  <c r="Q1775" i="1"/>
  <c r="V1775" i="1"/>
  <c r="Q1776" i="1"/>
  <c r="V1776" i="1"/>
  <c r="Q1777" i="1"/>
  <c r="V1777" i="1"/>
  <c r="Q1778" i="1"/>
  <c r="V1778" i="1"/>
  <c r="Q1779" i="1"/>
  <c r="V1779" i="1"/>
  <c r="Q1780" i="1"/>
  <c r="V1780" i="1"/>
  <c r="Q1781" i="1"/>
  <c r="V1781" i="1"/>
  <c r="Q1782" i="1"/>
  <c r="V1782" i="1"/>
  <c r="Q1783" i="1"/>
  <c r="V1783" i="1"/>
  <c r="Q1784" i="1"/>
  <c r="V1784" i="1"/>
  <c r="Q1785" i="1"/>
  <c r="V1785" i="1"/>
  <c r="Q1786" i="1"/>
  <c r="V1786" i="1"/>
  <c r="Q1787" i="1"/>
  <c r="V1787" i="1"/>
  <c r="Q1788" i="1"/>
  <c r="V1788" i="1"/>
  <c r="Q1789" i="1"/>
  <c r="V1789" i="1"/>
  <c r="Q1790" i="1"/>
  <c r="V1790" i="1"/>
  <c r="Q1791" i="1"/>
  <c r="V1791" i="1"/>
  <c r="Q1792" i="1"/>
  <c r="V1792" i="1"/>
  <c r="Q1793" i="1"/>
  <c r="V1793" i="1"/>
  <c r="Q1794" i="1"/>
  <c r="V1794" i="1"/>
  <c r="Q1795" i="1"/>
  <c r="V1795" i="1"/>
  <c r="Q1796" i="1"/>
  <c r="V1796" i="1"/>
  <c r="Q1797" i="1"/>
  <c r="V1797" i="1"/>
  <c r="Q1798" i="1"/>
  <c r="V1798" i="1"/>
  <c r="Q1799" i="1"/>
  <c r="V1799" i="1"/>
  <c r="Q1800" i="1"/>
  <c r="V1800" i="1"/>
  <c r="Q1801" i="1"/>
  <c r="V1801" i="1"/>
  <c r="Q1802" i="1"/>
  <c r="V1802" i="1"/>
  <c r="Q1803" i="1"/>
  <c r="V1803" i="1"/>
  <c r="Q1804" i="1"/>
  <c r="V1804" i="1"/>
  <c r="Q1805" i="1"/>
  <c r="V1805" i="1"/>
  <c r="Q1806" i="1"/>
  <c r="V1806" i="1"/>
  <c r="Q1807" i="1"/>
  <c r="V1807" i="1"/>
  <c r="Q1808" i="1"/>
  <c r="V1808" i="1"/>
  <c r="Q1809" i="1"/>
  <c r="V1809" i="1"/>
  <c r="Q1810" i="1"/>
  <c r="V1810" i="1"/>
  <c r="Q1811" i="1"/>
  <c r="V1811" i="1"/>
  <c r="Q1812" i="1"/>
  <c r="V1812" i="1"/>
  <c r="Q1813" i="1"/>
  <c r="V1813" i="1"/>
  <c r="Q1814" i="1"/>
  <c r="V1814" i="1"/>
  <c r="Q1815" i="1"/>
  <c r="V1815" i="1"/>
  <c r="Q1816" i="1"/>
  <c r="V1816" i="1"/>
  <c r="Q1817" i="1"/>
  <c r="V1817" i="1"/>
  <c r="Q1818" i="1"/>
  <c r="V1818" i="1"/>
  <c r="Q1819" i="1"/>
  <c r="V1819" i="1"/>
  <c r="Q1820" i="1"/>
  <c r="V1820" i="1"/>
  <c r="Q1821" i="1"/>
  <c r="V1821" i="1"/>
  <c r="Q1822" i="1"/>
  <c r="V1822" i="1"/>
  <c r="Q1823" i="1"/>
  <c r="V1823" i="1"/>
  <c r="Q1824" i="1"/>
  <c r="V1824" i="1"/>
  <c r="Q1825" i="1"/>
  <c r="V1825" i="1"/>
  <c r="Q1826" i="1"/>
  <c r="V1826" i="1"/>
  <c r="Q1827" i="1"/>
  <c r="V1827" i="1"/>
  <c r="Q1828" i="1"/>
  <c r="V1828" i="1"/>
  <c r="Q3916" i="1"/>
  <c r="V3916" i="1"/>
  <c r="Q1829" i="1"/>
  <c r="V1829" i="1"/>
  <c r="Q1830" i="1"/>
  <c r="V1830" i="1"/>
  <c r="Q3917" i="1"/>
  <c r="V3917" i="1"/>
  <c r="Q1831" i="1"/>
  <c r="V1831" i="1"/>
  <c r="Q1832" i="1"/>
  <c r="V1832" i="1"/>
  <c r="Q1833" i="1"/>
  <c r="V1833" i="1"/>
  <c r="Q1834" i="1"/>
  <c r="V1834" i="1"/>
  <c r="Q1835" i="1"/>
  <c r="V1835" i="1"/>
  <c r="Q1836" i="1"/>
  <c r="V1836" i="1"/>
  <c r="Q1837" i="1"/>
  <c r="V1837" i="1"/>
  <c r="Q1838" i="1"/>
  <c r="V1838" i="1"/>
  <c r="Q1839" i="1"/>
  <c r="V1839" i="1"/>
  <c r="Q1840" i="1"/>
  <c r="V1840" i="1"/>
  <c r="Q1841" i="1"/>
  <c r="V1841" i="1"/>
  <c r="Q3918" i="1"/>
  <c r="V3918" i="1"/>
  <c r="Q1842" i="1"/>
  <c r="V1842" i="1"/>
  <c r="Q1843" i="1"/>
  <c r="V1843" i="1"/>
  <c r="Q1844" i="1"/>
  <c r="V1844" i="1"/>
  <c r="Q1845" i="1"/>
  <c r="V1845" i="1"/>
  <c r="Q1846" i="1"/>
  <c r="V1846" i="1"/>
  <c r="Q1847" i="1"/>
  <c r="V1847" i="1"/>
  <c r="Q1848" i="1"/>
  <c r="V1848" i="1"/>
  <c r="Q1849" i="1"/>
  <c r="V1849" i="1"/>
  <c r="Q1850" i="1"/>
  <c r="V1850" i="1"/>
  <c r="Q1851" i="1"/>
  <c r="V1851" i="1"/>
  <c r="Q1852" i="1"/>
  <c r="V1852" i="1"/>
  <c r="Q1853" i="1"/>
  <c r="V1853" i="1"/>
  <c r="Q1854" i="1"/>
  <c r="V1854" i="1"/>
  <c r="Q1855" i="1"/>
  <c r="V1855" i="1"/>
  <c r="Q1856" i="1"/>
  <c r="V1856" i="1"/>
  <c r="Q1857" i="1"/>
  <c r="V1857" i="1"/>
  <c r="Q1858" i="1"/>
  <c r="V1858" i="1"/>
  <c r="Q1859" i="1"/>
  <c r="V1859" i="1"/>
  <c r="Q1860" i="1"/>
  <c r="V1860" i="1"/>
  <c r="Q1861" i="1"/>
  <c r="V1861" i="1"/>
  <c r="Q1862" i="1"/>
  <c r="V1862" i="1"/>
  <c r="Q1863" i="1"/>
  <c r="V1863" i="1"/>
  <c r="Q1864" i="1"/>
  <c r="V1864" i="1"/>
  <c r="Q1865" i="1"/>
  <c r="V1865" i="1"/>
  <c r="Q1866" i="1"/>
  <c r="V1866" i="1"/>
  <c r="Q1867" i="1"/>
  <c r="V1867" i="1"/>
  <c r="Q1868" i="1"/>
  <c r="V1868" i="1"/>
  <c r="Q1869" i="1"/>
  <c r="V1869" i="1"/>
  <c r="Q1870" i="1"/>
  <c r="V1870" i="1"/>
  <c r="Q1871" i="1"/>
  <c r="V1871" i="1"/>
  <c r="Q1872" i="1"/>
  <c r="V1872" i="1"/>
  <c r="Q1873" i="1"/>
  <c r="V1873" i="1"/>
  <c r="Q1874" i="1"/>
  <c r="V1874" i="1"/>
  <c r="Q1875" i="1"/>
  <c r="V1875" i="1"/>
  <c r="Q1876" i="1"/>
  <c r="V1876" i="1"/>
  <c r="Q1877" i="1"/>
  <c r="V1877" i="1"/>
  <c r="Q1878" i="1"/>
  <c r="V1878" i="1"/>
  <c r="Q1879" i="1"/>
  <c r="V1879" i="1"/>
  <c r="Q1880" i="1"/>
  <c r="V1880" i="1"/>
  <c r="Q1881" i="1"/>
  <c r="V1881" i="1"/>
  <c r="Q1882" i="1"/>
  <c r="V1882" i="1"/>
  <c r="Q1883" i="1"/>
  <c r="V1883" i="1"/>
  <c r="Q1884" i="1"/>
  <c r="V1884" i="1"/>
  <c r="Q1885" i="1"/>
  <c r="V1885" i="1"/>
  <c r="Q1886" i="1"/>
  <c r="V1886" i="1"/>
  <c r="Q1887" i="1"/>
  <c r="V1887" i="1"/>
  <c r="Q1888" i="1"/>
  <c r="V1888" i="1"/>
  <c r="Q1889" i="1"/>
  <c r="V1889" i="1"/>
  <c r="Q1890" i="1"/>
  <c r="V1890" i="1"/>
  <c r="Q1891" i="1"/>
  <c r="V1891" i="1"/>
  <c r="Q1892" i="1"/>
  <c r="V1892" i="1"/>
  <c r="Q1893" i="1"/>
  <c r="V1893" i="1"/>
  <c r="Q1894" i="1"/>
  <c r="V1894" i="1"/>
  <c r="Q1895" i="1"/>
  <c r="V1895" i="1"/>
  <c r="Q1896" i="1"/>
  <c r="V1896" i="1"/>
  <c r="Q1897" i="1"/>
  <c r="V1897" i="1"/>
  <c r="Q1898" i="1"/>
  <c r="V1898" i="1"/>
  <c r="Q1899" i="1"/>
  <c r="V1899" i="1"/>
  <c r="Q1900" i="1"/>
  <c r="V1900" i="1"/>
  <c r="Q1901" i="1"/>
  <c r="V1901" i="1"/>
  <c r="Q1902" i="1"/>
  <c r="V1902" i="1"/>
  <c r="Q1903" i="1"/>
  <c r="V1903" i="1"/>
  <c r="Q1904" i="1"/>
  <c r="V1904" i="1"/>
  <c r="Q1905" i="1"/>
  <c r="V1905" i="1"/>
  <c r="Q1906" i="1"/>
  <c r="V1906" i="1"/>
  <c r="Q1907" i="1"/>
  <c r="V1907" i="1"/>
  <c r="Q1908" i="1"/>
  <c r="V1908" i="1"/>
  <c r="Q1909" i="1"/>
  <c r="V1909" i="1"/>
  <c r="Q1910" i="1"/>
  <c r="V1910" i="1"/>
  <c r="Q1911" i="1"/>
  <c r="V1911" i="1"/>
  <c r="Q1912" i="1"/>
  <c r="V1912" i="1"/>
  <c r="Q1913" i="1"/>
  <c r="V1913" i="1"/>
  <c r="Q1914" i="1"/>
  <c r="V1914" i="1"/>
  <c r="Q1915" i="1"/>
  <c r="V1915" i="1"/>
  <c r="Q1916" i="1"/>
  <c r="V1916" i="1"/>
  <c r="Q1917" i="1"/>
  <c r="V1917" i="1"/>
  <c r="Q1918" i="1"/>
  <c r="V1918" i="1"/>
  <c r="Q1919" i="1"/>
  <c r="V1919" i="1"/>
  <c r="Q1920" i="1"/>
  <c r="V1920" i="1"/>
  <c r="Q1921" i="1"/>
  <c r="V1921" i="1"/>
  <c r="Q1922" i="1"/>
  <c r="V1922" i="1"/>
  <c r="Q1923" i="1"/>
  <c r="V1923" i="1"/>
  <c r="Q1924" i="1"/>
  <c r="V1924" i="1"/>
  <c r="Q1925" i="1"/>
  <c r="V1925" i="1"/>
  <c r="Q1926" i="1"/>
  <c r="V1926" i="1"/>
  <c r="Q1927" i="1"/>
  <c r="V1927" i="1"/>
  <c r="Q1928" i="1"/>
  <c r="V1928" i="1"/>
  <c r="Q1929" i="1"/>
  <c r="V1929" i="1"/>
  <c r="Q1930" i="1"/>
  <c r="V1930" i="1"/>
  <c r="Q1931" i="1"/>
  <c r="V1931" i="1"/>
  <c r="Q1932" i="1"/>
  <c r="V1932" i="1"/>
  <c r="Q1933" i="1"/>
  <c r="V1933" i="1"/>
  <c r="Q1934" i="1"/>
  <c r="V1934" i="1"/>
  <c r="Q1935" i="1"/>
  <c r="V1935" i="1"/>
  <c r="Q1936" i="1"/>
  <c r="V1936" i="1"/>
  <c r="Q1937" i="1"/>
  <c r="V1937" i="1"/>
  <c r="Q1938" i="1"/>
  <c r="V1938" i="1"/>
  <c r="Q1939" i="1"/>
  <c r="V1939" i="1"/>
  <c r="Q1940" i="1"/>
  <c r="V1940" i="1"/>
  <c r="Q1941" i="1"/>
  <c r="V1941" i="1"/>
  <c r="Q1942" i="1"/>
  <c r="V1942" i="1"/>
  <c r="Q3919" i="1"/>
  <c r="V3919" i="1"/>
  <c r="Q3920" i="1"/>
  <c r="V3920" i="1"/>
  <c r="Q3921" i="1"/>
  <c r="V3921" i="1"/>
  <c r="Q3922" i="1"/>
  <c r="V3922" i="1"/>
  <c r="Q3923" i="1"/>
  <c r="V3923" i="1"/>
  <c r="Q3924" i="1"/>
  <c r="V3924" i="1"/>
  <c r="Q3925" i="1"/>
  <c r="V3925" i="1"/>
  <c r="Q3926" i="1"/>
  <c r="V3926" i="1"/>
  <c r="Q3927" i="1"/>
  <c r="V3927" i="1"/>
  <c r="Q3928" i="1"/>
  <c r="V3928" i="1"/>
  <c r="Q3929" i="1"/>
  <c r="V3929" i="1"/>
  <c r="Q3930" i="1"/>
  <c r="V3930" i="1"/>
  <c r="Q3931" i="1"/>
  <c r="V3931" i="1"/>
  <c r="Q3932" i="1"/>
  <c r="V3932" i="1"/>
  <c r="Q3933" i="1"/>
  <c r="V3933" i="1"/>
  <c r="Q3934" i="1"/>
  <c r="V3934" i="1"/>
  <c r="Q3935" i="1"/>
  <c r="V3935" i="1"/>
  <c r="Q3936" i="1"/>
  <c r="V3936" i="1"/>
  <c r="Q3937" i="1"/>
  <c r="V3937" i="1"/>
  <c r="Q3938" i="1"/>
  <c r="V3938" i="1"/>
  <c r="Q1943" i="1"/>
  <c r="V1943" i="1"/>
  <c r="Q1944" i="1"/>
  <c r="V1944" i="1"/>
  <c r="Q1945" i="1"/>
  <c r="V1945" i="1"/>
  <c r="Q1946" i="1"/>
  <c r="V1946" i="1"/>
  <c r="Q1947" i="1"/>
  <c r="V1947" i="1"/>
  <c r="Q1948" i="1"/>
  <c r="V1948" i="1"/>
  <c r="Q3939" i="1"/>
  <c r="V3939" i="1"/>
  <c r="Q3940" i="1"/>
  <c r="V3940" i="1"/>
  <c r="Q3941" i="1"/>
  <c r="V3941" i="1"/>
  <c r="Q3942" i="1"/>
  <c r="V3942" i="1"/>
  <c r="Q3943" i="1"/>
  <c r="V3943" i="1"/>
  <c r="Q3944" i="1"/>
  <c r="V3944" i="1"/>
  <c r="Q3945" i="1"/>
  <c r="V3945" i="1"/>
  <c r="Q3946" i="1"/>
  <c r="V3946" i="1"/>
  <c r="Q3947" i="1"/>
  <c r="V3947" i="1"/>
  <c r="Q3948" i="1"/>
  <c r="V3948" i="1"/>
  <c r="Q3949" i="1"/>
  <c r="V3949" i="1"/>
  <c r="Q3950" i="1"/>
  <c r="V3950" i="1"/>
  <c r="Q3951" i="1"/>
  <c r="V3951" i="1"/>
  <c r="Q3952" i="1"/>
  <c r="V3952" i="1"/>
  <c r="Q1949" i="1"/>
  <c r="V1949" i="1"/>
  <c r="Q1950" i="1"/>
  <c r="V1950" i="1"/>
  <c r="Q1951" i="1"/>
  <c r="V1951" i="1"/>
  <c r="Q1952" i="1"/>
  <c r="V1952" i="1"/>
  <c r="Q1953" i="1"/>
  <c r="V1953" i="1"/>
  <c r="Q1954" i="1"/>
  <c r="V1954" i="1"/>
  <c r="Q1955" i="1"/>
  <c r="V1955" i="1"/>
  <c r="Q1956" i="1"/>
  <c r="V1956" i="1"/>
  <c r="Q1957" i="1"/>
  <c r="V1957" i="1"/>
  <c r="Q1958" i="1"/>
  <c r="V1958" i="1"/>
  <c r="Q1959" i="1"/>
  <c r="V1959" i="1"/>
  <c r="Q1960" i="1"/>
  <c r="V1960" i="1"/>
  <c r="Q1961" i="1"/>
  <c r="V1961" i="1"/>
  <c r="Q1962" i="1"/>
  <c r="V1962" i="1"/>
  <c r="Q1963" i="1"/>
  <c r="V1963" i="1"/>
  <c r="Q1964" i="1"/>
  <c r="V1964" i="1"/>
  <c r="Q1965" i="1"/>
  <c r="V1965" i="1"/>
  <c r="Q1966" i="1"/>
  <c r="V1966" i="1"/>
  <c r="Q1967" i="1"/>
  <c r="V1967" i="1"/>
  <c r="Q1968" i="1"/>
  <c r="V1968" i="1"/>
  <c r="Q1969" i="1"/>
  <c r="V1969" i="1"/>
  <c r="Q1970" i="1"/>
  <c r="V1970" i="1"/>
  <c r="Q1971" i="1"/>
  <c r="V1971" i="1"/>
  <c r="Q1972" i="1"/>
  <c r="V1972" i="1"/>
  <c r="Q1973" i="1"/>
  <c r="V1973" i="1"/>
  <c r="Q1974" i="1"/>
  <c r="V1974" i="1"/>
  <c r="Q1975" i="1"/>
  <c r="V1975" i="1"/>
  <c r="Q1976" i="1"/>
  <c r="V1976" i="1"/>
  <c r="Q1977" i="1"/>
  <c r="V1977" i="1"/>
  <c r="Q1978" i="1"/>
  <c r="V1978" i="1"/>
  <c r="Q1979" i="1"/>
  <c r="V1979" i="1"/>
  <c r="Q1980" i="1"/>
  <c r="V1980" i="1"/>
  <c r="Q1981" i="1"/>
  <c r="V1981" i="1"/>
  <c r="Q1982" i="1"/>
  <c r="V1982" i="1"/>
  <c r="Q1983" i="1"/>
  <c r="V1983" i="1"/>
  <c r="Q1984" i="1"/>
  <c r="V1984" i="1"/>
  <c r="Q1985" i="1"/>
  <c r="V1985" i="1"/>
  <c r="Q1986" i="1"/>
  <c r="V1986" i="1"/>
  <c r="Q1987" i="1"/>
  <c r="V1987" i="1"/>
  <c r="Q1988" i="1"/>
  <c r="V1988" i="1"/>
  <c r="Q1989" i="1"/>
  <c r="V1989" i="1"/>
  <c r="Q1990" i="1"/>
  <c r="V1990" i="1"/>
  <c r="Q1991" i="1"/>
  <c r="V1991" i="1"/>
  <c r="Q1992" i="1"/>
  <c r="V1992" i="1"/>
  <c r="Q1993" i="1"/>
  <c r="V1993" i="1"/>
  <c r="Q1994" i="1"/>
  <c r="V1994" i="1"/>
  <c r="Q1995" i="1"/>
  <c r="V1995" i="1"/>
  <c r="Q1996" i="1"/>
  <c r="V1996" i="1"/>
  <c r="Q1997" i="1"/>
  <c r="V1997" i="1"/>
  <c r="Q1998" i="1"/>
  <c r="V1998" i="1"/>
  <c r="Q1999" i="1"/>
  <c r="V1999" i="1"/>
  <c r="Q2000" i="1"/>
  <c r="V2000" i="1"/>
  <c r="Q2001" i="1"/>
  <c r="V2001" i="1"/>
  <c r="Q2002" i="1"/>
  <c r="V2002" i="1"/>
  <c r="Q2003" i="1"/>
  <c r="V2003" i="1"/>
  <c r="Q2004" i="1"/>
  <c r="V2004" i="1"/>
  <c r="Q2005" i="1"/>
  <c r="V2005" i="1"/>
  <c r="Q2006" i="1"/>
  <c r="V2006" i="1"/>
  <c r="Q2007" i="1"/>
  <c r="V2007" i="1"/>
  <c r="Q2008" i="1"/>
  <c r="V2008" i="1"/>
  <c r="Q2009" i="1"/>
  <c r="V2009" i="1"/>
  <c r="Q2010" i="1"/>
  <c r="V2010" i="1"/>
  <c r="Q2011" i="1"/>
  <c r="V2011" i="1"/>
  <c r="Q2012" i="1"/>
  <c r="V2012" i="1"/>
  <c r="Q2013" i="1"/>
  <c r="V2013" i="1"/>
  <c r="Q2014" i="1"/>
  <c r="V2014" i="1"/>
  <c r="Q2015" i="1"/>
  <c r="V2015" i="1"/>
  <c r="Q2016" i="1"/>
  <c r="V2016" i="1"/>
  <c r="Q2017" i="1"/>
  <c r="V2017" i="1"/>
  <c r="Q2018" i="1"/>
  <c r="V2018" i="1"/>
  <c r="Q2019" i="1"/>
  <c r="V2019" i="1"/>
  <c r="Q2020" i="1"/>
  <c r="V2020" i="1"/>
  <c r="Q2021" i="1"/>
  <c r="V2021" i="1"/>
  <c r="Q2022" i="1"/>
  <c r="V2022" i="1"/>
  <c r="Q2023" i="1"/>
  <c r="V2023" i="1"/>
  <c r="Q2024" i="1"/>
  <c r="V2024" i="1"/>
  <c r="Q2025" i="1"/>
  <c r="V2025" i="1"/>
  <c r="Q2026" i="1"/>
  <c r="V2026" i="1"/>
  <c r="Q2027" i="1"/>
  <c r="V2027" i="1"/>
  <c r="Q2028" i="1"/>
  <c r="V2028" i="1"/>
  <c r="Q2029" i="1"/>
  <c r="V2029" i="1"/>
  <c r="Q2030" i="1"/>
  <c r="V2030" i="1"/>
  <c r="Q2031" i="1"/>
  <c r="V2031" i="1"/>
  <c r="Q2032" i="1"/>
  <c r="V2032" i="1"/>
  <c r="Q2033" i="1"/>
  <c r="V2033" i="1"/>
  <c r="Q2034" i="1"/>
  <c r="V2034" i="1"/>
  <c r="Q2035" i="1"/>
  <c r="V2035" i="1"/>
  <c r="Q2036" i="1"/>
  <c r="V2036" i="1"/>
  <c r="Q2037" i="1"/>
  <c r="V2037" i="1"/>
  <c r="Q2038" i="1"/>
  <c r="V2038" i="1"/>
  <c r="Q2039" i="1"/>
  <c r="V2039" i="1"/>
  <c r="Q2040" i="1"/>
  <c r="V2040" i="1"/>
  <c r="Q2041" i="1"/>
  <c r="V2041" i="1"/>
  <c r="Q2042" i="1"/>
  <c r="V2042" i="1"/>
  <c r="Q2043" i="1"/>
  <c r="V2043" i="1"/>
  <c r="Q2044" i="1"/>
  <c r="V2044" i="1"/>
  <c r="Q2045" i="1"/>
  <c r="V2045" i="1"/>
  <c r="Q2046" i="1"/>
  <c r="V2046" i="1"/>
  <c r="Q2047" i="1"/>
  <c r="V2047" i="1"/>
  <c r="Q2048" i="1"/>
  <c r="V2048" i="1"/>
  <c r="Q2049" i="1"/>
  <c r="V2049" i="1"/>
  <c r="Q2050" i="1"/>
  <c r="V2050" i="1"/>
  <c r="Q2051" i="1"/>
  <c r="V2051" i="1"/>
  <c r="Q2052" i="1"/>
  <c r="V2052" i="1"/>
  <c r="Q2053" i="1"/>
  <c r="V2053" i="1"/>
  <c r="Q2054" i="1"/>
  <c r="V2054" i="1"/>
  <c r="Q2055" i="1"/>
  <c r="V2055" i="1"/>
  <c r="Q2056" i="1"/>
  <c r="V2056" i="1"/>
  <c r="Q2057" i="1"/>
  <c r="V2057" i="1"/>
  <c r="Q2058" i="1"/>
  <c r="V2058" i="1"/>
  <c r="Q2059" i="1"/>
  <c r="V2059" i="1"/>
  <c r="Q2060" i="1"/>
  <c r="V2060" i="1"/>
  <c r="Q2061" i="1"/>
  <c r="V2061" i="1"/>
  <c r="Q2062" i="1"/>
  <c r="V2062" i="1"/>
  <c r="Q2063" i="1"/>
  <c r="V2063" i="1"/>
  <c r="Q2064" i="1"/>
  <c r="V2064" i="1"/>
  <c r="Q2065" i="1"/>
  <c r="V2065" i="1"/>
  <c r="Q2066" i="1"/>
  <c r="V2066" i="1"/>
  <c r="Q2067" i="1"/>
  <c r="V2067" i="1"/>
  <c r="Q2068" i="1"/>
  <c r="V2068" i="1"/>
  <c r="Q2069" i="1"/>
  <c r="V2069" i="1"/>
  <c r="Q2070" i="1"/>
  <c r="V2070" i="1"/>
  <c r="Q2071" i="1"/>
  <c r="V2071" i="1"/>
  <c r="Q2072" i="1"/>
  <c r="V2072" i="1"/>
  <c r="Q2073" i="1"/>
  <c r="V2073" i="1"/>
  <c r="Q2074" i="1"/>
  <c r="V2074" i="1"/>
  <c r="Q2075" i="1"/>
  <c r="V2075" i="1"/>
  <c r="Q2076" i="1"/>
  <c r="V2076" i="1"/>
  <c r="Q2077" i="1"/>
  <c r="V2077" i="1"/>
  <c r="Q2078" i="1"/>
  <c r="V2078" i="1"/>
  <c r="Q2079" i="1"/>
  <c r="V2079" i="1"/>
  <c r="Q2080" i="1"/>
  <c r="V2080" i="1"/>
  <c r="Q2081" i="1"/>
  <c r="V2081" i="1"/>
  <c r="Q2082" i="1"/>
  <c r="V2082" i="1"/>
  <c r="Q2083" i="1"/>
  <c r="V2083" i="1"/>
  <c r="Q2084" i="1"/>
  <c r="V2084" i="1"/>
  <c r="Q2085" i="1"/>
  <c r="V2085" i="1"/>
  <c r="Q2086" i="1"/>
  <c r="V2086" i="1"/>
  <c r="Q2087" i="1"/>
  <c r="V2087" i="1"/>
  <c r="Q2088" i="1"/>
  <c r="V2088" i="1"/>
  <c r="Q2089" i="1"/>
  <c r="V2089" i="1"/>
  <c r="Q2090" i="1"/>
  <c r="V2090" i="1"/>
  <c r="Q2091" i="1"/>
  <c r="V2091" i="1"/>
  <c r="Q2092" i="1"/>
  <c r="V2092" i="1"/>
  <c r="Q2093" i="1"/>
  <c r="V2093" i="1"/>
  <c r="Q2094" i="1"/>
  <c r="V2094" i="1"/>
  <c r="Q2095" i="1"/>
  <c r="V2095" i="1"/>
  <c r="Q2096" i="1"/>
  <c r="V2096" i="1"/>
  <c r="Q2097" i="1"/>
  <c r="V2097" i="1"/>
  <c r="Q2098" i="1"/>
  <c r="V2098" i="1"/>
  <c r="Q2099" i="1"/>
  <c r="V2099" i="1"/>
  <c r="Q2100" i="1"/>
  <c r="V2100" i="1"/>
  <c r="Q2101" i="1"/>
  <c r="V2101" i="1"/>
  <c r="Q2102" i="1"/>
  <c r="V2102" i="1"/>
  <c r="Q2103" i="1"/>
  <c r="V2103" i="1"/>
  <c r="Q2104" i="1"/>
  <c r="V2104" i="1"/>
  <c r="Q2105" i="1"/>
  <c r="V2105" i="1"/>
  <c r="Q2106" i="1"/>
  <c r="V2106" i="1"/>
  <c r="Q2107" i="1"/>
  <c r="V2107" i="1"/>
  <c r="Q2108" i="1"/>
  <c r="V2108" i="1"/>
  <c r="Q2109" i="1"/>
  <c r="V2109" i="1"/>
  <c r="Q2110" i="1"/>
  <c r="V2110" i="1"/>
  <c r="Q2111" i="1"/>
  <c r="V2111" i="1"/>
  <c r="Q2112" i="1"/>
  <c r="V2112" i="1"/>
  <c r="Q2113" i="1"/>
  <c r="V2113" i="1"/>
  <c r="Q2114" i="1"/>
  <c r="V2114" i="1"/>
  <c r="Q2115" i="1"/>
  <c r="V2115" i="1"/>
  <c r="Q2116" i="1"/>
  <c r="V2116" i="1"/>
  <c r="Q2117" i="1"/>
  <c r="V2117" i="1"/>
  <c r="Q2118" i="1"/>
  <c r="V2118" i="1"/>
  <c r="Q2119" i="1"/>
  <c r="V2119" i="1"/>
  <c r="Q2120" i="1"/>
  <c r="V2120" i="1"/>
  <c r="Q2121" i="1"/>
  <c r="V2121" i="1"/>
  <c r="Q2122" i="1"/>
  <c r="V2122" i="1"/>
  <c r="Q2123" i="1"/>
  <c r="V2123" i="1"/>
  <c r="Q2124" i="1"/>
  <c r="V2124" i="1"/>
  <c r="Q2125" i="1"/>
  <c r="V2125" i="1"/>
  <c r="Q2126" i="1"/>
  <c r="V2126" i="1"/>
  <c r="Q2127" i="1"/>
  <c r="V2127" i="1"/>
  <c r="Q2128" i="1"/>
  <c r="V2128" i="1"/>
  <c r="Q2129" i="1"/>
  <c r="V2129" i="1"/>
  <c r="Q2130" i="1"/>
  <c r="V2130" i="1"/>
  <c r="Q2131" i="1"/>
  <c r="V2131" i="1"/>
  <c r="Q2132" i="1"/>
  <c r="V2132" i="1"/>
  <c r="Q2133" i="1"/>
  <c r="V2133" i="1"/>
  <c r="Q2134" i="1"/>
  <c r="V2134" i="1"/>
  <c r="Q2135" i="1"/>
  <c r="V2135" i="1"/>
  <c r="Q2136" i="1"/>
  <c r="V2136" i="1"/>
  <c r="Q2137" i="1"/>
  <c r="V2137" i="1"/>
  <c r="Q2138" i="1"/>
  <c r="V2138" i="1"/>
  <c r="Q2139" i="1"/>
  <c r="V2139" i="1"/>
  <c r="Q2140" i="1"/>
  <c r="V2140" i="1"/>
  <c r="Q2141" i="1"/>
  <c r="V2141" i="1"/>
  <c r="Q2142" i="1"/>
  <c r="V2142" i="1"/>
  <c r="Q2143" i="1"/>
  <c r="V2143" i="1"/>
  <c r="Q2144" i="1"/>
  <c r="V2144" i="1"/>
  <c r="Q2145" i="1"/>
  <c r="V2145" i="1"/>
  <c r="Q2146" i="1"/>
  <c r="V2146" i="1"/>
  <c r="Q2147" i="1"/>
  <c r="V2147" i="1"/>
  <c r="Q2148" i="1"/>
  <c r="V2148" i="1"/>
  <c r="Q2149" i="1"/>
  <c r="V2149" i="1"/>
  <c r="Q2150" i="1"/>
  <c r="V2150" i="1"/>
  <c r="Q2151" i="1"/>
  <c r="V2151" i="1"/>
  <c r="Q2152" i="1"/>
  <c r="V2152" i="1"/>
  <c r="Q2153" i="1"/>
  <c r="V2153" i="1"/>
  <c r="Q2154" i="1"/>
  <c r="V2154" i="1"/>
  <c r="Q2155" i="1"/>
  <c r="V2155" i="1"/>
  <c r="Q2156" i="1"/>
  <c r="V2156" i="1"/>
  <c r="Q2157" i="1"/>
  <c r="V2157" i="1"/>
  <c r="Q2158" i="1"/>
  <c r="V2158" i="1"/>
  <c r="Q2159" i="1"/>
  <c r="V2159" i="1"/>
  <c r="Q2160" i="1"/>
  <c r="V2160" i="1"/>
  <c r="Q2161" i="1"/>
  <c r="V2161" i="1"/>
  <c r="Q2162" i="1"/>
  <c r="V2162" i="1"/>
  <c r="Q2163" i="1"/>
  <c r="V2163" i="1"/>
  <c r="Q2164" i="1"/>
  <c r="V2164" i="1"/>
  <c r="Q2165" i="1"/>
  <c r="V2165" i="1"/>
  <c r="Q2166" i="1"/>
  <c r="V2166" i="1"/>
  <c r="Q2167" i="1"/>
  <c r="V2167" i="1"/>
  <c r="Q2168" i="1"/>
  <c r="V2168" i="1"/>
  <c r="Q2169" i="1"/>
  <c r="V2169" i="1"/>
  <c r="Q2170" i="1"/>
  <c r="V2170" i="1"/>
  <c r="Q2171" i="1"/>
  <c r="V2171" i="1"/>
  <c r="Q2172" i="1"/>
  <c r="V2172" i="1"/>
  <c r="Q2173" i="1"/>
  <c r="V2173" i="1"/>
  <c r="Q2174" i="1"/>
  <c r="V2174" i="1"/>
  <c r="Q2175" i="1"/>
  <c r="V2175" i="1"/>
  <c r="Q2176" i="1"/>
  <c r="V2176" i="1"/>
  <c r="Q2177" i="1"/>
  <c r="V2177" i="1"/>
  <c r="Q2178" i="1"/>
  <c r="V2178" i="1"/>
  <c r="Q2179" i="1"/>
  <c r="V2179" i="1"/>
  <c r="Q2180" i="1"/>
  <c r="V2180" i="1"/>
  <c r="Q2181" i="1"/>
  <c r="V2181" i="1"/>
  <c r="Q2182" i="1"/>
  <c r="V2182" i="1"/>
  <c r="Q2183" i="1"/>
  <c r="V2183" i="1"/>
  <c r="Q2184" i="1"/>
  <c r="V2184" i="1"/>
  <c r="Q2185" i="1"/>
  <c r="V2185" i="1"/>
  <c r="Q2186" i="1"/>
  <c r="V2186" i="1"/>
  <c r="Q2187" i="1"/>
  <c r="V2187" i="1"/>
  <c r="Q2188" i="1"/>
  <c r="V2188" i="1"/>
  <c r="Q2189" i="1"/>
  <c r="V2189" i="1"/>
  <c r="Q2190" i="1"/>
  <c r="V2190" i="1"/>
  <c r="Q2191" i="1"/>
  <c r="V2191" i="1"/>
  <c r="Q2192" i="1"/>
  <c r="V2192" i="1"/>
  <c r="Q2193" i="1"/>
  <c r="V2193" i="1"/>
  <c r="Q2194" i="1"/>
  <c r="V2194" i="1"/>
  <c r="Q2195" i="1"/>
  <c r="V2195" i="1"/>
  <c r="Q2196" i="1"/>
  <c r="V2196" i="1"/>
  <c r="Q2197" i="1"/>
  <c r="V2197" i="1"/>
  <c r="Q2198" i="1"/>
  <c r="V2198" i="1"/>
  <c r="Q2199" i="1"/>
  <c r="V2199" i="1"/>
  <c r="Q2200" i="1"/>
  <c r="V2200" i="1"/>
  <c r="Q2201" i="1"/>
  <c r="V2201" i="1"/>
  <c r="Q2202" i="1"/>
  <c r="V2202" i="1"/>
  <c r="Q2203" i="1"/>
  <c r="V2203" i="1"/>
  <c r="Q2204" i="1"/>
  <c r="V2204" i="1"/>
  <c r="Q2205" i="1"/>
  <c r="V2205" i="1"/>
  <c r="Q2206" i="1"/>
  <c r="V2206" i="1"/>
  <c r="Q2207" i="1"/>
  <c r="V2207" i="1"/>
  <c r="Q2208" i="1"/>
  <c r="V2208" i="1"/>
  <c r="Q3953" i="1"/>
  <c r="V3953" i="1"/>
  <c r="Q3954" i="1"/>
  <c r="V3954" i="1"/>
  <c r="Q3955" i="1"/>
  <c r="V3955" i="1"/>
  <c r="Q3956" i="1"/>
  <c r="V3956" i="1"/>
  <c r="Q3957" i="1"/>
  <c r="V3957" i="1"/>
  <c r="Q3958" i="1"/>
  <c r="V3958" i="1"/>
  <c r="Q3959" i="1"/>
  <c r="V3959" i="1"/>
  <c r="Q3960" i="1"/>
  <c r="V3960" i="1"/>
  <c r="Q3961" i="1"/>
  <c r="V3961" i="1"/>
  <c r="Q3962" i="1"/>
  <c r="V3962" i="1"/>
  <c r="Q3963" i="1"/>
  <c r="V3963" i="1"/>
  <c r="Q3964" i="1"/>
  <c r="V3964" i="1"/>
  <c r="Q3965" i="1"/>
  <c r="V3965" i="1"/>
  <c r="Q3966" i="1"/>
  <c r="V3966" i="1"/>
  <c r="Q2209" i="1"/>
  <c r="V2209" i="1"/>
  <c r="Q3967" i="1"/>
  <c r="V3967" i="1"/>
  <c r="Q3968" i="1"/>
  <c r="V3968" i="1"/>
  <c r="Q3969" i="1"/>
  <c r="V3969" i="1"/>
  <c r="Q3970" i="1"/>
  <c r="V3970" i="1"/>
  <c r="Q3971" i="1"/>
  <c r="V3971" i="1"/>
  <c r="Q3972" i="1"/>
  <c r="V3972" i="1"/>
  <c r="Q2210" i="1"/>
  <c r="V2210" i="1"/>
  <c r="Q2211" i="1"/>
  <c r="V2211" i="1"/>
  <c r="Q2212" i="1"/>
  <c r="V2212" i="1"/>
  <c r="Q2213" i="1"/>
  <c r="V2213" i="1"/>
  <c r="Q2214" i="1"/>
  <c r="V2214" i="1"/>
  <c r="Q2215" i="1"/>
  <c r="V2215" i="1"/>
  <c r="Q2216" i="1"/>
  <c r="V2216" i="1"/>
  <c r="Q2217" i="1"/>
  <c r="V2217" i="1"/>
  <c r="Q2218" i="1"/>
  <c r="V2218" i="1"/>
  <c r="Q2219" i="1"/>
  <c r="V2219" i="1"/>
  <c r="Q2220" i="1"/>
  <c r="V2220" i="1"/>
  <c r="Q2221" i="1"/>
  <c r="V2221" i="1"/>
  <c r="Q2222" i="1"/>
  <c r="V2222" i="1"/>
  <c r="Q2223" i="1"/>
  <c r="V2223" i="1"/>
  <c r="Q2224" i="1"/>
  <c r="V2224" i="1"/>
  <c r="Q2225" i="1"/>
  <c r="V2225" i="1"/>
  <c r="Q2226" i="1"/>
  <c r="V2226" i="1"/>
  <c r="Q2227" i="1"/>
  <c r="V2227" i="1"/>
  <c r="Q2228" i="1"/>
  <c r="V2228" i="1"/>
  <c r="Q2229" i="1"/>
  <c r="V2229" i="1"/>
  <c r="Q2230" i="1"/>
  <c r="V2230" i="1"/>
  <c r="Q3973" i="1"/>
  <c r="V3973" i="1"/>
  <c r="Q3974" i="1"/>
  <c r="V3974" i="1"/>
  <c r="Q3975" i="1"/>
  <c r="V3975" i="1"/>
  <c r="Q3976" i="1"/>
  <c r="V3976" i="1"/>
  <c r="Q2231" i="1"/>
  <c r="V2231" i="1"/>
  <c r="Q2232" i="1"/>
  <c r="V2232" i="1"/>
  <c r="Q2233" i="1"/>
  <c r="V2233" i="1"/>
  <c r="Q2234" i="1"/>
  <c r="V2234" i="1"/>
  <c r="Q2235" i="1"/>
  <c r="V2235" i="1"/>
  <c r="Q2236" i="1"/>
  <c r="V2236" i="1"/>
  <c r="Q2237" i="1"/>
  <c r="V2237" i="1"/>
  <c r="Q2238" i="1"/>
  <c r="V2238" i="1"/>
  <c r="Q2239" i="1"/>
  <c r="V2239" i="1"/>
  <c r="Q2240" i="1"/>
  <c r="V2240" i="1"/>
  <c r="Q2241" i="1"/>
  <c r="V2241" i="1"/>
  <c r="Q2242" i="1"/>
  <c r="V2242" i="1"/>
  <c r="Q2243" i="1"/>
  <c r="V2243" i="1"/>
  <c r="Q2244" i="1"/>
  <c r="V2244" i="1"/>
  <c r="Q2245" i="1"/>
  <c r="V2245" i="1"/>
  <c r="Q2246" i="1"/>
  <c r="V2246" i="1"/>
  <c r="Q2247" i="1"/>
  <c r="V2247" i="1"/>
  <c r="Q2248" i="1"/>
  <c r="V2248" i="1"/>
  <c r="Q2249" i="1"/>
  <c r="V2249" i="1"/>
  <c r="Q2250" i="1"/>
  <c r="V2250" i="1"/>
  <c r="Q2251" i="1"/>
  <c r="V2251" i="1"/>
  <c r="Q2252" i="1"/>
  <c r="V2252" i="1"/>
  <c r="Q2253" i="1"/>
  <c r="V2253" i="1"/>
  <c r="Q3977" i="1"/>
  <c r="V3977" i="1"/>
  <c r="Q3978" i="1"/>
  <c r="V3978" i="1"/>
  <c r="Q3979" i="1"/>
  <c r="V3979" i="1"/>
  <c r="Q3980" i="1"/>
  <c r="V3980" i="1"/>
  <c r="Q3981" i="1"/>
  <c r="V3981" i="1"/>
  <c r="Q3982" i="1"/>
  <c r="V3982" i="1"/>
  <c r="Q2254" i="1"/>
  <c r="V2254" i="1"/>
  <c r="Q2255" i="1"/>
  <c r="V2255" i="1"/>
  <c r="Q2256" i="1"/>
  <c r="V2256" i="1"/>
  <c r="Q2257" i="1"/>
  <c r="V2257" i="1"/>
  <c r="Q2258" i="1"/>
  <c r="V2258" i="1"/>
  <c r="Q2259" i="1"/>
  <c r="V2259" i="1"/>
  <c r="Q2260" i="1"/>
  <c r="V2260" i="1"/>
  <c r="Q2261" i="1"/>
  <c r="V2261" i="1"/>
  <c r="Q2262" i="1"/>
  <c r="V2262" i="1"/>
  <c r="Q2263" i="1"/>
  <c r="V2263" i="1"/>
  <c r="Q2264" i="1"/>
  <c r="V2264" i="1"/>
  <c r="Q2265" i="1"/>
  <c r="V2265" i="1"/>
  <c r="Q2266" i="1"/>
  <c r="V2266" i="1"/>
  <c r="Q2267" i="1"/>
  <c r="V2267" i="1"/>
  <c r="Q2268" i="1"/>
  <c r="V2268" i="1"/>
  <c r="Q2269" i="1"/>
  <c r="V2269" i="1"/>
  <c r="Q2270" i="1"/>
  <c r="V2270" i="1"/>
  <c r="Q2271" i="1"/>
  <c r="V2271" i="1"/>
  <c r="Q2272" i="1"/>
  <c r="V2272" i="1"/>
  <c r="Q2273" i="1"/>
  <c r="V2273" i="1"/>
  <c r="Q2274" i="1"/>
  <c r="V2274" i="1"/>
  <c r="Q2275" i="1"/>
  <c r="V2275" i="1"/>
  <c r="Q2276" i="1"/>
  <c r="V2276" i="1"/>
  <c r="Q2277" i="1"/>
  <c r="V2277" i="1"/>
  <c r="Q2278" i="1"/>
  <c r="V2278" i="1"/>
  <c r="Q2279" i="1"/>
  <c r="V2279" i="1"/>
  <c r="Q3983" i="1"/>
  <c r="V3983" i="1"/>
  <c r="Q2280" i="1"/>
  <c r="V2280" i="1"/>
  <c r="Q2281" i="1"/>
  <c r="V2281" i="1"/>
  <c r="Q2282" i="1"/>
  <c r="V2282" i="1"/>
  <c r="Q3984" i="1"/>
  <c r="V3984" i="1"/>
  <c r="Q3985" i="1"/>
  <c r="V3985" i="1"/>
  <c r="Q3986" i="1"/>
  <c r="V3986" i="1"/>
  <c r="Q3987" i="1"/>
  <c r="V3987" i="1"/>
  <c r="Q3988" i="1"/>
  <c r="V3988" i="1"/>
  <c r="Q3989" i="1"/>
  <c r="V3989" i="1"/>
  <c r="Q3990" i="1"/>
  <c r="V3990" i="1"/>
  <c r="Q3991" i="1"/>
  <c r="V3991" i="1"/>
  <c r="Q3992" i="1"/>
  <c r="V3992" i="1"/>
  <c r="Q3993" i="1"/>
  <c r="V3993" i="1"/>
  <c r="Q3994" i="1"/>
  <c r="V3994" i="1"/>
  <c r="Q3995" i="1"/>
  <c r="V3995" i="1"/>
  <c r="Q3996" i="1"/>
  <c r="V3996" i="1"/>
  <c r="Q2283" i="1"/>
  <c r="V2283" i="1"/>
  <c r="Q2284" i="1"/>
  <c r="V2284" i="1"/>
  <c r="Q2285" i="1"/>
  <c r="V2285" i="1"/>
  <c r="Q2286" i="1"/>
  <c r="V2286" i="1"/>
  <c r="Q2287" i="1"/>
  <c r="V2287" i="1"/>
  <c r="Q2288" i="1"/>
  <c r="V2288" i="1"/>
  <c r="Q2289" i="1"/>
  <c r="V2289" i="1"/>
  <c r="Q2290" i="1"/>
  <c r="V2290" i="1"/>
  <c r="Q2291" i="1"/>
  <c r="V2291" i="1"/>
  <c r="Q2292" i="1"/>
  <c r="V2292" i="1"/>
  <c r="Q2293" i="1"/>
  <c r="V2293" i="1"/>
  <c r="Q2294" i="1"/>
  <c r="V2294" i="1"/>
  <c r="Q2295" i="1"/>
  <c r="V2295" i="1"/>
  <c r="Q2296" i="1"/>
  <c r="V2296" i="1"/>
  <c r="Q2297" i="1"/>
  <c r="V2297" i="1"/>
  <c r="Q2298" i="1"/>
  <c r="V2298" i="1"/>
  <c r="Q2299" i="1"/>
  <c r="V2299" i="1"/>
  <c r="Q2300" i="1"/>
  <c r="V2300" i="1"/>
  <c r="Q2301" i="1"/>
  <c r="V2301" i="1"/>
  <c r="Q2302" i="1"/>
  <c r="V2302" i="1"/>
  <c r="Q2303" i="1"/>
  <c r="V2303" i="1"/>
  <c r="Q2304" i="1"/>
  <c r="V2304" i="1"/>
  <c r="Q2305" i="1"/>
  <c r="V2305" i="1"/>
  <c r="Q2306" i="1"/>
  <c r="V2306" i="1"/>
  <c r="Q2307" i="1"/>
  <c r="V2307" i="1"/>
  <c r="Q2308" i="1"/>
  <c r="V2308" i="1"/>
  <c r="Q2309" i="1"/>
  <c r="V2309" i="1"/>
  <c r="Q2310" i="1"/>
  <c r="V2310" i="1"/>
  <c r="Q2311" i="1"/>
  <c r="V2311" i="1"/>
  <c r="Q2312" i="1"/>
  <c r="V2312" i="1"/>
  <c r="Q2313" i="1"/>
  <c r="V2313" i="1"/>
  <c r="Q2314" i="1"/>
  <c r="V2314" i="1"/>
  <c r="Q2315" i="1"/>
  <c r="V2315" i="1"/>
  <c r="Q2316" i="1"/>
  <c r="V2316" i="1"/>
  <c r="Q2317" i="1"/>
  <c r="V2317" i="1"/>
  <c r="Q2318" i="1"/>
  <c r="V2318" i="1"/>
  <c r="Q2319" i="1"/>
  <c r="V2319" i="1"/>
  <c r="Q2320" i="1"/>
  <c r="V2320" i="1"/>
  <c r="Q2321" i="1"/>
  <c r="V2321" i="1"/>
  <c r="Q2322" i="1"/>
  <c r="V2322" i="1"/>
  <c r="Q2323" i="1"/>
  <c r="V2323" i="1"/>
  <c r="Q2324" i="1"/>
  <c r="V2324" i="1"/>
  <c r="Q2325" i="1"/>
  <c r="V2325" i="1"/>
  <c r="Q2326" i="1"/>
  <c r="V2326" i="1"/>
  <c r="Q2327" i="1"/>
  <c r="V2327" i="1"/>
  <c r="Q2328" i="1"/>
  <c r="V2328" i="1"/>
  <c r="Q2329" i="1"/>
  <c r="V2329" i="1"/>
  <c r="Q2330" i="1"/>
  <c r="V2330" i="1"/>
  <c r="Q2331" i="1"/>
  <c r="V2331" i="1"/>
  <c r="Q2332" i="1"/>
  <c r="V2332" i="1"/>
  <c r="Q2333" i="1"/>
  <c r="V2333" i="1"/>
  <c r="Q2334" i="1"/>
  <c r="V2334" i="1"/>
  <c r="Q2335" i="1"/>
  <c r="V2335" i="1"/>
  <c r="Q2336" i="1"/>
  <c r="V2336" i="1"/>
  <c r="Q2337" i="1"/>
  <c r="V2337" i="1"/>
  <c r="Q2338" i="1"/>
  <c r="V2338" i="1"/>
  <c r="Q2339" i="1"/>
  <c r="V2339" i="1"/>
  <c r="Q2340" i="1"/>
  <c r="V2340" i="1"/>
  <c r="Q2341" i="1"/>
  <c r="V2341" i="1"/>
  <c r="Q2342" i="1"/>
  <c r="V2342" i="1"/>
  <c r="Q2343" i="1"/>
  <c r="V2343" i="1"/>
  <c r="Q2344" i="1"/>
  <c r="V2344" i="1"/>
  <c r="Q2345" i="1"/>
  <c r="V2345" i="1"/>
  <c r="Q2346" i="1"/>
  <c r="V2346" i="1"/>
  <c r="Q2347" i="1"/>
  <c r="V2347" i="1"/>
  <c r="Q2348" i="1"/>
  <c r="V2348" i="1"/>
  <c r="Q2349" i="1"/>
  <c r="V2349" i="1"/>
  <c r="Q2350" i="1"/>
  <c r="V2350" i="1"/>
  <c r="Q2351" i="1"/>
  <c r="V2351" i="1"/>
  <c r="Q2352" i="1"/>
  <c r="V2352" i="1"/>
  <c r="Q2353" i="1"/>
  <c r="V2353" i="1"/>
  <c r="Q2354" i="1"/>
  <c r="V2354" i="1"/>
  <c r="Q2355" i="1"/>
  <c r="V2355" i="1"/>
  <c r="Q2356" i="1"/>
  <c r="V2356" i="1"/>
  <c r="Q2357" i="1"/>
  <c r="V2357" i="1"/>
  <c r="Q2358" i="1"/>
  <c r="V2358" i="1"/>
  <c r="Q2359" i="1"/>
  <c r="V2359" i="1"/>
  <c r="Q2360" i="1"/>
  <c r="V2360" i="1"/>
  <c r="Q2361" i="1"/>
  <c r="V2361" i="1"/>
  <c r="Q2362" i="1"/>
  <c r="V2362" i="1"/>
  <c r="Q2363" i="1"/>
  <c r="V2363" i="1"/>
  <c r="Q2364" i="1"/>
  <c r="V2364" i="1"/>
  <c r="Q2365" i="1"/>
  <c r="V2365" i="1"/>
  <c r="Q2366" i="1"/>
  <c r="V2366" i="1"/>
  <c r="Q2367" i="1"/>
  <c r="V2367" i="1"/>
  <c r="Q2368" i="1"/>
  <c r="V2368" i="1"/>
  <c r="Q2369" i="1"/>
  <c r="V2369" i="1"/>
  <c r="Q2370" i="1"/>
  <c r="V2370" i="1"/>
  <c r="Q2371" i="1"/>
  <c r="V2371" i="1"/>
  <c r="Q2372" i="1"/>
  <c r="V2372" i="1"/>
  <c r="Q2373" i="1"/>
  <c r="V2373" i="1"/>
  <c r="Q2374" i="1"/>
  <c r="V2374" i="1"/>
  <c r="Q2375" i="1"/>
  <c r="V2375" i="1"/>
  <c r="Q2376" i="1"/>
  <c r="V2376" i="1"/>
  <c r="Q2377" i="1"/>
  <c r="V2377" i="1"/>
  <c r="Q2378" i="1"/>
  <c r="V2378" i="1"/>
  <c r="Q2379" i="1"/>
  <c r="V2379" i="1"/>
  <c r="Q2380" i="1"/>
  <c r="V2380" i="1"/>
  <c r="Q2381" i="1"/>
  <c r="V2381" i="1"/>
  <c r="Q2382" i="1"/>
  <c r="V2382" i="1"/>
  <c r="Q2383" i="1"/>
  <c r="V2383" i="1"/>
  <c r="Q2384" i="1"/>
  <c r="V2384" i="1"/>
  <c r="Q2385" i="1"/>
  <c r="V2385" i="1"/>
  <c r="Q2386" i="1"/>
  <c r="V2386" i="1"/>
  <c r="Q2387" i="1"/>
  <c r="V2387" i="1"/>
  <c r="Q2388" i="1"/>
  <c r="V2388" i="1"/>
  <c r="Q2389" i="1"/>
  <c r="V2389" i="1"/>
  <c r="Q2390" i="1"/>
  <c r="V2390" i="1"/>
  <c r="Q2391" i="1"/>
  <c r="V2391" i="1"/>
  <c r="Q2392" i="1"/>
  <c r="V2392" i="1"/>
  <c r="Q2393" i="1"/>
  <c r="V2393" i="1"/>
  <c r="Q2394" i="1"/>
  <c r="V2394" i="1"/>
  <c r="Q2395" i="1"/>
  <c r="V2395" i="1"/>
  <c r="Q2396" i="1"/>
  <c r="V2396" i="1"/>
  <c r="Q2397" i="1"/>
  <c r="V2397" i="1"/>
  <c r="Q2398" i="1"/>
  <c r="V2398" i="1"/>
  <c r="Q2399" i="1"/>
  <c r="V2399" i="1"/>
  <c r="Q2400" i="1"/>
  <c r="V2400" i="1"/>
  <c r="Q2401" i="1"/>
  <c r="V2401" i="1"/>
  <c r="Q2402" i="1"/>
  <c r="V2402" i="1"/>
  <c r="Q2403" i="1"/>
  <c r="V2403" i="1"/>
  <c r="Q2404" i="1"/>
  <c r="V2404" i="1"/>
  <c r="Q2405" i="1"/>
  <c r="V2405" i="1"/>
  <c r="Q2406" i="1"/>
  <c r="V2406" i="1"/>
  <c r="Q2407" i="1"/>
  <c r="V2407" i="1"/>
  <c r="Q2408" i="1"/>
  <c r="V2408" i="1"/>
  <c r="Q2409" i="1"/>
  <c r="V2409" i="1"/>
  <c r="Q2410" i="1"/>
  <c r="V2410" i="1"/>
  <c r="Q2411" i="1"/>
  <c r="V2411" i="1"/>
  <c r="Q2412" i="1"/>
  <c r="V2412" i="1"/>
  <c r="Q2413" i="1"/>
  <c r="V2413" i="1"/>
  <c r="Q2414" i="1"/>
  <c r="V2414" i="1"/>
  <c r="Q2415" i="1"/>
  <c r="V2415" i="1"/>
  <c r="Q2416" i="1"/>
  <c r="V2416" i="1"/>
  <c r="Q2417" i="1"/>
  <c r="V2417" i="1"/>
  <c r="Q2418" i="1"/>
  <c r="V2418" i="1"/>
  <c r="Q2419" i="1"/>
  <c r="V2419" i="1"/>
  <c r="Q2420" i="1"/>
  <c r="V2420" i="1"/>
  <c r="Q2421" i="1"/>
  <c r="V2421" i="1"/>
  <c r="Q2422" i="1"/>
  <c r="V2422" i="1"/>
  <c r="Q2423" i="1"/>
  <c r="V2423" i="1"/>
  <c r="Q2424" i="1"/>
  <c r="V2424" i="1"/>
  <c r="Q2425" i="1"/>
  <c r="V2425" i="1"/>
  <c r="Q2426" i="1"/>
  <c r="V2426" i="1"/>
  <c r="Q2427" i="1"/>
  <c r="V2427" i="1"/>
  <c r="Q2428" i="1"/>
  <c r="V2428" i="1"/>
  <c r="Q2429" i="1"/>
  <c r="V2429" i="1"/>
  <c r="Q2430" i="1"/>
  <c r="V2430" i="1"/>
  <c r="Q2431" i="1"/>
  <c r="V2431" i="1"/>
  <c r="Q2432" i="1"/>
  <c r="V2432" i="1"/>
  <c r="Q2433" i="1"/>
  <c r="V2433" i="1"/>
  <c r="Q2434" i="1"/>
  <c r="V2434" i="1"/>
  <c r="Q2435" i="1"/>
  <c r="V2435" i="1"/>
  <c r="Q2436" i="1"/>
  <c r="V2436" i="1"/>
  <c r="Q2437" i="1"/>
  <c r="V2437" i="1"/>
  <c r="Q2438" i="1"/>
  <c r="V2438" i="1"/>
  <c r="Q2439" i="1"/>
  <c r="V2439" i="1"/>
  <c r="Q2440" i="1"/>
  <c r="V2440" i="1"/>
  <c r="Q2441" i="1"/>
  <c r="V2441" i="1"/>
  <c r="Q2442" i="1"/>
  <c r="V2442" i="1"/>
  <c r="Q2443" i="1"/>
  <c r="V2443" i="1"/>
  <c r="Q2444" i="1"/>
  <c r="V2444" i="1"/>
  <c r="Q2445" i="1"/>
  <c r="V2445" i="1"/>
  <c r="Q2446" i="1"/>
  <c r="V2446" i="1"/>
  <c r="Q2447" i="1"/>
  <c r="V2447" i="1"/>
  <c r="Q2448" i="1"/>
  <c r="V2448" i="1"/>
  <c r="Q2449" i="1"/>
  <c r="V2449" i="1"/>
  <c r="Q2450" i="1"/>
  <c r="V2450" i="1"/>
  <c r="Q2451" i="1"/>
  <c r="V2451" i="1"/>
  <c r="Q2452" i="1"/>
  <c r="V2452" i="1"/>
  <c r="Q2453" i="1"/>
  <c r="V2453" i="1"/>
  <c r="Q2454" i="1"/>
  <c r="V2454" i="1"/>
  <c r="Q2455" i="1"/>
  <c r="V2455" i="1"/>
  <c r="Q2456" i="1"/>
  <c r="V2456" i="1"/>
  <c r="Q2457" i="1"/>
  <c r="V2457" i="1"/>
  <c r="Q2458" i="1"/>
  <c r="V2458" i="1"/>
  <c r="Q2459" i="1"/>
  <c r="V2459" i="1"/>
  <c r="Q2460" i="1"/>
  <c r="V2460" i="1"/>
  <c r="Q2461" i="1"/>
  <c r="V2461" i="1"/>
  <c r="Q2462" i="1"/>
  <c r="V2462" i="1"/>
  <c r="Q2463" i="1"/>
  <c r="V2463" i="1"/>
  <c r="Q2464" i="1"/>
  <c r="V2464" i="1"/>
  <c r="Q2465" i="1"/>
  <c r="V2465" i="1"/>
  <c r="Q2466" i="1"/>
  <c r="V2466" i="1"/>
  <c r="Q2467" i="1"/>
  <c r="V2467" i="1"/>
  <c r="Q2468" i="1"/>
  <c r="V2468" i="1"/>
  <c r="Q2469" i="1"/>
  <c r="V2469" i="1"/>
  <c r="Q2470" i="1"/>
  <c r="V2470" i="1"/>
  <c r="Q2471" i="1"/>
  <c r="V2471" i="1"/>
  <c r="Q2472" i="1"/>
  <c r="V2472" i="1"/>
  <c r="Q2473" i="1"/>
  <c r="V2473" i="1"/>
  <c r="Q2474" i="1"/>
  <c r="V2474" i="1"/>
  <c r="Q2475" i="1"/>
  <c r="V2475" i="1"/>
  <c r="Q2476" i="1"/>
  <c r="V2476" i="1"/>
  <c r="Q2477" i="1"/>
  <c r="V2477" i="1"/>
  <c r="Q2478" i="1"/>
  <c r="V2478" i="1"/>
  <c r="Q2479" i="1"/>
  <c r="V2479" i="1"/>
  <c r="Q2480" i="1"/>
  <c r="V2480" i="1"/>
  <c r="Q2481" i="1"/>
  <c r="V2481" i="1"/>
  <c r="Q2482" i="1"/>
  <c r="V2482" i="1"/>
  <c r="Q2483" i="1"/>
  <c r="V2483" i="1"/>
  <c r="Q2484" i="1"/>
  <c r="V2484" i="1"/>
  <c r="Q2485" i="1"/>
  <c r="V2485" i="1"/>
  <c r="Q2486" i="1"/>
  <c r="V2486" i="1"/>
  <c r="Q2487" i="1"/>
  <c r="V2487" i="1"/>
  <c r="Q2488" i="1"/>
  <c r="V2488" i="1"/>
  <c r="Q2489" i="1"/>
  <c r="V2489" i="1"/>
  <c r="Q2490" i="1"/>
  <c r="V2490" i="1"/>
  <c r="Q2491" i="1"/>
  <c r="V2491" i="1"/>
  <c r="Q2492" i="1"/>
  <c r="V2492" i="1"/>
  <c r="Q2493" i="1"/>
  <c r="V2493" i="1"/>
  <c r="Q2494" i="1"/>
  <c r="V2494" i="1"/>
  <c r="Q2495" i="1"/>
  <c r="V2495" i="1"/>
  <c r="Q2496" i="1"/>
  <c r="V2496" i="1"/>
  <c r="Q2497" i="1"/>
  <c r="V2497" i="1"/>
  <c r="Q2498" i="1"/>
  <c r="V2498" i="1"/>
  <c r="Q2499" i="1"/>
  <c r="V2499" i="1"/>
  <c r="Q2500" i="1"/>
  <c r="V2500" i="1"/>
  <c r="Q2501" i="1"/>
  <c r="V2501" i="1"/>
  <c r="Q2502" i="1"/>
  <c r="V2502" i="1"/>
  <c r="Q2503" i="1"/>
  <c r="V2503" i="1"/>
  <c r="Q2504" i="1"/>
  <c r="V2504" i="1"/>
  <c r="Q2505" i="1"/>
  <c r="V2505" i="1"/>
  <c r="Q2506" i="1"/>
  <c r="V2506" i="1"/>
  <c r="Q2507" i="1"/>
  <c r="V2507" i="1"/>
  <c r="Q2508" i="1"/>
  <c r="V2508" i="1"/>
  <c r="Q2509" i="1"/>
  <c r="V2509" i="1"/>
  <c r="Q2510" i="1"/>
  <c r="V2510" i="1"/>
  <c r="Q2511" i="1"/>
  <c r="V2511" i="1"/>
  <c r="Q2512" i="1"/>
  <c r="V2512" i="1"/>
  <c r="Q2513" i="1"/>
  <c r="V2513" i="1"/>
  <c r="Q2514" i="1"/>
  <c r="V2514" i="1"/>
  <c r="Q2515" i="1"/>
  <c r="V2515" i="1"/>
  <c r="Q2516" i="1"/>
  <c r="V2516" i="1"/>
  <c r="Q2517" i="1"/>
  <c r="V2517" i="1"/>
  <c r="Q2518" i="1"/>
  <c r="V2518" i="1"/>
  <c r="Q2519" i="1"/>
  <c r="V2519" i="1"/>
  <c r="Q2520" i="1"/>
  <c r="V2520" i="1"/>
  <c r="Q2521" i="1"/>
  <c r="V2521" i="1"/>
  <c r="Q2522" i="1"/>
  <c r="V2522" i="1"/>
  <c r="Q2523" i="1"/>
  <c r="V2523" i="1"/>
  <c r="Q2524" i="1"/>
  <c r="V2524" i="1"/>
  <c r="Q2525" i="1"/>
  <c r="V2525" i="1"/>
  <c r="Q2526" i="1"/>
  <c r="V2526" i="1"/>
  <c r="Q2527" i="1"/>
  <c r="V2527" i="1"/>
  <c r="Q2528" i="1"/>
  <c r="V2528" i="1"/>
  <c r="Q2529" i="1"/>
  <c r="V2529" i="1"/>
  <c r="Q2530" i="1"/>
  <c r="V2530" i="1"/>
  <c r="Q2531" i="1"/>
  <c r="V2531" i="1"/>
  <c r="Q2532" i="1"/>
  <c r="V2532" i="1"/>
  <c r="Q2533" i="1"/>
  <c r="V2533" i="1"/>
  <c r="Q2534" i="1"/>
  <c r="V2534" i="1"/>
  <c r="Q2535" i="1"/>
  <c r="V2535" i="1"/>
  <c r="Q2536" i="1"/>
  <c r="V2536" i="1"/>
  <c r="Q2537" i="1"/>
  <c r="V2537" i="1"/>
  <c r="Q2538" i="1"/>
  <c r="V2538" i="1"/>
  <c r="Q2539" i="1"/>
  <c r="V2539" i="1"/>
  <c r="Q2540" i="1"/>
  <c r="V2540" i="1"/>
  <c r="Q2541" i="1"/>
  <c r="V2541" i="1"/>
  <c r="Q2542" i="1"/>
  <c r="V2542" i="1"/>
  <c r="Q2543" i="1"/>
  <c r="V2543" i="1"/>
  <c r="Q2544" i="1"/>
  <c r="V2544" i="1"/>
  <c r="Q3997" i="1"/>
  <c r="V3997" i="1"/>
  <c r="Q3998" i="1"/>
  <c r="V3998" i="1"/>
  <c r="Q3999" i="1"/>
  <c r="V3999" i="1"/>
  <c r="Q4000" i="1"/>
  <c r="V4000" i="1"/>
  <c r="Q2545" i="1"/>
  <c r="V2545" i="1"/>
  <c r="Q2546" i="1"/>
  <c r="V2546" i="1"/>
  <c r="Q2547" i="1"/>
  <c r="V2547" i="1"/>
  <c r="Q2548" i="1"/>
  <c r="V2548" i="1"/>
  <c r="Q2549" i="1"/>
  <c r="V2549" i="1"/>
  <c r="Q2550" i="1"/>
  <c r="V2550" i="1"/>
  <c r="Q2551" i="1"/>
  <c r="V2551" i="1"/>
  <c r="Q2552" i="1"/>
  <c r="V2552" i="1"/>
  <c r="Q2553" i="1"/>
  <c r="V2553" i="1"/>
  <c r="Q2554" i="1"/>
  <c r="V2554" i="1"/>
  <c r="Q2555" i="1"/>
  <c r="V2555" i="1"/>
  <c r="Q2556" i="1"/>
  <c r="V2556" i="1"/>
  <c r="Q2557" i="1"/>
  <c r="V2557" i="1"/>
  <c r="Q2558" i="1"/>
  <c r="V2558" i="1"/>
  <c r="Q2559" i="1"/>
  <c r="V2559" i="1"/>
  <c r="Q2560" i="1"/>
  <c r="V2560" i="1"/>
  <c r="Q2561" i="1"/>
  <c r="V2561" i="1"/>
  <c r="Q2562" i="1"/>
  <c r="V2562" i="1"/>
  <c r="Q2563" i="1"/>
  <c r="V2563" i="1"/>
  <c r="Q2564" i="1"/>
  <c r="V2564" i="1"/>
  <c r="Q2565" i="1"/>
  <c r="V2565" i="1"/>
  <c r="Q2566" i="1"/>
  <c r="V2566" i="1"/>
  <c r="Q2567" i="1"/>
  <c r="V2567" i="1"/>
  <c r="Q2568" i="1"/>
  <c r="V2568" i="1"/>
  <c r="Q2569" i="1"/>
  <c r="V2569" i="1"/>
  <c r="Q2570" i="1"/>
  <c r="V2570" i="1"/>
  <c r="Q2571" i="1"/>
  <c r="V2571" i="1"/>
  <c r="Q2572" i="1"/>
  <c r="V2572" i="1"/>
  <c r="Q2573" i="1"/>
  <c r="V2573" i="1"/>
  <c r="Q2574" i="1"/>
  <c r="V2574" i="1"/>
  <c r="Q2575" i="1"/>
  <c r="V2575" i="1"/>
  <c r="Q2576" i="1"/>
  <c r="V2576" i="1"/>
  <c r="Q2577" i="1"/>
  <c r="V2577" i="1"/>
  <c r="Q2578" i="1"/>
  <c r="V2578" i="1"/>
  <c r="Q2579" i="1"/>
  <c r="V2579" i="1"/>
  <c r="Q2580" i="1"/>
  <c r="V2580" i="1"/>
  <c r="Q2581" i="1"/>
  <c r="V2581" i="1"/>
  <c r="Q2582" i="1"/>
  <c r="V2582" i="1"/>
  <c r="Q2583" i="1"/>
  <c r="V2583" i="1"/>
  <c r="Q2584" i="1"/>
  <c r="V2584" i="1"/>
  <c r="Q2585" i="1"/>
  <c r="V2585" i="1"/>
  <c r="Q2586" i="1"/>
  <c r="V2586" i="1"/>
  <c r="Q2587" i="1"/>
  <c r="V2587" i="1"/>
  <c r="Q2588" i="1"/>
  <c r="V2588" i="1"/>
  <c r="Q2589" i="1"/>
  <c r="V2589" i="1"/>
  <c r="Q2590" i="1"/>
  <c r="V2590" i="1"/>
  <c r="Q2591" i="1"/>
  <c r="V2591" i="1"/>
  <c r="Q2592" i="1"/>
  <c r="V2592" i="1"/>
  <c r="Q2593" i="1"/>
  <c r="V2593" i="1"/>
  <c r="Q2594" i="1"/>
  <c r="V2594" i="1"/>
  <c r="Q2595" i="1"/>
  <c r="V2595" i="1"/>
  <c r="Q2596" i="1"/>
  <c r="V2596" i="1"/>
  <c r="Q2597" i="1"/>
  <c r="V2597" i="1"/>
  <c r="Q2598" i="1"/>
  <c r="V2598" i="1"/>
  <c r="Q2599" i="1"/>
  <c r="V2599" i="1"/>
  <c r="Q2600" i="1"/>
  <c r="V2600" i="1"/>
  <c r="Q2601" i="1"/>
  <c r="V2601" i="1"/>
  <c r="Q2602" i="1"/>
  <c r="V2602" i="1"/>
  <c r="Q2603" i="1"/>
  <c r="V2603" i="1"/>
  <c r="Q2604" i="1"/>
  <c r="V2604" i="1"/>
  <c r="Q2605" i="1"/>
  <c r="V2605" i="1"/>
  <c r="Q2606" i="1"/>
  <c r="V2606" i="1"/>
  <c r="Q2607" i="1"/>
  <c r="V2607" i="1"/>
  <c r="Q2608" i="1"/>
  <c r="V2608" i="1"/>
  <c r="Q2609" i="1"/>
  <c r="V2609" i="1"/>
  <c r="Q2610" i="1"/>
  <c r="V2610" i="1"/>
  <c r="Q4001" i="1"/>
  <c r="V4001" i="1"/>
  <c r="Q2611" i="1"/>
  <c r="V2611" i="1"/>
  <c r="Q2612" i="1"/>
  <c r="V2612" i="1"/>
  <c r="Q2613" i="1"/>
  <c r="V2613" i="1"/>
  <c r="Q2614" i="1"/>
  <c r="V2614" i="1"/>
  <c r="Q2615" i="1"/>
  <c r="V2615" i="1"/>
  <c r="Q2616" i="1"/>
  <c r="V2616" i="1"/>
  <c r="Q2617" i="1"/>
  <c r="V2617" i="1"/>
  <c r="Q2618" i="1"/>
  <c r="V2618" i="1"/>
  <c r="Q2619" i="1"/>
  <c r="V2619" i="1"/>
  <c r="Q2620" i="1"/>
  <c r="V2620" i="1"/>
  <c r="Q2621" i="1"/>
  <c r="V2621" i="1"/>
  <c r="Q2622" i="1"/>
  <c r="V2622" i="1"/>
  <c r="Q2623" i="1"/>
  <c r="V2623" i="1"/>
  <c r="Q2624" i="1"/>
  <c r="V2624" i="1"/>
  <c r="Q2625" i="1"/>
  <c r="V2625" i="1"/>
  <c r="Q2626" i="1"/>
  <c r="V2626" i="1"/>
  <c r="Q2627" i="1"/>
  <c r="V2627" i="1"/>
  <c r="Q2628" i="1"/>
  <c r="V2628" i="1"/>
  <c r="Q2629" i="1"/>
  <c r="V2629" i="1"/>
  <c r="Q2630" i="1"/>
  <c r="V2630" i="1"/>
  <c r="Q2631" i="1"/>
  <c r="V2631" i="1"/>
  <c r="Q2632" i="1"/>
  <c r="V2632" i="1"/>
  <c r="Q2633" i="1"/>
  <c r="V2633" i="1"/>
  <c r="Q2634" i="1"/>
  <c r="V2634" i="1"/>
  <c r="Q2635" i="1"/>
  <c r="V2635" i="1"/>
  <c r="Q2636" i="1"/>
  <c r="V2636" i="1"/>
  <c r="Q2637" i="1"/>
  <c r="V2637" i="1"/>
  <c r="Q2638" i="1"/>
  <c r="V2638" i="1"/>
  <c r="Q2639" i="1"/>
  <c r="V2639" i="1"/>
  <c r="Q2640" i="1"/>
  <c r="V2640" i="1"/>
  <c r="Q2641" i="1"/>
  <c r="V2641" i="1"/>
  <c r="Q2642" i="1"/>
  <c r="V2642" i="1"/>
  <c r="Q2643" i="1"/>
  <c r="V2643" i="1"/>
  <c r="Q2644" i="1"/>
  <c r="V2644" i="1"/>
  <c r="Q2645" i="1"/>
  <c r="V2645" i="1"/>
  <c r="Q2646" i="1"/>
  <c r="V2646" i="1"/>
  <c r="Q2647" i="1"/>
  <c r="V2647" i="1"/>
  <c r="Q2648" i="1"/>
  <c r="V2648" i="1"/>
  <c r="Q2649" i="1"/>
  <c r="V2649" i="1"/>
  <c r="Q2650" i="1"/>
  <c r="V2650" i="1"/>
  <c r="Q2651" i="1"/>
  <c r="V2651" i="1"/>
  <c r="Q2652" i="1"/>
  <c r="V2652" i="1"/>
  <c r="Q2653" i="1"/>
  <c r="V2653" i="1"/>
  <c r="Q2654" i="1"/>
  <c r="V2654" i="1"/>
  <c r="Q2655" i="1"/>
  <c r="V2655" i="1"/>
  <c r="Q2656" i="1"/>
  <c r="V2656" i="1"/>
  <c r="Q2657" i="1"/>
  <c r="V2657" i="1"/>
  <c r="Q2658" i="1"/>
  <c r="V2658" i="1"/>
  <c r="Q2659" i="1"/>
  <c r="V2659" i="1"/>
  <c r="Q2660" i="1"/>
  <c r="V2660" i="1"/>
  <c r="Q2661" i="1"/>
  <c r="V2661" i="1"/>
  <c r="Q2662" i="1"/>
  <c r="V2662" i="1"/>
  <c r="Q2663" i="1"/>
  <c r="V2663" i="1"/>
  <c r="Q2664" i="1"/>
  <c r="V2664" i="1"/>
  <c r="Q2665" i="1"/>
  <c r="V2665" i="1"/>
  <c r="Q2666" i="1"/>
  <c r="V2666" i="1"/>
  <c r="Q2667" i="1"/>
  <c r="V2667" i="1"/>
  <c r="Q2668" i="1"/>
  <c r="V2668" i="1"/>
  <c r="Q2669" i="1"/>
  <c r="V2669" i="1"/>
  <c r="Q2670" i="1"/>
  <c r="V2670" i="1"/>
  <c r="Q2671" i="1"/>
  <c r="V2671" i="1"/>
  <c r="Q2672" i="1"/>
  <c r="V2672" i="1"/>
  <c r="Q2673" i="1"/>
  <c r="V2673" i="1"/>
  <c r="Q2674" i="1"/>
  <c r="V2674" i="1"/>
  <c r="Q2675" i="1"/>
  <c r="V2675" i="1"/>
  <c r="Q2676" i="1"/>
  <c r="V2676" i="1"/>
  <c r="Q2677" i="1"/>
  <c r="V2677" i="1"/>
  <c r="Q2678" i="1"/>
  <c r="V2678" i="1"/>
  <c r="Q2679" i="1"/>
  <c r="V2679" i="1"/>
  <c r="Q2680" i="1"/>
  <c r="V2680" i="1"/>
  <c r="Q2681" i="1"/>
  <c r="V2681" i="1"/>
  <c r="Q2682" i="1"/>
  <c r="V2682" i="1"/>
  <c r="Q2683" i="1"/>
  <c r="V2683" i="1"/>
  <c r="Q2684" i="1"/>
  <c r="V2684" i="1"/>
  <c r="Q2685" i="1"/>
  <c r="V2685" i="1"/>
  <c r="Q2686" i="1"/>
  <c r="V2686" i="1"/>
  <c r="Q2687" i="1"/>
  <c r="V2687" i="1"/>
  <c r="Q2688" i="1"/>
  <c r="V2688" i="1"/>
  <c r="Q2689" i="1"/>
  <c r="V2689" i="1"/>
  <c r="Q2690" i="1"/>
  <c r="V2690" i="1"/>
  <c r="Q2691" i="1"/>
  <c r="V2691" i="1"/>
  <c r="Q2692" i="1"/>
  <c r="V2692" i="1"/>
  <c r="Q2693" i="1"/>
  <c r="V2693" i="1"/>
  <c r="Q2694" i="1"/>
  <c r="V2694" i="1"/>
  <c r="Q2695" i="1"/>
  <c r="V2695" i="1"/>
  <c r="Q2696" i="1"/>
  <c r="V2696" i="1"/>
  <c r="Q2697" i="1"/>
  <c r="V2697" i="1"/>
  <c r="Q2698" i="1"/>
  <c r="V2698" i="1"/>
  <c r="Q2699" i="1"/>
  <c r="V2699" i="1"/>
  <c r="Q2700" i="1"/>
  <c r="V2700" i="1"/>
  <c r="Q2701" i="1"/>
  <c r="V2701" i="1"/>
  <c r="Q2702" i="1"/>
  <c r="V2702" i="1"/>
  <c r="Q2703" i="1"/>
  <c r="V2703" i="1"/>
  <c r="Q2704" i="1"/>
  <c r="V2704" i="1"/>
  <c r="Q2705" i="1"/>
  <c r="V2705" i="1"/>
  <c r="Q4002" i="1"/>
  <c r="V4002" i="1"/>
  <c r="Q4003" i="1"/>
  <c r="V4003" i="1"/>
  <c r="Q4004" i="1"/>
  <c r="V4004" i="1"/>
  <c r="Q4005" i="1"/>
  <c r="V4005" i="1"/>
  <c r="Q4006" i="1"/>
  <c r="V4006" i="1"/>
  <c r="Q4007" i="1"/>
  <c r="V4007" i="1"/>
  <c r="Q4008" i="1"/>
  <c r="V4008" i="1"/>
  <c r="Q4009" i="1"/>
  <c r="V4009" i="1"/>
  <c r="Q4010" i="1"/>
  <c r="V4010" i="1"/>
  <c r="Q4011" i="1"/>
  <c r="V4011" i="1"/>
  <c r="Q4012" i="1"/>
  <c r="V4012" i="1"/>
  <c r="Q4013" i="1"/>
  <c r="V4013" i="1"/>
  <c r="Q4014" i="1"/>
  <c r="V4014" i="1"/>
  <c r="Q4015" i="1"/>
  <c r="V4015" i="1"/>
  <c r="Q4016" i="1"/>
  <c r="V4016" i="1"/>
  <c r="Q4017" i="1"/>
  <c r="V4017" i="1"/>
  <c r="Q4018" i="1"/>
  <c r="V4018" i="1"/>
  <c r="Q4019" i="1"/>
  <c r="V4019" i="1"/>
  <c r="Q4020" i="1"/>
  <c r="V4020" i="1"/>
  <c r="Q4021" i="1"/>
  <c r="V4021" i="1"/>
  <c r="Q4022" i="1"/>
  <c r="V4022" i="1"/>
  <c r="Q4023" i="1"/>
  <c r="V4023" i="1"/>
  <c r="Q4024" i="1"/>
  <c r="V4024" i="1"/>
  <c r="Q4025" i="1"/>
  <c r="V4025" i="1"/>
  <c r="Q4026" i="1"/>
  <c r="V4026" i="1"/>
  <c r="Q4027" i="1"/>
  <c r="V4027" i="1"/>
  <c r="Q4028" i="1"/>
  <c r="V4028" i="1"/>
  <c r="Q4029" i="1"/>
  <c r="V4029" i="1"/>
  <c r="Q4030" i="1"/>
  <c r="V4030" i="1"/>
  <c r="Q4031" i="1"/>
  <c r="V4031" i="1"/>
  <c r="Q4032" i="1"/>
  <c r="V4032" i="1"/>
  <c r="Q4033" i="1"/>
  <c r="V4033" i="1"/>
  <c r="Q4034" i="1"/>
  <c r="V4034" i="1"/>
  <c r="Q4035" i="1"/>
  <c r="V4035" i="1"/>
  <c r="Q4036" i="1"/>
  <c r="V4036" i="1"/>
  <c r="Q4037" i="1"/>
  <c r="V4037" i="1"/>
  <c r="Q4038" i="1"/>
  <c r="V4038" i="1"/>
  <c r="Q4039" i="1"/>
  <c r="V4039" i="1"/>
  <c r="Q4040" i="1"/>
  <c r="V4040" i="1"/>
  <c r="Q4041" i="1"/>
  <c r="V4041" i="1"/>
  <c r="Q4042" i="1"/>
  <c r="V4042" i="1"/>
  <c r="Q2706" i="1"/>
  <c r="V2706" i="1"/>
  <c r="Q2707" i="1"/>
  <c r="V2707" i="1"/>
  <c r="Q2708" i="1"/>
  <c r="V2708" i="1"/>
  <c r="Q2709" i="1"/>
  <c r="V2709" i="1"/>
  <c r="Q2710" i="1"/>
  <c r="V2710" i="1"/>
  <c r="Q2711" i="1"/>
  <c r="V2711" i="1"/>
  <c r="Q2712" i="1"/>
  <c r="V2712" i="1"/>
  <c r="Q2713" i="1"/>
  <c r="V2713" i="1"/>
  <c r="Q2714" i="1"/>
  <c r="V2714" i="1"/>
  <c r="Q2715" i="1"/>
  <c r="V2715" i="1"/>
  <c r="Q2716" i="1"/>
  <c r="V2716" i="1"/>
  <c r="Q2717" i="1"/>
  <c r="V2717" i="1"/>
  <c r="Q2718" i="1"/>
  <c r="V2718" i="1"/>
  <c r="Q2719" i="1"/>
  <c r="V2719" i="1"/>
  <c r="Q2720" i="1"/>
  <c r="V2720" i="1"/>
  <c r="Q2721" i="1"/>
  <c r="V2721" i="1"/>
  <c r="Q2722" i="1"/>
  <c r="V2722" i="1"/>
  <c r="Q2723" i="1"/>
  <c r="V2723" i="1"/>
  <c r="Q2724" i="1"/>
  <c r="V2724" i="1"/>
  <c r="Q2725" i="1"/>
  <c r="V2725" i="1"/>
  <c r="Q4043" i="1"/>
  <c r="V4043" i="1"/>
  <c r="Q4044" i="1"/>
  <c r="V4044" i="1"/>
  <c r="Q4045" i="1"/>
  <c r="V4045" i="1"/>
  <c r="Q4046" i="1"/>
  <c r="V4046" i="1"/>
  <c r="Q4047" i="1"/>
  <c r="V4047" i="1"/>
  <c r="Q4048" i="1"/>
  <c r="V4048" i="1"/>
  <c r="Q4049" i="1"/>
  <c r="V4049" i="1"/>
  <c r="Q4050" i="1"/>
  <c r="V4050" i="1"/>
  <c r="Q4051" i="1"/>
  <c r="V4051" i="1"/>
  <c r="Q4052" i="1"/>
  <c r="V4052" i="1"/>
  <c r="Q4053" i="1"/>
  <c r="V4053" i="1"/>
  <c r="Q4054" i="1"/>
  <c r="V4054" i="1"/>
  <c r="Q4055" i="1"/>
  <c r="V4055" i="1"/>
  <c r="Q4056" i="1"/>
  <c r="V4056" i="1"/>
  <c r="Q4057" i="1"/>
  <c r="V4057" i="1"/>
  <c r="Q4058" i="1"/>
  <c r="V4058" i="1"/>
  <c r="Q4059" i="1"/>
  <c r="V4059" i="1"/>
  <c r="Q4060" i="1"/>
  <c r="V4060" i="1"/>
  <c r="Q4061" i="1"/>
  <c r="V4061" i="1"/>
  <c r="Q2726" i="1"/>
  <c r="V2726" i="1"/>
  <c r="Q4062" i="1"/>
  <c r="V4062" i="1"/>
  <c r="Q4063" i="1"/>
  <c r="V4063" i="1"/>
  <c r="Q4064" i="1"/>
  <c r="V4064" i="1"/>
  <c r="Q2727" i="1"/>
  <c r="V2727" i="1"/>
  <c r="Q4065" i="1"/>
  <c r="V4065" i="1"/>
  <c r="Q2728" i="1"/>
  <c r="V2728" i="1"/>
  <c r="Q2729" i="1"/>
  <c r="V2729" i="1"/>
  <c r="Q4066" i="1"/>
  <c r="V4066" i="1"/>
  <c r="Q2730" i="1"/>
  <c r="V2730" i="1"/>
  <c r="Q4067" i="1"/>
  <c r="V4067" i="1"/>
  <c r="Q4068" i="1"/>
  <c r="V4068" i="1"/>
  <c r="Q4069" i="1"/>
  <c r="V4069" i="1"/>
  <c r="Q2731" i="1"/>
  <c r="V2731" i="1"/>
  <c r="Q4070" i="1"/>
  <c r="V4070" i="1"/>
  <c r="Q4071" i="1"/>
  <c r="V4071" i="1"/>
  <c r="Q4072" i="1"/>
  <c r="V4072" i="1"/>
  <c r="Q2732" i="1"/>
  <c r="V2732" i="1"/>
  <c r="Q2733" i="1"/>
  <c r="V2733" i="1"/>
  <c r="Q4073" i="1"/>
  <c r="V4073" i="1"/>
  <c r="Q4074" i="1"/>
  <c r="V4074" i="1"/>
  <c r="Q4075" i="1"/>
  <c r="V4075" i="1"/>
  <c r="Q4076" i="1"/>
  <c r="V4076" i="1"/>
  <c r="Q4077" i="1"/>
  <c r="V4077" i="1"/>
  <c r="Q4078" i="1"/>
  <c r="V4078" i="1"/>
  <c r="Q4079" i="1"/>
  <c r="V4079" i="1"/>
  <c r="Q4080" i="1"/>
  <c r="V4080" i="1"/>
  <c r="Q4081" i="1"/>
  <c r="V4081" i="1"/>
  <c r="Q4082" i="1"/>
  <c r="V4082" i="1"/>
  <c r="Q4083" i="1"/>
  <c r="V4083" i="1"/>
  <c r="Q2734" i="1"/>
  <c r="V2734" i="1"/>
  <c r="Q4084" i="1"/>
  <c r="V4084" i="1"/>
  <c r="Q4085" i="1"/>
  <c r="V4085" i="1"/>
  <c r="Q4086" i="1"/>
  <c r="V4086" i="1"/>
  <c r="Q4087" i="1"/>
  <c r="V4087" i="1"/>
  <c r="Q4088" i="1"/>
  <c r="V4088" i="1"/>
  <c r="Q4089" i="1"/>
  <c r="V4089" i="1"/>
  <c r="Q4090" i="1"/>
  <c r="V4090" i="1"/>
  <c r="Q4091" i="1"/>
  <c r="V4091" i="1"/>
  <c r="Q4092" i="1"/>
  <c r="V4092" i="1"/>
  <c r="Q4093" i="1"/>
  <c r="V4093" i="1"/>
  <c r="Q4094" i="1"/>
  <c r="V4094" i="1"/>
  <c r="Q4095" i="1"/>
  <c r="V4095" i="1"/>
  <c r="Q4096" i="1"/>
  <c r="V4096" i="1"/>
  <c r="Q4097" i="1"/>
  <c r="V4097" i="1"/>
  <c r="Q4098" i="1"/>
  <c r="V4098" i="1"/>
  <c r="Q4099" i="1"/>
  <c r="V4099" i="1"/>
  <c r="Q4100" i="1"/>
  <c r="V4100" i="1"/>
  <c r="Q4101" i="1"/>
  <c r="V4101" i="1"/>
  <c r="Q4102" i="1"/>
  <c r="V4102" i="1"/>
  <c r="Q4103" i="1"/>
  <c r="V4103" i="1"/>
  <c r="Q4104" i="1"/>
  <c r="V4104" i="1"/>
  <c r="Q2735" i="1"/>
  <c r="V2735" i="1"/>
  <c r="Q2736" i="1"/>
  <c r="V2736" i="1"/>
  <c r="Q2737" i="1"/>
  <c r="V2737" i="1"/>
  <c r="Q2738" i="1"/>
  <c r="V2738" i="1"/>
  <c r="Q2739" i="1"/>
  <c r="V2739" i="1"/>
  <c r="Q2740" i="1"/>
  <c r="V2740" i="1"/>
  <c r="Q2741" i="1"/>
  <c r="V2741" i="1"/>
  <c r="Q2742" i="1"/>
  <c r="V2742" i="1"/>
  <c r="Q2743" i="1"/>
  <c r="V2743" i="1"/>
  <c r="Q2744" i="1"/>
  <c r="V2744" i="1"/>
  <c r="Q2745" i="1"/>
  <c r="V2745" i="1"/>
  <c r="Q2746" i="1"/>
  <c r="V2746" i="1"/>
  <c r="Q2747" i="1"/>
  <c r="V2747" i="1"/>
  <c r="Q2748" i="1"/>
  <c r="V2748" i="1"/>
  <c r="Q2749" i="1"/>
  <c r="V2749" i="1"/>
  <c r="Q2750" i="1"/>
  <c r="V2750" i="1"/>
  <c r="Q2751" i="1"/>
  <c r="V2751" i="1"/>
  <c r="Q2752" i="1"/>
  <c r="V2752" i="1"/>
  <c r="Q2753" i="1"/>
  <c r="V2753" i="1"/>
  <c r="Q2754" i="1"/>
  <c r="V2754" i="1"/>
  <c r="Q2755" i="1"/>
  <c r="V2755" i="1"/>
  <c r="Q2756" i="1"/>
  <c r="V2756" i="1"/>
  <c r="Q2757" i="1"/>
  <c r="V2757" i="1"/>
  <c r="Q2758" i="1"/>
  <c r="V2758" i="1"/>
  <c r="Q2759" i="1"/>
  <c r="V2759" i="1"/>
  <c r="Q2760" i="1"/>
  <c r="V2760" i="1"/>
  <c r="Q2761" i="1"/>
  <c r="V2761" i="1"/>
  <c r="Q2762" i="1"/>
  <c r="V2762" i="1"/>
  <c r="Q2763" i="1"/>
  <c r="V2763" i="1"/>
  <c r="Q2764" i="1"/>
  <c r="V2764" i="1"/>
  <c r="Q2765" i="1"/>
  <c r="V2765" i="1"/>
  <c r="Q2766" i="1"/>
  <c r="V2766" i="1"/>
  <c r="Q2767" i="1"/>
  <c r="V2767" i="1"/>
  <c r="Q2768" i="1"/>
  <c r="V2768" i="1"/>
  <c r="Q2769" i="1"/>
  <c r="V2769" i="1"/>
  <c r="Q2770" i="1"/>
  <c r="V2770" i="1"/>
  <c r="Q2771" i="1"/>
  <c r="V2771" i="1"/>
  <c r="Q2772" i="1"/>
  <c r="V2772" i="1"/>
  <c r="Q2773" i="1"/>
  <c r="V2773" i="1"/>
  <c r="Q2774" i="1"/>
  <c r="V2774" i="1"/>
  <c r="Q2775" i="1"/>
  <c r="V2775" i="1"/>
  <c r="Q2776" i="1"/>
  <c r="V2776" i="1"/>
  <c r="Q2777" i="1"/>
  <c r="V2777" i="1"/>
  <c r="Q2778" i="1"/>
  <c r="V2778" i="1"/>
  <c r="Q2779" i="1"/>
  <c r="V2779" i="1"/>
  <c r="Q2780" i="1"/>
  <c r="V2780" i="1"/>
  <c r="Q2781" i="1"/>
  <c r="V2781" i="1"/>
  <c r="Q2782" i="1"/>
  <c r="V2782" i="1"/>
  <c r="Q2783" i="1"/>
  <c r="V2783" i="1"/>
  <c r="Q2784" i="1"/>
  <c r="V2784" i="1"/>
  <c r="Q2785" i="1"/>
  <c r="V2785" i="1"/>
  <c r="Q2786" i="1"/>
  <c r="V2786" i="1"/>
  <c r="Q2787" i="1"/>
  <c r="V2787" i="1"/>
  <c r="Q2788" i="1"/>
  <c r="V2788" i="1"/>
  <c r="Q2789" i="1"/>
  <c r="V2789" i="1"/>
  <c r="Q2790" i="1"/>
  <c r="V2790" i="1"/>
  <c r="Q2791" i="1"/>
  <c r="V2791" i="1"/>
  <c r="Q2792" i="1"/>
  <c r="V2792" i="1"/>
  <c r="Q2793" i="1"/>
  <c r="V2793" i="1"/>
  <c r="Q2794" i="1"/>
  <c r="V2794" i="1"/>
  <c r="Q2795" i="1"/>
  <c r="V2795" i="1"/>
  <c r="Q2796" i="1"/>
  <c r="V2796" i="1"/>
  <c r="Q2797" i="1"/>
  <c r="V2797" i="1"/>
  <c r="Q2798" i="1"/>
  <c r="V2798" i="1"/>
  <c r="Q2799" i="1"/>
  <c r="V2799" i="1"/>
  <c r="Q2800" i="1"/>
  <c r="V2800" i="1"/>
  <c r="Q2801" i="1"/>
  <c r="V2801" i="1"/>
  <c r="Q2802" i="1"/>
  <c r="V2802" i="1"/>
  <c r="Q2803" i="1"/>
  <c r="V2803" i="1"/>
  <c r="Q2804" i="1"/>
  <c r="V2804" i="1"/>
  <c r="Q2805" i="1"/>
  <c r="V2805" i="1"/>
  <c r="Q2806" i="1"/>
  <c r="V2806" i="1"/>
  <c r="Q2807" i="1"/>
  <c r="V2807" i="1"/>
  <c r="Q2808" i="1"/>
  <c r="V2808" i="1"/>
  <c r="Q2809" i="1"/>
  <c r="V2809" i="1"/>
  <c r="Q2810" i="1"/>
  <c r="V2810" i="1"/>
  <c r="Q2811" i="1"/>
  <c r="V2811" i="1"/>
  <c r="Q2812" i="1"/>
  <c r="V2812" i="1"/>
  <c r="Q2813" i="1"/>
  <c r="V2813" i="1"/>
  <c r="Q2814" i="1"/>
  <c r="V2814" i="1"/>
  <c r="Q2815" i="1"/>
  <c r="V2815" i="1"/>
  <c r="Q2816" i="1"/>
  <c r="V2816" i="1"/>
  <c r="Q2817" i="1"/>
  <c r="V2817" i="1"/>
  <c r="Q2818" i="1"/>
  <c r="V2818" i="1"/>
  <c r="Q2819" i="1"/>
  <c r="V2819" i="1"/>
  <c r="Q2820" i="1"/>
  <c r="V2820" i="1"/>
  <c r="Q2821" i="1"/>
  <c r="V2821" i="1"/>
  <c r="Q2822" i="1"/>
  <c r="V2822" i="1"/>
  <c r="Q2823" i="1"/>
  <c r="V2823" i="1"/>
  <c r="Q2824" i="1"/>
  <c r="V2824" i="1"/>
  <c r="Q2825" i="1"/>
  <c r="V2825" i="1"/>
  <c r="Q2826" i="1"/>
  <c r="V2826" i="1"/>
  <c r="Q2827" i="1"/>
  <c r="V2827" i="1"/>
  <c r="Q2828" i="1"/>
  <c r="V2828" i="1"/>
  <c r="Q2829" i="1"/>
  <c r="V2829" i="1"/>
  <c r="Q2830" i="1"/>
  <c r="V2830" i="1"/>
  <c r="Q2831" i="1"/>
  <c r="V2831" i="1"/>
  <c r="Q2832" i="1"/>
  <c r="V2832" i="1"/>
  <c r="Q2833" i="1"/>
  <c r="V2833" i="1"/>
  <c r="Q2834" i="1"/>
  <c r="V2834" i="1"/>
  <c r="Q2835" i="1"/>
  <c r="V2835" i="1"/>
  <c r="Q2836" i="1"/>
  <c r="V2836" i="1"/>
  <c r="Q2837" i="1"/>
  <c r="V2837" i="1"/>
  <c r="Q2838" i="1"/>
  <c r="V2838" i="1"/>
  <c r="Q2839" i="1"/>
  <c r="V2839" i="1"/>
  <c r="Q2840" i="1"/>
  <c r="V2840" i="1"/>
  <c r="Q2841" i="1"/>
  <c r="V2841" i="1"/>
  <c r="Q2842" i="1"/>
  <c r="V2842" i="1"/>
  <c r="Q2843" i="1"/>
  <c r="V2843" i="1"/>
  <c r="Q2844" i="1"/>
  <c r="V2844" i="1"/>
  <c r="Q2845" i="1"/>
  <c r="V2845" i="1"/>
  <c r="Q2846" i="1"/>
  <c r="V2846" i="1"/>
  <c r="Q2847" i="1"/>
  <c r="V2847" i="1"/>
  <c r="Q2848" i="1"/>
  <c r="V2848" i="1"/>
  <c r="Q2849" i="1"/>
  <c r="V2849" i="1"/>
  <c r="Q2850" i="1"/>
  <c r="V2850" i="1"/>
  <c r="Q2851" i="1"/>
  <c r="V2851" i="1"/>
  <c r="Q2852" i="1"/>
  <c r="V2852" i="1"/>
  <c r="Q2853" i="1"/>
  <c r="V2853" i="1"/>
  <c r="Q2854" i="1"/>
  <c r="V2854" i="1"/>
  <c r="Q2855" i="1"/>
  <c r="V2855" i="1"/>
  <c r="Q2856" i="1"/>
  <c r="V2856" i="1"/>
  <c r="Q2857" i="1"/>
  <c r="V2857" i="1"/>
  <c r="Q2858" i="1"/>
  <c r="V2858" i="1"/>
  <c r="Q2859" i="1"/>
  <c r="V2859" i="1"/>
  <c r="Q2860" i="1"/>
  <c r="V2860" i="1"/>
  <c r="Q2861" i="1"/>
  <c r="V2861" i="1"/>
  <c r="Q2862" i="1"/>
  <c r="V2862" i="1"/>
  <c r="Q2863" i="1"/>
  <c r="V2863" i="1"/>
  <c r="Q2864" i="1"/>
  <c r="V2864" i="1"/>
  <c r="Q2865" i="1"/>
  <c r="V2865" i="1"/>
  <c r="Q2866" i="1"/>
  <c r="V2866" i="1"/>
  <c r="Q2867" i="1"/>
  <c r="V2867" i="1"/>
  <c r="Q2868" i="1"/>
  <c r="V2868" i="1"/>
  <c r="Q2869" i="1"/>
  <c r="V2869" i="1"/>
  <c r="Q2870" i="1"/>
  <c r="V2870" i="1"/>
  <c r="Q2871" i="1"/>
  <c r="V2871" i="1"/>
  <c r="Q2872" i="1"/>
  <c r="V2872" i="1"/>
  <c r="Q2873" i="1"/>
  <c r="V2873" i="1"/>
  <c r="Q2874" i="1"/>
  <c r="V2874" i="1"/>
  <c r="Q2875" i="1"/>
  <c r="V2875" i="1"/>
  <c r="Q2876" i="1"/>
  <c r="V2876" i="1"/>
  <c r="Q2877" i="1"/>
  <c r="V2877" i="1"/>
  <c r="Q2878" i="1"/>
  <c r="V2878" i="1"/>
  <c r="Q2879" i="1"/>
  <c r="V2879" i="1"/>
  <c r="Q2880" i="1"/>
  <c r="V2880" i="1"/>
  <c r="Q2881" i="1"/>
  <c r="V2881" i="1"/>
  <c r="Q2882" i="1"/>
  <c r="V2882" i="1"/>
  <c r="Q2883" i="1"/>
  <c r="V2883" i="1"/>
  <c r="Q2884" i="1"/>
  <c r="V2884" i="1"/>
  <c r="Q2885" i="1"/>
  <c r="V2885" i="1"/>
  <c r="Q2886" i="1"/>
  <c r="V2886" i="1"/>
  <c r="Q2887" i="1"/>
  <c r="V2887" i="1"/>
  <c r="Q2888" i="1"/>
  <c r="V2888" i="1"/>
  <c r="Q2889" i="1"/>
  <c r="V2889" i="1"/>
  <c r="Q2890" i="1"/>
  <c r="V2890" i="1"/>
  <c r="Q2891" i="1"/>
  <c r="V2891" i="1"/>
  <c r="Q2892" i="1"/>
  <c r="V2892" i="1"/>
  <c r="Q2893" i="1"/>
  <c r="V2893" i="1"/>
  <c r="Q2894" i="1"/>
  <c r="V2894" i="1"/>
  <c r="Q2895" i="1"/>
  <c r="V2895" i="1"/>
  <c r="Q2896" i="1"/>
  <c r="V2896" i="1"/>
  <c r="Q2897" i="1"/>
  <c r="V2897" i="1"/>
  <c r="Q2898" i="1"/>
  <c r="V2898" i="1"/>
  <c r="Q2899" i="1"/>
  <c r="V2899" i="1"/>
  <c r="Q2900" i="1"/>
  <c r="V2900" i="1"/>
  <c r="Q2901" i="1"/>
  <c r="V2901" i="1"/>
  <c r="Q2902" i="1"/>
  <c r="V2902" i="1"/>
  <c r="Q2903" i="1"/>
  <c r="V2903" i="1"/>
  <c r="Q2904" i="1"/>
  <c r="V2904" i="1"/>
  <c r="Q2905" i="1"/>
  <c r="V2905" i="1"/>
  <c r="Q2906" i="1"/>
  <c r="V2906" i="1"/>
  <c r="Q2907" i="1"/>
  <c r="V2907" i="1"/>
  <c r="Q2908" i="1"/>
  <c r="V2908" i="1"/>
  <c r="Q2909" i="1"/>
  <c r="V2909" i="1"/>
  <c r="Q2910" i="1"/>
  <c r="V2910" i="1"/>
  <c r="Q2911" i="1"/>
  <c r="V2911" i="1"/>
  <c r="Q2912" i="1"/>
  <c r="V2912" i="1"/>
  <c r="Q2913" i="1"/>
  <c r="V2913" i="1"/>
  <c r="Q2914" i="1"/>
  <c r="V2914" i="1"/>
  <c r="Q2915" i="1"/>
  <c r="V2915" i="1"/>
  <c r="Q2916" i="1"/>
  <c r="V2916" i="1"/>
  <c r="Q2917" i="1"/>
  <c r="V2917" i="1"/>
  <c r="Q2918" i="1"/>
  <c r="V2918" i="1"/>
  <c r="Q2919" i="1"/>
  <c r="V2919" i="1"/>
  <c r="Q2920" i="1"/>
  <c r="V2920" i="1"/>
  <c r="Q2921" i="1"/>
  <c r="V2921" i="1"/>
  <c r="Q2922" i="1"/>
  <c r="V2922" i="1"/>
  <c r="Q2923" i="1"/>
  <c r="V2923" i="1"/>
  <c r="Q2924" i="1"/>
  <c r="V2924" i="1"/>
  <c r="Q2925" i="1"/>
  <c r="V2925" i="1"/>
  <c r="Q2926" i="1"/>
  <c r="V2926" i="1"/>
  <c r="Q2927" i="1"/>
  <c r="V2927" i="1"/>
  <c r="Q2928" i="1"/>
  <c r="V2928" i="1"/>
  <c r="Q2929" i="1"/>
  <c r="V2929" i="1"/>
  <c r="Q2930" i="1"/>
  <c r="V2930" i="1"/>
  <c r="Q2931" i="1"/>
  <c r="V2931" i="1"/>
  <c r="Q2932" i="1"/>
  <c r="V2932" i="1"/>
  <c r="Q2933" i="1"/>
  <c r="V2933" i="1"/>
  <c r="Q2934" i="1"/>
  <c r="V2934" i="1"/>
  <c r="Q2935" i="1"/>
  <c r="V2935" i="1"/>
  <c r="Q2936" i="1"/>
  <c r="V2936" i="1"/>
  <c r="Q2937" i="1"/>
  <c r="V2937" i="1"/>
  <c r="Q2938" i="1"/>
  <c r="V2938" i="1"/>
  <c r="Q2939" i="1"/>
  <c r="V2939" i="1"/>
  <c r="Q2940" i="1"/>
  <c r="V2940" i="1"/>
  <c r="Q2941" i="1"/>
  <c r="V2941" i="1"/>
  <c r="Q2942" i="1"/>
  <c r="V2942" i="1"/>
  <c r="Q2943" i="1"/>
  <c r="V2943" i="1"/>
  <c r="Q2944" i="1"/>
  <c r="V2944" i="1"/>
  <c r="Q2945" i="1"/>
  <c r="V2945" i="1"/>
  <c r="Q2946" i="1"/>
  <c r="V2946" i="1"/>
  <c r="Q2947" i="1"/>
  <c r="V2947" i="1"/>
  <c r="Q2948" i="1"/>
  <c r="V2948" i="1"/>
  <c r="Q2949" i="1"/>
  <c r="V2949" i="1"/>
  <c r="Q2950" i="1"/>
  <c r="V2950" i="1"/>
  <c r="Q2951" i="1"/>
  <c r="V2951" i="1"/>
  <c r="Q2952" i="1"/>
  <c r="V2952" i="1"/>
  <c r="Q2953" i="1"/>
  <c r="V2953" i="1"/>
  <c r="Q2954" i="1"/>
  <c r="V2954" i="1"/>
  <c r="Q2955" i="1"/>
  <c r="V2955" i="1"/>
  <c r="Q2956" i="1"/>
  <c r="V2956" i="1"/>
  <c r="Q2957" i="1"/>
  <c r="V2957" i="1"/>
  <c r="Q2958" i="1"/>
  <c r="V2958" i="1"/>
  <c r="Q2959" i="1"/>
  <c r="V2959" i="1"/>
  <c r="Q2960" i="1"/>
  <c r="V2960" i="1"/>
  <c r="Q2961" i="1"/>
  <c r="V2961" i="1"/>
  <c r="Q2962" i="1"/>
  <c r="V2962" i="1"/>
  <c r="Q2963" i="1"/>
  <c r="V2963" i="1"/>
  <c r="Q2964" i="1"/>
  <c r="V2964" i="1"/>
  <c r="Q2965" i="1"/>
  <c r="V2965" i="1"/>
  <c r="Q2966" i="1"/>
  <c r="V2966" i="1"/>
  <c r="Q2967" i="1"/>
  <c r="V2967" i="1"/>
  <c r="Q2968" i="1"/>
  <c r="V2968" i="1"/>
  <c r="Q2969" i="1"/>
  <c r="V2969" i="1"/>
  <c r="Q2970" i="1"/>
  <c r="V2970" i="1"/>
  <c r="Q2971" i="1"/>
  <c r="V2971" i="1"/>
  <c r="Q2972" i="1"/>
  <c r="V2972" i="1"/>
  <c r="Q2973" i="1"/>
  <c r="V2973" i="1"/>
  <c r="Q2974" i="1"/>
  <c r="V2974" i="1"/>
  <c r="Q2975" i="1"/>
  <c r="V2975" i="1"/>
  <c r="Q2976" i="1"/>
  <c r="V2976" i="1"/>
  <c r="Q2977" i="1"/>
  <c r="V2977" i="1"/>
  <c r="Q2978" i="1"/>
  <c r="V2978" i="1"/>
  <c r="Q2979" i="1"/>
  <c r="V2979" i="1"/>
  <c r="Q2980" i="1"/>
  <c r="V2980" i="1"/>
  <c r="Q2981" i="1"/>
  <c r="V2981" i="1"/>
  <c r="Q2982" i="1"/>
  <c r="V2982" i="1"/>
  <c r="Q2983" i="1"/>
  <c r="V2983" i="1"/>
  <c r="Q2984" i="1"/>
  <c r="V2984" i="1"/>
  <c r="Q2985" i="1"/>
  <c r="V2985" i="1"/>
  <c r="Q2986" i="1"/>
  <c r="V2986" i="1"/>
  <c r="Q2987" i="1"/>
  <c r="V2987" i="1"/>
  <c r="Q2988" i="1"/>
  <c r="V2988" i="1"/>
  <c r="Q2989" i="1"/>
  <c r="V2989" i="1"/>
  <c r="Q2990" i="1"/>
  <c r="V2990" i="1"/>
  <c r="Q2991" i="1"/>
  <c r="V2991" i="1"/>
  <c r="Q2992" i="1"/>
  <c r="V2992" i="1"/>
  <c r="Q2993" i="1"/>
  <c r="V2993" i="1"/>
  <c r="Q2994" i="1"/>
  <c r="V2994" i="1"/>
  <c r="Q2995" i="1"/>
  <c r="V2995" i="1"/>
  <c r="Q2996" i="1"/>
  <c r="V2996" i="1"/>
  <c r="Q2997" i="1"/>
  <c r="V2997" i="1"/>
  <c r="Q2998" i="1"/>
  <c r="V2998" i="1"/>
  <c r="Q2999" i="1"/>
  <c r="V2999" i="1"/>
  <c r="Q3000" i="1"/>
  <c r="V3000" i="1"/>
  <c r="Q3001" i="1"/>
  <c r="V3001" i="1"/>
  <c r="Q3002" i="1"/>
  <c r="V3002" i="1"/>
  <c r="Q3003" i="1"/>
  <c r="V3003" i="1"/>
  <c r="Q3004" i="1"/>
  <c r="V3004" i="1"/>
  <c r="Q3005" i="1"/>
  <c r="V3005" i="1"/>
  <c r="Q3006" i="1"/>
  <c r="V3006" i="1"/>
  <c r="Q3007" i="1"/>
  <c r="V3007" i="1"/>
  <c r="Q3008" i="1"/>
  <c r="V3008" i="1"/>
  <c r="Q3009" i="1"/>
  <c r="V3009" i="1"/>
  <c r="Q3010" i="1"/>
  <c r="V3010" i="1"/>
  <c r="Q3011" i="1"/>
  <c r="V3011" i="1"/>
  <c r="Q3012" i="1"/>
  <c r="V3012" i="1"/>
  <c r="Q3013" i="1"/>
  <c r="V3013" i="1"/>
  <c r="Q3014" i="1"/>
  <c r="V3014" i="1"/>
  <c r="Q3015" i="1"/>
  <c r="V3015" i="1"/>
  <c r="Q3016" i="1"/>
  <c r="V3016" i="1"/>
  <c r="Q3017" i="1"/>
  <c r="V3017" i="1"/>
  <c r="Q3018" i="1"/>
  <c r="V3018" i="1"/>
  <c r="Q3019" i="1"/>
  <c r="V3019" i="1"/>
  <c r="Q3020" i="1"/>
  <c r="V3020" i="1"/>
  <c r="Q3021" i="1"/>
  <c r="V3021" i="1"/>
  <c r="Q3022" i="1"/>
  <c r="V3022" i="1"/>
  <c r="Q3023" i="1"/>
  <c r="V3023" i="1"/>
  <c r="Q3024" i="1"/>
  <c r="V3024" i="1"/>
  <c r="Q3025" i="1"/>
  <c r="V3025" i="1"/>
  <c r="Q3026" i="1"/>
  <c r="V3026" i="1"/>
  <c r="Q3027" i="1"/>
  <c r="V3027" i="1"/>
  <c r="Q3028" i="1"/>
  <c r="V3028" i="1"/>
  <c r="Q3029" i="1"/>
  <c r="V3029" i="1"/>
  <c r="Q3030" i="1"/>
  <c r="V3030" i="1"/>
  <c r="Q3031" i="1"/>
  <c r="V3031" i="1"/>
  <c r="Q3032" i="1"/>
  <c r="V3032" i="1"/>
  <c r="Q3033" i="1"/>
  <c r="V3033" i="1"/>
  <c r="Q3034" i="1"/>
  <c r="V3034" i="1"/>
  <c r="Q3035" i="1"/>
  <c r="V3035" i="1"/>
  <c r="Q3036" i="1"/>
  <c r="V3036" i="1"/>
  <c r="Q3037" i="1"/>
  <c r="V3037" i="1"/>
  <c r="Q3038" i="1"/>
  <c r="V3038" i="1"/>
  <c r="Q3039" i="1"/>
  <c r="V3039" i="1"/>
  <c r="Q3040" i="1"/>
  <c r="V3040" i="1"/>
  <c r="Q3041" i="1"/>
  <c r="V3041" i="1"/>
  <c r="Q3042" i="1"/>
  <c r="V3042" i="1"/>
  <c r="Q3043" i="1"/>
  <c r="V3043" i="1"/>
  <c r="Q3044" i="1"/>
  <c r="V3044" i="1"/>
  <c r="Q3045" i="1"/>
  <c r="V3045" i="1"/>
  <c r="Q3046" i="1"/>
  <c r="V3046" i="1"/>
  <c r="Q3047" i="1"/>
  <c r="V3047" i="1"/>
  <c r="Q3048" i="1"/>
  <c r="V3048" i="1"/>
  <c r="Q3049" i="1"/>
  <c r="V3049" i="1"/>
  <c r="Q3050" i="1"/>
  <c r="V3050" i="1"/>
  <c r="Q3051" i="1"/>
  <c r="V3051" i="1"/>
  <c r="Q3052" i="1"/>
  <c r="V3052" i="1"/>
  <c r="Q3053" i="1"/>
  <c r="V3053" i="1"/>
  <c r="Q3054" i="1"/>
  <c r="V3054" i="1"/>
  <c r="Q3055" i="1"/>
  <c r="V3055" i="1"/>
  <c r="Q3056" i="1"/>
  <c r="V3056" i="1"/>
  <c r="Q3057" i="1"/>
  <c r="V3057" i="1"/>
  <c r="Q3058" i="1"/>
  <c r="V3058" i="1"/>
  <c r="Q3059" i="1"/>
  <c r="V3059" i="1"/>
  <c r="Q3060" i="1"/>
  <c r="V3060" i="1"/>
  <c r="Q3061" i="1"/>
  <c r="V3061" i="1"/>
  <c r="Q3062" i="1"/>
  <c r="V3062" i="1"/>
  <c r="Q3063" i="1"/>
  <c r="V3063" i="1"/>
  <c r="Q3064" i="1"/>
  <c r="V3064" i="1"/>
  <c r="Q3065" i="1"/>
  <c r="V3065" i="1"/>
  <c r="Q3066" i="1"/>
  <c r="V3066" i="1"/>
  <c r="Q3067" i="1"/>
  <c r="V3067" i="1"/>
  <c r="Q3068" i="1"/>
  <c r="V3068" i="1"/>
  <c r="Q3069" i="1"/>
  <c r="V3069" i="1"/>
  <c r="Q3070" i="1"/>
  <c r="V3070" i="1"/>
  <c r="Q3071" i="1"/>
  <c r="V3071" i="1"/>
  <c r="Q3072" i="1"/>
  <c r="V3072" i="1"/>
  <c r="Q3073" i="1"/>
  <c r="V3073" i="1"/>
  <c r="Q3074" i="1"/>
  <c r="V3074" i="1"/>
  <c r="Q3075" i="1"/>
  <c r="V3075" i="1"/>
  <c r="Q3076" i="1"/>
  <c r="V3076" i="1"/>
  <c r="Q3077" i="1"/>
  <c r="V3077" i="1"/>
  <c r="Q3078" i="1"/>
  <c r="V3078" i="1"/>
  <c r="Q3079" i="1"/>
  <c r="V3079" i="1"/>
  <c r="Q3080" i="1"/>
  <c r="V3080" i="1"/>
  <c r="Q3081" i="1"/>
  <c r="V3081" i="1"/>
  <c r="Q3082" i="1"/>
  <c r="V3082" i="1"/>
  <c r="Q3083" i="1"/>
  <c r="V3083" i="1"/>
  <c r="Q3084" i="1"/>
  <c r="V3084" i="1"/>
  <c r="Q3085" i="1"/>
  <c r="V3085" i="1"/>
  <c r="Q3086" i="1"/>
  <c r="V3086" i="1"/>
  <c r="Q3087" i="1"/>
  <c r="V3087" i="1"/>
  <c r="Q3088" i="1"/>
  <c r="V3088" i="1"/>
  <c r="Q3089" i="1"/>
  <c r="V3089" i="1"/>
  <c r="Q3090" i="1"/>
  <c r="V3090" i="1"/>
  <c r="Q3091" i="1"/>
  <c r="V3091" i="1"/>
  <c r="Q3092" i="1"/>
  <c r="V3092" i="1"/>
  <c r="Q3093" i="1"/>
  <c r="V3093" i="1"/>
  <c r="Q3094" i="1"/>
  <c r="V3094" i="1"/>
  <c r="Q3095" i="1"/>
  <c r="V3095" i="1"/>
  <c r="Q3096" i="1"/>
  <c r="V3096" i="1"/>
  <c r="Q3097" i="1"/>
  <c r="V3097" i="1"/>
  <c r="Q3098" i="1"/>
  <c r="V3098" i="1"/>
  <c r="Q3099" i="1"/>
  <c r="V3099" i="1"/>
  <c r="Q3100" i="1"/>
  <c r="V3100" i="1"/>
  <c r="Q3101" i="1"/>
  <c r="V3101" i="1"/>
  <c r="Q3102" i="1"/>
  <c r="V3102" i="1"/>
  <c r="Q3103" i="1"/>
  <c r="V3103" i="1"/>
  <c r="Q3104" i="1"/>
  <c r="V3104" i="1"/>
  <c r="Q3105" i="1"/>
  <c r="V3105" i="1"/>
  <c r="Q3106" i="1"/>
  <c r="V3106" i="1"/>
  <c r="Q3107" i="1"/>
  <c r="V3107" i="1"/>
  <c r="Q3108" i="1"/>
  <c r="V3108" i="1"/>
  <c r="Q3109" i="1"/>
  <c r="V3109" i="1"/>
  <c r="Q3110" i="1"/>
  <c r="V3110" i="1"/>
  <c r="Q3111" i="1"/>
  <c r="V3111" i="1"/>
  <c r="Q3112" i="1"/>
  <c r="V3112" i="1"/>
  <c r="Q3113" i="1"/>
  <c r="V3113" i="1"/>
  <c r="Q3114" i="1"/>
  <c r="V3114" i="1"/>
  <c r="Q3115" i="1"/>
  <c r="V3115" i="1"/>
  <c r="Q3116" i="1"/>
  <c r="V3116" i="1"/>
  <c r="Q3117" i="1"/>
  <c r="V3117" i="1"/>
  <c r="Q3118" i="1"/>
  <c r="V3118" i="1"/>
  <c r="Q3119" i="1"/>
  <c r="V3119" i="1"/>
  <c r="Q3120" i="1"/>
  <c r="V3120" i="1"/>
  <c r="Q3121" i="1"/>
  <c r="V3121" i="1"/>
  <c r="Q3122" i="1"/>
  <c r="V3122" i="1"/>
  <c r="Q3123" i="1"/>
  <c r="V3123" i="1"/>
  <c r="Q3124" i="1"/>
  <c r="V3124" i="1"/>
  <c r="Q3125" i="1"/>
  <c r="V3125" i="1"/>
  <c r="Q3126" i="1"/>
  <c r="V3126" i="1"/>
  <c r="Q3127" i="1"/>
  <c r="V3127" i="1"/>
  <c r="Q3128" i="1"/>
  <c r="V3128" i="1"/>
  <c r="Q3129" i="1"/>
  <c r="V3129" i="1"/>
  <c r="Q3130" i="1"/>
  <c r="V3130" i="1"/>
  <c r="Q3131" i="1"/>
  <c r="V3131" i="1"/>
  <c r="Q3132" i="1"/>
  <c r="V3132" i="1"/>
  <c r="Q3133" i="1"/>
  <c r="V3133" i="1"/>
  <c r="Q3134" i="1"/>
  <c r="V3134" i="1"/>
  <c r="Q3135" i="1"/>
  <c r="V3135" i="1"/>
  <c r="Q3136" i="1"/>
  <c r="V3136" i="1"/>
  <c r="Q3137" i="1"/>
  <c r="V3137" i="1"/>
  <c r="Q3138" i="1"/>
  <c r="V3138" i="1"/>
  <c r="Q3139" i="1"/>
  <c r="V3139" i="1"/>
  <c r="Q3140" i="1"/>
  <c r="V3140" i="1"/>
  <c r="Q3141" i="1"/>
  <c r="V3141" i="1"/>
  <c r="Q3142" i="1"/>
  <c r="V3142" i="1"/>
  <c r="Q3143" i="1"/>
  <c r="V3143" i="1"/>
  <c r="Q3144" i="1"/>
  <c r="V3144" i="1"/>
  <c r="Q3145" i="1"/>
  <c r="V3145" i="1"/>
  <c r="Q3146" i="1"/>
  <c r="V3146" i="1"/>
  <c r="Q3147" i="1"/>
  <c r="V3147" i="1"/>
  <c r="Q3148" i="1"/>
  <c r="V3148" i="1"/>
  <c r="Q3149" i="1"/>
  <c r="V3149" i="1"/>
  <c r="Q3150" i="1"/>
  <c r="V3150" i="1"/>
  <c r="Q3151" i="1"/>
  <c r="V3151" i="1"/>
  <c r="Q3152" i="1"/>
  <c r="V3152" i="1"/>
  <c r="Q3153" i="1"/>
  <c r="V3153" i="1"/>
  <c r="Q3154" i="1"/>
  <c r="V3154" i="1"/>
  <c r="Q3155" i="1"/>
  <c r="V3155" i="1"/>
  <c r="Q3156" i="1"/>
  <c r="V3156" i="1"/>
  <c r="Q3157" i="1"/>
  <c r="V3157" i="1"/>
  <c r="Q3158" i="1"/>
  <c r="V3158" i="1"/>
  <c r="Q3159" i="1"/>
  <c r="V3159" i="1"/>
  <c r="Q3160" i="1"/>
  <c r="V3160" i="1"/>
  <c r="Q3161" i="1"/>
  <c r="V3161" i="1"/>
  <c r="Q3162" i="1"/>
  <c r="V3162" i="1"/>
  <c r="Q3163" i="1"/>
  <c r="V3163" i="1"/>
  <c r="Q3164" i="1"/>
  <c r="V3164" i="1"/>
  <c r="Q3165" i="1"/>
  <c r="V3165" i="1"/>
  <c r="Q3166" i="1"/>
  <c r="V3166" i="1"/>
  <c r="Q3167" i="1"/>
  <c r="V3167" i="1"/>
  <c r="Q3168" i="1"/>
  <c r="V3168" i="1"/>
  <c r="Q3169" i="1"/>
  <c r="V3169" i="1"/>
  <c r="Q3170" i="1"/>
  <c r="V3170" i="1"/>
  <c r="Q3171" i="1"/>
  <c r="V3171" i="1"/>
  <c r="Q3172" i="1"/>
  <c r="V3172" i="1"/>
  <c r="Q3173" i="1"/>
  <c r="V3173" i="1"/>
  <c r="Q3174" i="1"/>
  <c r="V3174" i="1"/>
  <c r="Q3175" i="1"/>
  <c r="V3175" i="1"/>
  <c r="Q3176" i="1"/>
  <c r="V3176" i="1"/>
  <c r="Q3177" i="1"/>
  <c r="V3177" i="1"/>
  <c r="Q3178" i="1"/>
  <c r="V3178" i="1"/>
  <c r="Q3179" i="1"/>
  <c r="V3179" i="1"/>
  <c r="Q3180" i="1"/>
  <c r="V3180" i="1"/>
  <c r="Q3181" i="1"/>
  <c r="V3181" i="1"/>
  <c r="Q3182" i="1"/>
  <c r="V3182" i="1"/>
  <c r="Q3183" i="1"/>
  <c r="V3183" i="1"/>
  <c r="Q3184" i="1"/>
  <c r="V3184" i="1"/>
  <c r="Q3185" i="1"/>
  <c r="V3185" i="1"/>
  <c r="Q3186" i="1"/>
  <c r="V3186" i="1"/>
  <c r="Q3187" i="1"/>
  <c r="V3187" i="1"/>
  <c r="Q3188" i="1"/>
  <c r="V3188" i="1"/>
  <c r="Q3189" i="1"/>
  <c r="V3189" i="1"/>
  <c r="Q3190" i="1"/>
  <c r="V3190" i="1"/>
  <c r="Q3191" i="1"/>
  <c r="V3191" i="1"/>
  <c r="Q3192" i="1"/>
  <c r="V3192" i="1"/>
  <c r="Q3193" i="1"/>
  <c r="V3193" i="1"/>
  <c r="Q3194" i="1"/>
  <c r="V3194" i="1"/>
  <c r="Q3195" i="1"/>
  <c r="V3195" i="1"/>
  <c r="Q3196" i="1"/>
  <c r="V3196" i="1"/>
  <c r="Q3197" i="1"/>
  <c r="V3197" i="1"/>
  <c r="Q3198" i="1"/>
  <c r="V3198" i="1"/>
  <c r="Q3199" i="1"/>
  <c r="V3199" i="1"/>
  <c r="Q3200" i="1"/>
  <c r="V3200" i="1"/>
  <c r="Q3201" i="1"/>
  <c r="V3201" i="1"/>
  <c r="Q3202" i="1"/>
  <c r="V3202" i="1"/>
  <c r="Q3203" i="1"/>
  <c r="V3203" i="1"/>
  <c r="Q3204" i="1"/>
  <c r="V3204" i="1"/>
  <c r="Q3205" i="1"/>
  <c r="V3205" i="1"/>
  <c r="Q3206" i="1"/>
  <c r="V3206" i="1"/>
  <c r="Q3207" i="1"/>
  <c r="V3207" i="1"/>
  <c r="Q3208" i="1"/>
  <c r="V3208" i="1"/>
  <c r="Q3209" i="1"/>
  <c r="V3209" i="1"/>
  <c r="Q3210" i="1"/>
  <c r="V3210" i="1"/>
  <c r="Q3211" i="1"/>
  <c r="V3211" i="1"/>
  <c r="Q3212" i="1"/>
  <c r="V3212" i="1"/>
  <c r="Q3213" i="1"/>
  <c r="V3213" i="1"/>
  <c r="Q3214" i="1"/>
  <c r="V3214" i="1"/>
  <c r="Q3215" i="1"/>
  <c r="V3215" i="1"/>
  <c r="Q3216" i="1"/>
  <c r="V3216" i="1"/>
  <c r="Q3217" i="1"/>
  <c r="V3217" i="1"/>
  <c r="Q3218" i="1"/>
  <c r="V3218" i="1"/>
  <c r="Q3219" i="1"/>
  <c r="V3219" i="1"/>
  <c r="Q3220" i="1"/>
  <c r="V3220" i="1"/>
  <c r="Q3221" i="1"/>
  <c r="V3221" i="1"/>
  <c r="Q3222" i="1"/>
  <c r="V3222" i="1"/>
  <c r="Q3223" i="1"/>
  <c r="V3223" i="1"/>
  <c r="Q3224" i="1"/>
  <c r="V3224" i="1"/>
  <c r="Q3225" i="1"/>
  <c r="V3225" i="1"/>
  <c r="Q3226" i="1"/>
  <c r="V3226" i="1"/>
  <c r="Q3227" i="1"/>
  <c r="V3227" i="1"/>
  <c r="Q3228" i="1"/>
  <c r="V3228" i="1"/>
  <c r="Q3229" i="1"/>
  <c r="V3229" i="1"/>
  <c r="Q3230" i="1"/>
  <c r="V3230" i="1"/>
  <c r="Q3231" i="1"/>
  <c r="V3231" i="1"/>
  <c r="Q3232" i="1"/>
  <c r="V3232" i="1"/>
  <c r="Q3233" i="1"/>
  <c r="V3233" i="1"/>
  <c r="Q3234" i="1"/>
  <c r="V3234" i="1"/>
  <c r="Q3235" i="1"/>
  <c r="V3235" i="1"/>
  <c r="Q3236" i="1"/>
  <c r="V3236" i="1"/>
  <c r="Q3237" i="1"/>
  <c r="V3237" i="1"/>
  <c r="Q3238" i="1"/>
  <c r="V3238" i="1"/>
  <c r="Q3239" i="1"/>
  <c r="V3239" i="1"/>
  <c r="Q3240" i="1"/>
  <c r="V3240" i="1"/>
  <c r="Q3241" i="1"/>
  <c r="V3241" i="1"/>
  <c r="Q3242" i="1"/>
  <c r="V3242" i="1"/>
  <c r="Q3243" i="1"/>
  <c r="V3243" i="1"/>
  <c r="Q3244" i="1"/>
  <c r="V3244" i="1"/>
  <c r="Q3245" i="1"/>
  <c r="V3245" i="1"/>
  <c r="Q3246" i="1"/>
  <c r="V3246" i="1"/>
  <c r="Q3247" i="1"/>
  <c r="V3247" i="1"/>
  <c r="Q3248" i="1"/>
  <c r="V3248" i="1"/>
  <c r="Q3249" i="1"/>
  <c r="V3249" i="1"/>
  <c r="Q3250" i="1"/>
  <c r="V3250" i="1"/>
  <c r="Q3251" i="1"/>
  <c r="V3251" i="1"/>
  <c r="Q3252" i="1"/>
  <c r="V3252" i="1"/>
  <c r="Q3253" i="1"/>
  <c r="V3253" i="1"/>
  <c r="Q3254" i="1"/>
  <c r="V3254" i="1"/>
  <c r="Q3255" i="1"/>
  <c r="V3255" i="1"/>
  <c r="Q3256" i="1"/>
  <c r="V3256" i="1"/>
  <c r="Q3257" i="1"/>
  <c r="V3257" i="1"/>
  <c r="Q3258" i="1"/>
  <c r="V3258" i="1"/>
  <c r="Q3259" i="1"/>
  <c r="V3259" i="1"/>
  <c r="Q3260" i="1"/>
  <c r="V3260" i="1"/>
  <c r="Q3261" i="1"/>
  <c r="V3261" i="1"/>
  <c r="Q3262" i="1"/>
  <c r="V3262" i="1"/>
  <c r="Q3263" i="1"/>
  <c r="V3263" i="1"/>
  <c r="Q3264" i="1"/>
  <c r="V3264" i="1"/>
  <c r="Q3265" i="1"/>
  <c r="V3265" i="1"/>
  <c r="Q3266" i="1"/>
  <c r="V3266" i="1"/>
  <c r="Q3267" i="1"/>
  <c r="V3267" i="1"/>
  <c r="Q3268" i="1"/>
  <c r="V3268" i="1"/>
  <c r="Q3269" i="1"/>
  <c r="V3269" i="1"/>
  <c r="Q3270" i="1"/>
  <c r="V3270" i="1"/>
  <c r="Q3271" i="1"/>
  <c r="V3271" i="1"/>
  <c r="Q3272" i="1"/>
  <c r="V3272" i="1"/>
  <c r="Q3273" i="1"/>
  <c r="V3273" i="1"/>
  <c r="Q3274" i="1"/>
  <c r="V3274" i="1"/>
  <c r="Q3275" i="1"/>
  <c r="V3275" i="1"/>
  <c r="Q3276" i="1"/>
  <c r="V3276" i="1"/>
  <c r="Q3277" i="1"/>
  <c r="V3277" i="1"/>
  <c r="Q3278" i="1"/>
  <c r="V3278" i="1"/>
  <c r="Q3279" i="1"/>
  <c r="V3279" i="1"/>
  <c r="Q3280" i="1"/>
  <c r="V3280" i="1"/>
  <c r="Q3281" i="1"/>
  <c r="V3281" i="1"/>
  <c r="Q3282" i="1"/>
  <c r="V3282" i="1"/>
  <c r="Q3283" i="1"/>
  <c r="V3283" i="1"/>
  <c r="Q3284" i="1"/>
  <c r="V3284" i="1"/>
  <c r="Q3285" i="1"/>
  <c r="V3285" i="1"/>
  <c r="Q3286" i="1"/>
  <c r="V3286" i="1"/>
  <c r="Q3287" i="1"/>
  <c r="V3287" i="1"/>
  <c r="Q3288" i="1"/>
  <c r="V3288" i="1"/>
  <c r="Q3289" i="1"/>
  <c r="V3289" i="1"/>
  <c r="Q3290" i="1"/>
  <c r="V3290" i="1"/>
  <c r="Q3291" i="1"/>
  <c r="V3291" i="1"/>
  <c r="Q3292" i="1"/>
  <c r="V3292" i="1"/>
  <c r="Q3293" i="1"/>
  <c r="V3293" i="1"/>
  <c r="Q3294" i="1"/>
  <c r="V3294" i="1"/>
  <c r="Q3295" i="1"/>
  <c r="V3295" i="1"/>
  <c r="Q3296" i="1"/>
  <c r="V3296" i="1"/>
  <c r="Q4105" i="1"/>
  <c r="V4105" i="1"/>
  <c r="Q4106" i="1"/>
  <c r="V4106" i="1"/>
  <c r="Q4107" i="1"/>
  <c r="V4107" i="1"/>
  <c r="Q4108" i="1"/>
  <c r="V4108" i="1"/>
  <c r="Q4109" i="1"/>
  <c r="V4109" i="1"/>
  <c r="Q4110" i="1"/>
  <c r="V4110" i="1"/>
  <c r="Q4111" i="1"/>
  <c r="V4111" i="1"/>
  <c r="Q4112" i="1"/>
  <c r="V4112" i="1"/>
  <c r="Q4113" i="1"/>
  <c r="V4113" i="1"/>
  <c r="Q4114" i="1"/>
  <c r="V4114" i="1"/>
  <c r="Q4115" i="1"/>
  <c r="V4115" i="1"/>
  <c r="Q3297" i="1"/>
  <c r="V3297" i="1"/>
  <c r="Q3298" i="1"/>
  <c r="V3298" i="1"/>
  <c r="Q3299" i="1"/>
  <c r="V3299" i="1"/>
  <c r="Q3300" i="1"/>
  <c r="V3300" i="1"/>
  <c r="Q3301" i="1"/>
  <c r="V3301" i="1"/>
  <c r="Q3302" i="1"/>
  <c r="V3302" i="1"/>
  <c r="Q3303" i="1"/>
  <c r="V3303" i="1"/>
  <c r="Q3304" i="1"/>
  <c r="V3304" i="1"/>
  <c r="Q3305" i="1"/>
  <c r="V3305" i="1"/>
  <c r="Q3306" i="1"/>
  <c r="V3306" i="1"/>
  <c r="Q3307" i="1"/>
  <c r="V3307" i="1"/>
  <c r="Q3308" i="1"/>
  <c r="V3308" i="1"/>
  <c r="Q3309" i="1"/>
  <c r="V3309" i="1"/>
  <c r="Q3310" i="1"/>
  <c r="V3310" i="1"/>
  <c r="Q3311" i="1"/>
  <c r="V3311" i="1"/>
  <c r="Q3312" i="1"/>
  <c r="V3312" i="1"/>
  <c r="Q3313" i="1"/>
  <c r="V3313" i="1"/>
  <c r="Q3314" i="1"/>
  <c r="V3314" i="1"/>
  <c r="Q3315" i="1"/>
  <c r="V3315" i="1"/>
  <c r="Q3316" i="1"/>
  <c r="V3316" i="1"/>
  <c r="Q3317" i="1"/>
  <c r="V3317" i="1"/>
  <c r="Q3318" i="1"/>
  <c r="V3318" i="1"/>
  <c r="Q3319" i="1"/>
  <c r="V3319" i="1"/>
  <c r="Q3320" i="1"/>
  <c r="V3320" i="1"/>
  <c r="Q3321" i="1"/>
  <c r="V3321" i="1"/>
  <c r="Q3322" i="1"/>
  <c r="V3322" i="1"/>
  <c r="Q3323" i="1"/>
  <c r="V3323" i="1"/>
  <c r="Q3324" i="1"/>
  <c r="V3324" i="1"/>
  <c r="Q3325" i="1"/>
  <c r="V3325" i="1"/>
  <c r="Q3326" i="1"/>
  <c r="V3326" i="1"/>
  <c r="Q3327" i="1"/>
  <c r="V3327" i="1"/>
  <c r="Q3328" i="1"/>
  <c r="V3328" i="1"/>
  <c r="Q3329" i="1"/>
  <c r="V3329" i="1"/>
  <c r="Q3330" i="1"/>
  <c r="V3330" i="1"/>
  <c r="Q3331" i="1"/>
  <c r="V3331" i="1"/>
  <c r="Q3332" i="1"/>
  <c r="V3332" i="1"/>
  <c r="Q3333" i="1"/>
  <c r="V3333" i="1"/>
  <c r="Q3334" i="1"/>
  <c r="V3334" i="1"/>
  <c r="Q3335" i="1"/>
  <c r="V3335" i="1"/>
  <c r="Q3336" i="1"/>
  <c r="V3336" i="1"/>
  <c r="Q3337" i="1"/>
  <c r="V3337" i="1"/>
  <c r="Q3338" i="1"/>
  <c r="V3338" i="1"/>
  <c r="Q3339" i="1"/>
  <c r="V3339" i="1"/>
  <c r="Q3340" i="1"/>
  <c r="V3340" i="1"/>
  <c r="Q3341" i="1"/>
  <c r="V3341" i="1"/>
  <c r="Q3342" i="1"/>
  <c r="V3342" i="1"/>
  <c r="Q3343" i="1"/>
  <c r="V3343" i="1"/>
  <c r="Q3344" i="1"/>
  <c r="V3344" i="1"/>
  <c r="Q3345" i="1"/>
  <c r="V3345" i="1"/>
  <c r="Q3346" i="1"/>
  <c r="V3346" i="1"/>
  <c r="Q3347" i="1"/>
  <c r="V3347" i="1"/>
  <c r="Q3348" i="1"/>
  <c r="V3348" i="1"/>
  <c r="Q3349" i="1"/>
  <c r="V3349" i="1"/>
  <c r="Q3350" i="1"/>
  <c r="V3350" i="1"/>
  <c r="Q3351" i="1"/>
  <c r="V3351" i="1"/>
  <c r="Q3352" i="1"/>
  <c r="V3352" i="1"/>
  <c r="Q3353" i="1"/>
  <c r="V3353" i="1"/>
  <c r="Q3354" i="1"/>
  <c r="V3354" i="1"/>
  <c r="Q3355" i="1"/>
  <c r="V3355" i="1"/>
  <c r="Q3356" i="1"/>
  <c r="V3356" i="1"/>
  <c r="Q3357" i="1"/>
  <c r="V3357" i="1"/>
  <c r="Q3358" i="1"/>
  <c r="V3358" i="1"/>
  <c r="Q3359" i="1"/>
  <c r="V3359" i="1"/>
  <c r="Q3360" i="1"/>
  <c r="V3360" i="1"/>
  <c r="Q3361" i="1"/>
  <c r="V3361" i="1"/>
  <c r="Q3362" i="1"/>
  <c r="V3362" i="1"/>
  <c r="Q3363" i="1"/>
  <c r="V3363" i="1"/>
  <c r="Q3364" i="1"/>
  <c r="V3364" i="1"/>
  <c r="Q3365" i="1"/>
  <c r="V3365" i="1"/>
  <c r="Q3366" i="1"/>
  <c r="V3366" i="1"/>
  <c r="Q3367" i="1"/>
  <c r="V3367" i="1"/>
  <c r="Q3368" i="1"/>
  <c r="V3368" i="1"/>
  <c r="Q3369" i="1"/>
  <c r="V3369" i="1"/>
  <c r="Q3370" i="1"/>
  <c r="V3370" i="1"/>
  <c r="Q3371" i="1"/>
  <c r="V3371" i="1"/>
  <c r="Q3372" i="1"/>
  <c r="V3372" i="1"/>
  <c r="Q3373" i="1"/>
  <c r="V3373" i="1"/>
  <c r="Q3374" i="1"/>
  <c r="V3374" i="1"/>
  <c r="Q3375" i="1"/>
  <c r="V3375" i="1"/>
  <c r="Q3376" i="1"/>
  <c r="V3376" i="1"/>
  <c r="Q3377" i="1"/>
  <c r="V3377" i="1"/>
  <c r="Q3378" i="1"/>
  <c r="V3378" i="1"/>
  <c r="Q3379" i="1"/>
  <c r="V3379" i="1"/>
  <c r="Q3380" i="1"/>
  <c r="V3380" i="1"/>
  <c r="Q3381" i="1"/>
  <c r="V3381" i="1"/>
  <c r="Q3382" i="1"/>
  <c r="V3382" i="1"/>
  <c r="Q3383" i="1"/>
  <c r="V3383" i="1"/>
  <c r="Q3384" i="1"/>
  <c r="V3384" i="1"/>
  <c r="Q3385" i="1"/>
  <c r="V3385" i="1"/>
  <c r="Q3386" i="1"/>
  <c r="V3386" i="1"/>
  <c r="Q3387" i="1"/>
  <c r="V3387" i="1"/>
  <c r="Q3388" i="1"/>
  <c r="V3388" i="1"/>
  <c r="Q3389" i="1"/>
  <c r="V3389" i="1"/>
  <c r="Q3390" i="1"/>
  <c r="V3390" i="1"/>
  <c r="Q3391" i="1"/>
  <c r="V3391" i="1"/>
  <c r="Q3392" i="1"/>
  <c r="V3392" i="1"/>
  <c r="Q3393" i="1"/>
  <c r="V3393" i="1"/>
  <c r="Q3394" i="1"/>
  <c r="V3394" i="1"/>
  <c r="Q3395" i="1"/>
  <c r="V3395" i="1"/>
  <c r="Q3396" i="1"/>
  <c r="V3396" i="1"/>
  <c r="Q3397" i="1"/>
  <c r="V3397" i="1"/>
  <c r="Q3398" i="1"/>
  <c r="V3398" i="1"/>
  <c r="Q3399" i="1"/>
  <c r="V3399" i="1"/>
  <c r="Q3400" i="1"/>
  <c r="V3400" i="1"/>
  <c r="Q3401" i="1"/>
  <c r="V3401" i="1"/>
  <c r="Q3402" i="1"/>
  <c r="V3402" i="1"/>
  <c r="Q3403" i="1"/>
  <c r="V3403" i="1"/>
  <c r="Q3404" i="1"/>
  <c r="V3404" i="1"/>
  <c r="Q3405" i="1"/>
  <c r="V3405" i="1"/>
  <c r="Q3406" i="1"/>
  <c r="V3406" i="1"/>
  <c r="Q3407" i="1"/>
  <c r="V3407" i="1"/>
  <c r="Q3408" i="1"/>
  <c r="V3408" i="1"/>
  <c r="Q3409" i="1"/>
  <c r="V3409" i="1"/>
  <c r="Q3410" i="1"/>
  <c r="V3410" i="1"/>
  <c r="Q3411" i="1"/>
  <c r="V3411" i="1"/>
  <c r="Q3412" i="1"/>
  <c r="V3412" i="1"/>
  <c r="Q3413" i="1"/>
  <c r="V3413" i="1"/>
  <c r="Q3414" i="1"/>
  <c r="V3414" i="1"/>
  <c r="Q3415" i="1"/>
  <c r="V3415" i="1"/>
  <c r="Q3416" i="1"/>
  <c r="V3416" i="1"/>
  <c r="Q3417" i="1"/>
  <c r="V3417" i="1"/>
  <c r="Q3418" i="1"/>
  <c r="V3418" i="1"/>
  <c r="Q3419" i="1"/>
  <c r="V3419" i="1"/>
  <c r="Q3420" i="1"/>
  <c r="V3420" i="1"/>
  <c r="Q3421" i="1"/>
  <c r="V3421" i="1"/>
  <c r="Q3422" i="1"/>
  <c r="V3422" i="1"/>
  <c r="Q3423" i="1"/>
  <c r="V3423" i="1"/>
  <c r="Q3424" i="1"/>
  <c r="V3424" i="1"/>
  <c r="Q3425" i="1"/>
  <c r="V3425" i="1"/>
  <c r="Q3426" i="1"/>
  <c r="V3426" i="1"/>
  <c r="Q3427" i="1"/>
  <c r="V3427" i="1"/>
  <c r="Q3428" i="1"/>
  <c r="V3428" i="1"/>
  <c r="Q3429" i="1"/>
  <c r="V3429" i="1"/>
  <c r="Q3430" i="1"/>
  <c r="V3430" i="1"/>
  <c r="Q3431" i="1"/>
  <c r="V3431" i="1"/>
  <c r="Q3432" i="1"/>
  <c r="V3432" i="1"/>
  <c r="Q3433" i="1"/>
  <c r="V3433" i="1"/>
  <c r="Q3434" i="1"/>
  <c r="V3434" i="1"/>
  <c r="Q3435" i="1"/>
  <c r="V3435" i="1"/>
  <c r="Q3436" i="1"/>
  <c r="V3436" i="1"/>
  <c r="Q3437" i="1"/>
  <c r="V3437" i="1"/>
  <c r="Q3438" i="1"/>
  <c r="V3438" i="1"/>
  <c r="Q3439" i="1"/>
  <c r="V3439" i="1"/>
  <c r="Q3440" i="1"/>
  <c r="V3440" i="1"/>
  <c r="Q3441" i="1"/>
  <c r="V3441" i="1"/>
  <c r="Q3442" i="1"/>
  <c r="V3442" i="1"/>
  <c r="Q3443" i="1"/>
  <c r="V3443" i="1"/>
  <c r="Q3444" i="1"/>
  <c r="V3444" i="1"/>
  <c r="Q3445" i="1"/>
  <c r="V3445" i="1"/>
  <c r="Q3446" i="1"/>
  <c r="V3446" i="1"/>
  <c r="Q3447" i="1"/>
  <c r="V3447" i="1"/>
  <c r="Q3448" i="1"/>
  <c r="V3448" i="1"/>
  <c r="Q3449" i="1"/>
  <c r="V3449" i="1"/>
  <c r="Q3450" i="1"/>
  <c r="V3450" i="1"/>
  <c r="Q3451" i="1"/>
  <c r="V3451" i="1"/>
  <c r="Q3452" i="1"/>
  <c r="V3452" i="1"/>
  <c r="Q3453" i="1"/>
  <c r="V3453" i="1"/>
  <c r="Q3454" i="1"/>
  <c r="V3454" i="1"/>
  <c r="Q3455" i="1"/>
  <c r="V3455" i="1"/>
  <c r="Q3456" i="1"/>
  <c r="V3456" i="1"/>
  <c r="Q3457" i="1"/>
  <c r="V3457" i="1"/>
  <c r="Q3458" i="1"/>
  <c r="V3458" i="1"/>
  <c r="Q3459" i="1"/>
  <c r="V3459" i="1"/>
  <c r="Q3460" i="1"/>
  <c r="V3460" i="1"/>
  <c r="Q3461" i="1"/>
  <c r="V3461" i="1"/>
  <c r="Q3462" i="1"/>
  <c r="V3462" i="1"/>
  <c r="Q3463" i="1"/>
  <c r="V3463" i="1"/>
  <c r="Q3464" i="1"/>
  <c r="V3464" i="1"/>
  <c r="Q3465" i="1"/>
  <c r="V3465" i="1"/>
  <c r="Q3466" i="1"/>
  <c r="V3466" i="1"/>
  <c r="Q3467" i="1"/>
  <c r="V3467" i="1"/>
  <c r="Q3468" i="1"/>
  <c r="V3468" i="1"/>
  <c r="Q3469" i="1"/>
  <c r="V3469" i="1"/>
  <c r="Q3470" i="1"/>
  <c r="V3470" i="1"/>
  <c r="Q3471" i="1"/>
  <c r="V3471" i="1"/>
  <c r="Q3472" i="1"/>
  <c r="V3472" i="1"/>
  <c r="Q3473" i="1"/>
  <c r="V3473" i="1"/>
  <c r="Q3474" i="1"/>
  <c r="V3474" i="1"/>
  <c r="Q3475" i="1"/>
  <c r="V3475" i="1"/>
  <c r="Q3476" i="1"/>
  <c r="V3476" i="1"/>
  <c r="Q3477" i="1"/>
  <c r="V3477" i="1"/>
  <c r="Q3478" i="1"/>
  <c r="V3478" i="1"/>
  <c r="Q3479" i="1"/>
  <c r="V3479" i="1"/>
  <c r="Q3480" i="1"/>
  <c r="V3480" i="1"/>
  <c r="Q3481" i="1"/>
  <c r="V3481" i="1"/>
  <c r="Q3482" i="1"/>
  <c r="V3482" i="1"/>
  <c r="Q3483" i="1"/>
  <c r="V3483" i="1"/>
  <c r="Q3484" i="1"/>
  <c r="V3484" i="1"/>
  <c r="Q3485" i="1"/>
  <c r="V3485" i="1"/>
  <c r="Q3486" i="1"/>
  <c r="V3486" i="1"/>
  <c r="Q3487" i="1"/>
  <c r="V3487" i="1"/>
  <c r="Q3488" i="1"/>
  <c r="V3488" i="1"/>
  <c r="Q3489" i="1"/>
  <c r="V3489" i="1"/>
  <c r="Q3490" i="1"/>
  <c r="V3490" i="1"/>
  <c r="Q3491" i="1"/>
  <c r="V3491" i="1"/>
  <c r="Q3492" i="1"/>
  <c r="V3492" i="1"/>
  <c r="Q3493" i="1"/>
  <c r="V3493" i="1"/>
  <c r="Q3494" i="1"/>
  <c r="V3494" i="1"/>
  <c r="Q3495" i="1"/>
  <c r="V3495" i="1"/>
  <c r="Q3496" i="1"/>
  <c r="V3496" i="1"/>
  <c r="Q3497" i="1"/>
  <c r="V3497" i="1"/>
  <c r="Q3498" i="1"/>
  <c r="V3498" i="1"/>
  <c r="Q3499" i="1"/>
  <c r="V3499" i="1"/>
  <c r="Q3500" i="1"/>
  <c r="V3500" i="1"/>
  <c r="Q3501" i="1"/>
  <c r="V3501" i="1"/>
  <c r="Q3502" i="1"/>
  <c r="V3502" i="1"/>
  <c r="Q3503" i="1"/>
  <c r="V3503" i="1"/>
  <c r="Q3504" i="1"/>
  <c r="V3504" i="1"/>
  <c r="Q3505" i="1"/>
  <c r="V3505" i="1"/>
  <c r="Q3506" i="1"/>
  <c r="V3506" i="1"/>
  <c r="Q3507" i="1"/>
  <c r="V3507" i="1"/>
  <c r="Q3508" i="1"/>
  <c r="V3508" i="1"/>
  <c r="Q3509" i="1"/>
  <c r="V3509" i="1"/>
  <c r="Q3510" i="1"/>
  <c r="V3510" i="1"/>
  <c r="Q3511" i="1"/>
  <c r="V3511" i="1"/>
  <c r="Q3512" i="1"/>
  <c r="V3512" i="1"/>
  <c r="Q3513" i="1"/>
  <c r="V3513" i="1"/>
  <c r="Q3514" i="1"/>
  <c r="V3514" i="1"/>
  <c r="Q3515" i="1"/>
  <c r="V3515" i="1"/>
  <c r="Q3516" i="1"/>
  <c r="V3516" i="1"/>
  <c r="Q3517" i="1"/>
  <c r="V3517" i="1"/>
  <c r="Q3518" i="1"/>
  <c r="V3518" i="1"/>
  <c r="Q3519" i="1"/>
  <c r="V3519" i="1"/>
  <c r="Q3520" i="1"/>
  <c r="V3520" i="1"/>
  <c r="Q3521" i="1"/>
  <c r="V3521" i="1"/>
  <c r="Q3522" i="1"/>
  <c r="V3522" i="1"/>
  <c r="Q3523" i="1"/>
  <c r="V3523" i="1"/>
  <c r="Q3524" i="1"/>
  <c r="V3524" i="1"/>
  <c r="Q3525" i="1"/>
  <c r="V3525" i="1"/>
  <c r="Q3526" i="1"/>
  <c r="V3526" i="1"/>
  <c r="Q3527" i="1"/>
  <c r="V3527" i="1"/>
  <c r="Q3528" i="1"/>
  <c r="V3528" i="1"/>
  <c r="Q3529" i="1"/>
  <c r="V3529" i="1"/>
  <c r="Q3530" i="1"/>
  <c r="V3530" i="1"/>
  <c r="Q3531" i="1"/>
  <c r="V3531" i="1"/>
  <c r="Q3532" i="1"/>
  <c r="V3532" i="1"/>
  <c r="Q3533" i="1"/>
  <c r="V3533" i="1"/>
  <c r="Q3534" i="1"/>
  <c r="V3534" i="1"/>
  <c r="Q3535" i="1"/>
  <c r="V3535" i="1"/>
  <c r="Q3536" i="1"/>
  <c r="V3536" i="1"/>
  <c r="Q3537" i="1"/>
  <c r="V3537" i="1"/>
  <c r="Q3538" i="1"/>
  <c r="V3538" i="1"/>
  <c r="Q3539" i="1"/>
  <c r="V3539" i="1"/>
  <c r="Q3540" i="1"/>
  <c r="V3540" i="1"/>
  <c r="Q3541" i="1"/>
  <c r="V3541" i="1"/>
  <c r="Q3542" i="1"/>
  <c r="V3542" i="1"/>
  <c r="Q3543" i="1"/>
  <c r="V3543" i="1"/>
  <c r="Q3544" i="1"/>
  <c r="V3544" i="1"/>
  <c r="Q3545" i="1"/>
  <c r="V3545" i="1"/>
  <c r="Q3546" i="1"/>
  <c r="V3546" i="1"/>
  <c r="Q3547" i="1"/>
  <c r="V3547" i="1"/>
  <c r="Q3548" i="1"/>
  <c r="V3548" i="1"/>
  <c r="Q3549" i="1"/>
  <c r="V3549" i="1"/>
  <c r="Q3550" i="1"/>
  <c r="V3550" i="1"/>
  <c r="Q3551" i="1"/>
  <c r="V3551" i="1"/>
  <c r="Q3552" i="1"/>
  <c r="V3552" i="1"/>
  <c r="Q3553" i="1"/>
  <c r="V3553" i="1"/>
  <c r="Q3554" i="1"/>
  <c r="V3554" i="1"/>
  <c r="Q3555" i="1"/>
  <c r="V3555" i="1"/>
  <c r="Q3556" i="1"/>
  <c r="V3556" i="1"/>
  <c r="Q3557" i="1"/>
  <c r="V3557" i="1"/>
  <c r="Q3558" i="1"/>
  <c r="V3558" i="1"/>
  <c r="V402" i="1"/>
  <c r="Q40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3679" i="1"/>
  <c r="L3680" i="1"/>
  <c r="L723" i="1"/>
  <c r="L3681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3682" i="1"/>
  <c r="L3683" i="1"/>
  <c r="L900" i="1"/>
  <c r="L3684" i="1"/>
  <c r="L3685" i="1"/>
  <c r="L3686" i="1"/>
  <c r="L3687" i="1"/>
  <c r="L3688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3729" i="1"/>
  <c r="L3730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1311" i="1"/>
  <c r="L3789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3916" i="1"/>
  <c r="L1829" i="1"/>
  <c r="L1830" i="1"/>
  <c r="L3917" i="1"/>
  <c r="L1831" i="1"/>
  <c r="L1832" i="1"/>
  <c r="L1833" i="1"/>
  <c r="L1834" i="1"/>
  <c r="L1835" i="1"/>
  <c r="L1836" i="1"/>
  <c r="L1837" i="1"/>
  <c r="L1838" i="1"/>
  <c r="L1839" i="1"/>
  <c r="L1840" i="1"/>
  <c r="L1841" i="1"/>
  <c r="L3918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1943" i="1"/>
  <c r="L1944" i="1"/>
  <c r="L1945" i="1"/>
  <c r="L1946" i="1"/>
  <c r="L1947" i="1"/>
  <c r="L194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2209" i="1"/>
  <c r="L3967" i="1"/>
  <c r="L3968" i="1"/>
  <c r="L3969" i="1"/>
  <c r="L3970" i="1"/>
  <c r="L3971" i="1"/>
  <c r="L3972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3973" i="1"/>
  <c r="L3974" i="1"/>
  <c r="L3975" i="1"/>
  <c r="L3976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3977" i="1"/>
  <c r="L3978" i="1"/>
  <c r="L3979" i="1"/>
  <c r="L3980" i="1"/>
  <c r="L3981" i="1"/>
  <c r="L3982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3983" i="1"/>
  <c r="L2280" i="1"/>
  <c r="L2281" i="1"/>
  <c r="L2282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3997" i="1"/>
  <c r="L3998" i="1"/>
  <c r="L3999" i="1"/>
  <c r="L4000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4001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2726" i="1"/>
  <c r="L4062" i="1"/>
  <c r="L4063" i="1"/>
  <c r="L4064" i="1"/>
  <c r="L2727" i="1"/>
  <c r="L4065" i="1"/>
  <c r="L2728" i="1"/>
  <c r="L2729" i="1"/>
  <c r="L4066" i="1"/>
  <c r="L2730" i="1"/>
  <c r="L4067" i="1"/>
  <c r="L4068" i="1"/>
  <c r="L4069" i="1"/>
  <c r="L2731" i="1"/>
  <c r="L4070" i="1"/>
  <c r="L4071" i="1"/>
  <c r="L4072" i="1"/>
  <c r="L2732" i="1"/>
  <c r="L2733" i="1"/>
  <c r="L4073" i="1"/>
  <c r="L4074" i="1"/>
  <c r="L4075" i="1"/>
  <c r="L4076" i="1"/>
  <c r="L4077" i="1"/>
  <c r="L4078" i="1"/>
  <c r="L4079" i="1"/>
  <c r="L4080" i="1"/>
  <c r="L4081" i="1"/>
  <c r="L4082" i="1"/>
  <c r="L4083" i="1"/>
  <c r="L2734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4105" i="1"/>
  <c r="L4106" i="1"/>
  <c r="L4107" i="1"/>
  <c r="L4108" i="1"/>
  <c r="L4109" i="1"/>
  <c r="L4110" i="1"/>
  <c r="L4111" i="1"/>
  <c r="L4112" i="1"/>
  <c r="L4113" i="1"/>
  <c r="L4114" i="1"/>
  <c r="L4115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3679" i="1"/>
  <c r="J3680" i="1"/>
  <c r="J723" i="1"/>
  <c r="J3681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3682" i="1"/>
  <c r="J3683" i="1"/>
  <c r="J900" i="1"/>
  <c r="J3684" i="1"/>
  <c r="J3685" i="1"/>
  <c r="J3686" i="1"/>
  <c r="J3687" i="1"/>
  <c r="J3688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3729" i="1"/>
  <c r="J3730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1311" i="1"/>
  <c r="J3789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3916" i="1"/>
  <c r="J1829" i="1"/>
  <c r="J1830" i="1"/>
  <c r="J3917" i="1"/>
  <c r="J1831" i="1"/>
  <c r="J1832" i="1"/>
  <c r="J1833" i="1"/>
  <c r="J1834" i="1"/>
  <c r="J1835" i="1"/>
  <c r="J1836" i="1"/>
  <c r="J1837" i="1"/>
  <c r="J1838" i="1"/>
  <c r="J1839" i="1"/>
  <c r="J1840" i="1"/>
  <c r="J1841" i="1"/>
  <c r="J3918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1943" i="1"/>
  <c r="J1944" i="1"/>
  <c r="J1945" i="1"/>
  <c r="J1946" i="1"/>
  <c r="J1947" i="1"/>
  <c r="J194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2209" i="1"/>
  <c r="J3967" i="1"/>
  <c r="J3968" i="1"/>
  <c r="J3969" i="1"/>
  <c r="J3970" i="1"/>
  <c r="J3971" i="1"/>
  <c r="J3972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3973" i="1"/>
  <c r="J3974" i="1"/>
  <c r="J3975" i="1"/>
  <c r="J3976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3977" i="1"/>
  <c r="J3978" i="1"/>
  <c r="J3979" i="1"/>
  <c r="J3980" i="1"/>
  <c r="J3981" i="1"/>
  <c r="J3982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3983" i="1"/>
  <c r="J2280" i="1"/>
  <c r="J2281" i="1"/>
  <c r="J2282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3997" i="1"/>
  <c r="J3998" i="1"/>
  <c r="J3999" i="1"/>
  <c r="J4000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4001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2726" i="1"/>
  <c r="J4062" i="1"/>
  <c r="J4063" i="1"/>
  <c r="J4064" i="1"/>
  <c r="J2727" i="1"/>
  <c r="J4065" i="1"/>
  <c r="J2728" i="1"/>
  <c r="J2729" i="1"/>
  <c r="J4066" i="1"/>
  <c r="J2730" i="1"/>
  <c r="J4067" i="1"/>
  <c r="J4068" i="1"/>
  <c r="J4069" i="1"/>
  <c r="J2731" i="1"/>
  <c r="J4070" i="1"/>
  <c r="J4071" i="1"/>
  <c r="J4072" i="1"/>
  <c r="J2732" i="1"/>
  <c r="J2733" i="1"/>
  <c r="J4073" i="1"/>
  <c r="J4074" i="1"/>
  <c r="J4075" i="1"/>
  <c r="J4076" i="1"/>
  <c r="J4077" i="1"/>
  <c r="J4078" i="1"/>
  <c r="J4079" i="1"/>
  <c r="J4080" i="1"/>
  <c r="J4081" i="1"/>
  <c r="J4082" i="1"/>
  <c r="J4083" i="1"/>
  <c r="J2734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4105" i="1"/>
  <c r="J4106" i="1"/>
  <c r="J4107" i="1"/>
  <c r="J4108" i="1"/>
  <c r="J4109" i="1"/>
  <c r="J4110" i="1"/>
  <c r="J4111" i="1"/>
  <c r="J4112" i="1"/>
  <c r="J4113" i="1"/>
  <c r="J4114" i="1"/>
  <c r="J4115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3679" i="1"/>
  <c r="P3680" i="1"/>
  <c r="P723" i="1"/>
  <c r="P3681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3682" i="1"/>
  <c r="P3683" i="1"/>
  <c r="P900" i="1"/>
  <c r="P3684" i="1"/>
  <c r="P3685" i="1"/>
  <c r="P3686" i="1"/>
  <c r="P3687" i="1"/>
  <c r="P3688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3729" i="1"/>
  <c r="P3730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1311" i="1"/>
  <c r="P3789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3916" i="1"/>
  <c r="P1829" i="1"/>
  <c r="P1830" i="1"/>
  <c r="P3917" i="1"/>
  <c r="P1831" i="1"/>
  <c r="P1832" i="1"/>
  <c r="P1833" i="1"/>
  <c r="P1834" i="1"/>
  <c r="P1835" i="1"/>
  <c r="P1836" i="1"/>
  <c r="P1837" i="1"/>
  <c r="P1838" i="1"/>
  <c r="P1839" i="1"/>
  <c r="P1840" i="1"/>
  <c r="P1841" i="1"/>
  <c r="P3918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1943" i="1"/>
  <c r="P1944" i="1"/>
  <c r="P1945" i="1"/>
  <c r="P1946" i="1"/>
  <c r="P1947" i="1"/>
  <c r="P194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2209" i="1"/>
  <c r="P3967" i="1"/>
  <c r="P3968" i="1"/>
  <c r="P3969" i="1"/>
  <c r="P3970" i="1"/>
  <c r="P3971" i="1"/>
  <c r="P3972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3973" i="1"/>
  <c r="P3974" i="1"/>
  <c r="P3975" i="1"/>
  <c r="P3976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3977" i="1"/>
  <c r="P3978" i="1"/>
  <c r="P3979" i="1"/>
  <c r="P3980" i="1"/>
  <c r="P3981" i="1"/>
  <c r="P3982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3983" i="1"/>
  <c r="P2280" i="1"/>
  <c r="P2281" i="1"/>
  <c r="P2282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3997" i="1"/>
  <c r="P3998" i="1"/>
  <c r="P3999" i="1"/>
  <c r="P4000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4001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2726" i="1"/>
  <c r="P4062" i="1"/>
  <c r="P4063" i="1"/>
  <c r="P4064" i="1"/>
  <c r="P2727" i="1"/>
  <c r="P4065" i="1"/>
  <c r="P2728" i="1"/>
  <c r="P2729" i="1"/>
  <c r="P4066" i="1"/>
  <c r="P2730" i="1"/>
  <c r="P4067" i="1"/>
  <c r="P4068" i="1"/>
  <c r="P4069" i="1"/>
  <c r="P2731" i="1"/>
  <c r="P4070" i="1"/>
  <c r="P4071" i="1"/>
  <c r="P4072" i="1"/>
  <c r="P2732" i="1"/>
  <c r="P2733" i="1"/>
  <c r="P4073" i="1"/>
  <c r="P4074" i="1"/>
  <c r="P4075" i="1"/>
  <c r="P4076" i="1"/>
  <c r="P4077" i="1"/>
  <c r="P4078" i="1"/>
  <c r="P4079" i="1"/>
  <c r="P4080" i="1"/>
  <c r="P4081" i="1"/>
  <c r="P4082" i="1"/>
  <c r="P4083" i="1"/>
  <c r="P2734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4105" i="1"/>
  <c r="P4106" i="1"/>
  <c r="P4107" i="1"/>
  <c r="P4108" i="1"/>
  <c r="P4109" i="1"/>
  <c r="P4110" i="1"/>
  <c r="P4111" i="1"/>
  <c r="P4112" i="1"/>
  <c r="P4113" i="1"/>
  <c r="P4114" i="1"/>
  <c r="P4115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3679" i="1"/>
  <c r="O3680" i="1"/>
  <c r="O723" i="1"/>
  <c r="O3681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3682" i="1"/>
  <c r="O3683" i="1"/>
  <c r="O900" i="1"/>
  <c r="O3684" i="1"/>
  <c r="O3685" i="1"/>
  <c r="O3686" i="1"/>
  <c r="O3687" i="1"/>
  <c r="O3688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3729" i="1"/>
  <c r="O3730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1311" i="1"/>
  <c r="O3789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3916" i="1"/>
  <c r="O1829" i="1"/>
  <c r="O1830" i="1"/>
  <c r="O3917" i="1"/>
  <c r="O1831" i="1"/>
  <c r="O1832" i="1"/>
  <c r="O1833" i="1"/>
  <c r="O1834" i="1"/>
  <c r="O1835" i="1"/>
  <c r="O1836" i="1"/>
  <c r="O1837" i="1"/>
  <c r="O1838" i="1"/>
  <c r="O1839" i="1"/>
  <c r="O1840" i="1"/>
  <c r="O1841" i="1"/>
  <c r="O3918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1943" i="1"/>
  <c r="O1944" i="1"/>
  <c r="O1945" i="1"/>
  <c r="O1946" i="1"/>
  <c r="O1947" i="1"/>
  <c r="O194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2209" i="1"/>
  <c r="O3967" i="1"/>
  <c r="O3968" i="1"/>
  <c r="O3969" i="1"/>
  <c r="O3970" i="1"/>
  <c r="O3971" i="1"/>
  <c r="O3972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3973" i="1"/>
  <c r="O3974" i="1"/>
  <c r="O3975" i="1"/>
  <c r="O3976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3977" i="1"/>
  <c r="O3978" i="1"/>
  <c r="O3979" i="1"/>
  <c r="O3980" i="1"/>
  <c r="O3981" i="1"/>
  <c r="O3982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3983" i="1"/>
  <c r="O2280" i="1"/>
  <c r="O2281" i="1"/>
  <c r="O2282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3997" i="1"/>
  <c r="O3998" i="1"/>
  <c r="O3999" i="1"/>
  <c r="O4000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4001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2726" i="1"/>
  <c r="O4062" i="1"/>
  <c r="O4063" i="1"/>
  <c r="O4064" i="1"/>
  <c r="O2727" i="1"/>
  <c r="O4065" i="1"/>
  <c r="O2728" i="1"/>
  <c r="O2729" i="1"/>
  <c r="O4066" i="1"/>
  <c r="O2730" i="1"/>
  <c r="O4067" i="1"/>
  <c r="O4068" i="1"/>
  <c r="O4069" i="1"/>
  <c r="O2731" i="1"/>
  <c r="O4070" i="1"/>
  <c r="O4071" i="1"/>
  <c r="O4072" i="1"/>
  <c r="O2732" i="1"/>
  <c r="O2733" i="1"/>
  <c r="O4073" i="1"/>
  <c r="O4074" i="1"/>
  <c r="O4075" i="1"/>
  <c r="O4076" i="1"/>
  <c r="O4077" i="1"/>
  <c r="O4078" i="1"/>
  <c r="O4079" i="1"/>
  <c r="O4080" i="1"/>
  <c r="O4081" i="1"/>
  <c r="O4082" i="1"/>
  <c r="O4083" i="1"/>
  <c r="O2734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4105" i="1"/>
  <c r="O4106" i="1"/>
  <c r="O4107" i="1"/>
  <c r="O4108" i="1"/>
  <c r="O4109" i="1"/>
  <c r="O4110" i="1"/>
  <c r="O4111" i="1"/>
  <c r="O4112" i="1"/>
  <c r="O4113" i="1"/>
  <c r="O4114" i="1"/>
  <c r="O4115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2" i="1"/>
</calcChain>
</file>

<file path=xl/sharedStrings.xml><?xml version="1.0" encoding="utf-8"?>
<sst xmlns="http://schemas.openxmlformats.org/spreadsheetml/2006/main" count="24972" uniqueCount="8368">
  <si>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</si>
  <si>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</si>
  <si>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</si>
  <si>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</si>
  <si>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</si>
  <si>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</si>
  <si>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</si>
  <si>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</si>
  <si>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</si>
  <si>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</si>
  <si>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</si>
  <si>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</si>
  <si>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</si>
  <si>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</si>
  <si>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</si>
  <si>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</si>
  <si>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</si>
  <si>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</si>
  <si>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</si>
  <si>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</si>
  <si>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</si>
  <si>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</si>
  <si>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</si>
  <si>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</si>
  <si>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</si>
  <si>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</si>
  <si>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</si>
  <si>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</si>
  <si>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</si>
  <si>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</si>
  <si>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</si>
  <si>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</si>
  <si>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</si>
  <si>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</si>
  <si>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</si>
  <si>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</si>
  <si>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</si>
  <si>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</si>
  <si>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</si>
  <si>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</si>
  <si>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</si>
  <si>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</si>
  <si>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</si>
  <si>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</si>
  <si>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</si>
  <si>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</si>
  <si>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</si>
  <si>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</si>
  <si>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</si>
  <si>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</si>
  <si>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</si>
  <si>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</si>
  <si>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</si>
  <si>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</si>
  <si>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</si>
  <si>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</si>
  <si>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</si>
  <si>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</si>
  <si>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</si>
  <si>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</si>
  <si>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</si>
  <si>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</si>
  <si>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</si>
  <si>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</si>
  <si>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</si>
  <si>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</si>
  <si>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</si>
  <si>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</si>
  <si>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</si>
  <si>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</si>
  <si>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</si>
  <si>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</si>
  <si>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</si>
  <si>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</si>
  <si>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</si>
  <si>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</si>
  <si>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</si>
  <si>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</si>
  <si>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</si>
  <si>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</si>
  <si>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</si>
  <si>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</si>
  <si>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</si>
  <si>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</si>
  <si>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</si>
  <si>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</si>
  <si>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</si>
  <si>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</si>
  <si>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</si>
  <si>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</si>
  <si>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</si>
  <si>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</si>
  <si>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</si>
  <si>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</si>
  <si>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</si>
  <si>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</si>
  <si>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</si>
  <si>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</si>
  <si>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</si>
  <si>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</si>
  <si>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</si>
  <si>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</si>
  <si>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</si>
  <si>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</si>
  <si>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</si>
  <si>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</si>
  <si>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</si>
  <si>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</si>
  <si>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</si>
  <si>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</si>
  <si>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</si>
  <si>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</si>
  <si>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</si>
  <si>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</si>
  <si>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</si>
  <si>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</si>
  <si>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</si>
  <si>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</si>
  <si>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</si>
  <si>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</si>
  <si>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</si>
  <si>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</si>
  <si>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</si>
  <si>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</si>
  <si>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</si>
  <si>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</si>
  <si>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</si>
  <si>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</si>
  <si>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</si>
  <si>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</si>
  <si>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</si>
  <si>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</si>
  <si>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</si>
  <si>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</si>
  <si>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</si>
  <si>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</si>
  <si>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</si>
  <si>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</si>
  <si>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</si>
  <si>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</si>
  <si>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</si>
  <si>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</si>
  <si>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</si>
  <si>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</si>
  <si>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</si>
  <si>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</si>
  <si>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</si>
  <si>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</si>
  <si>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</si>
  <si>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</si>
  <si>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</si>
  <si>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</si>
  <si>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</si>
  <si>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</si>
  <si>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</si>
  <si>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</si>
  <si>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</si>
  <si>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</si>
  <si>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</si>
  <si>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</si>
  <si>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</si>
  <si>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</si>
  <si>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</si>
  <si>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</si>
  <si>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</si>
  <si>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</si>
  <si>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</si>
  <si>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</si>
  <si>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</si>
  <si>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</si>
  <si>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</si>
  <si>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</si>
  <si>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</si>
  <si>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</si>
  <si>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</si>
  <si>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</si>
  <si>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</si>
  <si>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</si>
  <si>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</si>
  <si>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</si>
  <si>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</si>
  <si>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</si>
  <si>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</si>
  <si>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</si>
  <si>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</si>
  <si>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</si>
  <si>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</si>
  <si>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</si>
  <si>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</si>
  <si>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</si>
  <si>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</si>
  <si>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</si>
  <si>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</si>
  <si>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</si>
  <si>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</si>
  <si>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</si>
  <si>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</si>
  <si>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</si>
  <si>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</si>
  <si>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</si>
  <si>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</si>
  <si>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</si>
  <si>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</si>
  <si>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</si>
  <si>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</si>
  <si>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</si>
  <si>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</si>
  <si>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</si>
  <si>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</si>
  <si>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</si>
  <si>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</si>
  <si>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</si>
  <si>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</si>
  <si>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</si>
  <si>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</si>
  <si>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</si>
  <si>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</si>
  <si>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</si>
  <si>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</si>
  <si>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</si>
  <si>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</si>
  <si>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</si>
  <si>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</si>
  <si>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</si>
  <si>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</si>
  <si>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</si>
  <si>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</si>
  <si>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</si>
  <si>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</si>
  <si>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</si>
  <si>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</si>
  <si>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</si>
  <si>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</si>
  <si>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</si>
  <si>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</si>
  <si>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</si>
  <si>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</si>
  <si>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</si>
  <si>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</si>
  <si>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</si>
  <si>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</si>
  <si>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</si>
  <si>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</si>
  <si>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</si>
  <si>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</si>
  <si>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</si>
  <si>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</si>
  <si>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</si>
  <si>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</si>
  <si>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</si>
  <si>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</si>
  <si>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</si>
  <si>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</si>
  <si>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</si>
  <si>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</si>
  <si>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</si>
  <si>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</si>
  <si>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</si>
  <si>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</si>
  <si>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</si>
  <si>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</si>
  <si>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</si>
  <si>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</si>
  <si>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</si>
  <si>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</si>
  <si>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</si>
  <si>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</si>
  <si>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</si>
  <si>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</si>
  <si>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</si>
  <si>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</si>
  <si>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</si>
  <si>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</si>
  <si>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</si>
  <si>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</si>
  <si>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</si>
  <si>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</si>
  <si>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</si>
  <si>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</si>
  <si>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</si>
  <si>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</si>
  <si>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</si>
  <si>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</si>
  <si>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</si>
  <si>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</si>
  <si>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</si>
  <si>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</si>
  <si>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</si>
  <si>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</si>
  <si>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</si>
  <si>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</si>
  <si>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</si>
  <si>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</si>
  <si>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</si>
  <si>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</si>
  <si>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</si>
  <si>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</si>
  <si>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</si>
  <si>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</si>
  <si>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</si>
  <si>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</si>
  <si>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</si>
  <si>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</si>
  <si>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</si>
  <si>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</si>
  <si>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</si>
  <si>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</si>
  <si>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</si>
  <si>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</si>
  <si>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</si>
  <si>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</si>
  <si>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</si>
  <si>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</si>
  <si>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</si>
  <si>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</si>
  <si>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</si>
  <si>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</si>
  <si>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</si>
  <si>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</si>
  <si>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</si>
  <si>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</si>
  <si>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</si>
  <si>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</si>
  <si>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</si>
  <si>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</si>
  <si>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</si>
  <si>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</si>
  <si>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</si>
  <si>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</si>
  <si>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</si>
  <si>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</si>
  <si>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</si>
  <si>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</si>
  <si>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</si>
  <si>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</si>
  <si>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</si>
  <si>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</si>
  <si>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</si>
  <si>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</si>
  <si>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</si>
  <si>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</si>
  <si>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</si>
  <si>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</si>
  <si>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</si>
  <si>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</si>
  <si>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</si>
  <si>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</si>
  <si>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</si>
  <si>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</si>
  <si>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</si>
  <si>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</si>
  <si>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</si>
  <si>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</si>
  <si>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</si>
  <si>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</si>
  <si>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</si>
  <si>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</si>
  <si>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</si>
  <si>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</si>
  <si>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</si>
  <si>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</si>
  <si>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</si>
  <si>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</si>
  <si>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</si>
  <si>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</si>
  <si>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</si>
  <si>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</si>
  <si>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</si>
  <si>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</si>
  <si>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</si>
  <si>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</si>
  <si>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</si>
  <si>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</si>
  <si>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</si>
  <si>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</si>
  <si>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</si>
  <si>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</si>
  <si>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</si>
  <si>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</si>
  <si>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</si>
  <si>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</si>
  <si>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</si>
  <si>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</si>
  <si>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</si>
  <si>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</si>
  <si>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</si>
  <si>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</si>
  <si>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</si>
  <si>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</si>
  <si>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</si>
  <si>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</si>
  <si>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</si>
  <si>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</si>
  <si>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</si>
  <si>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</si>
  <si>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</si>
  <si>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</si>
  <si>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</si>
  <si>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</si>
  <si>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</si>
  <si>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</si>
  <si>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</si>
  <si>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</si>
  <si>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</si>
  <si>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</si>
  <si>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</si>
  <si>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</si>
  <si>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</si>
  <si>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</si>
  <si>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</si>
  <si>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</si>
  <si>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</si>
  <si>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</si>
  <si>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</si>
  <si>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</si>
  <si>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</si>
  <si>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</si>
  <si>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</si>
  <si>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</si>
  <si>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</si>
  <si>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</si>
  <si>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</si>
  <si>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</si>
  <si>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</si>
  <si>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</si>
  <si>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</si>
  <si>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</si>
  <si>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</si>
  <si>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</si>
  <si>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</si>
  <si>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</si>
  <si>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</si>
  <si>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</si>
  <si>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</si>
  <si>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</si>
  <si>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</si>
  <si>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</si>
  <si>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</si>
  <si>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</si>
  <si>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</si>
  <si>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</si>
  <si>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</si>
  <si>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</si>
  <si>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</si>
  <si>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</si>
  <si>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</si>
  <si>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</si>
  <si>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</si>
  <si>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</si>
  <si>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</si>
  <si>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</si>
  <si>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</si>
  <si>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</si>
  <si>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</si>
  <si>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</si>
  <si>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</si>
  <si>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</si>
  <si>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</si>
  <si>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</si>
  <si>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</si>
  <si>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</si>
  <si>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</si>
  <si>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</si>
  <si>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</si>
  <si>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</si>
  <si>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</si>
  <si>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</si>
  <si>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</si>
  <si>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</si>
  <si>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</si>
  <si>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</si>
  <si>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</si>
  <si>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</si>
  <si>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</si>
  <si>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</si>
  <si>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</si>
  <si>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</si>
  <si>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</si>
  <si>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</si>
  <si>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</si>
  <si>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</si>
  <si>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</si>
  <si>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</si>
  <si>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</si>
  <si>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</si>
  <si>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</si>
  <si>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</si>
  <si>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</si>
  <si>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</si>
  <si>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</si>
  <si>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</si>
  <si>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</si>
  <si>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</si>
  <si>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</si>
  <si>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</si>
  <si>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</si>
  <si>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</si>
  <si>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</si>
  <si>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</si>
  <si>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</si>
  <si>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</si>
  <si>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</si>
  <si>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</si>
  <si>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</si>
  <si>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</si>
  <si>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</si>
  <si>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</si>
  <si>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</si>
  <si>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</si>
  <si>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</si>
  <si>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</si>
  <si>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</si>
  <si>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</si>
  <si>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</si>
  <si>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</si>
  <si>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</si>
  <si>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</si>
  <si>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</si>
  <si>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</si>
  <si>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</si>
  <si>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</si>
  <si>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</si>
  <si>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</si>
  <si>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</si>
  <si>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</si>
  <si>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</si>
  <si>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</si>
  <si>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</si>
  <si>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</si>
  <si>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</si>
  <si>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</si>
  <si>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</si>
  <si>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</si>
  <si>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</si>
  <si>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</si>
  <si>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</si>
  <si>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</si>
  <si>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</si>
  <si>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</si>
  <si>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</si>
  <si>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</si>
  <si>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</si>
  <si>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</si>
  <si>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</si>
  <si>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</si>
  <si>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</si>
  <si>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</si>
  <si>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</si>
  <si>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</si>
  <si>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</si>
  <si>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</si>
  <si>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</si>
  <si>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</si>
  <si>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</si>
  <si>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</si>
  <si>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</si>
  <si>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</si>
  <si>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</si>
  <si>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</si>
  <si>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</si>
  <si>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</si>
  <si>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</si>
  <si>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</si>
  <si>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</si>
  <si>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</si>
  <si>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</si>
  <si>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</si>
  <si>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</si>
  <si>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</si>
  <si>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</si>
  <si>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</si>
  <si>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</si>
  <si>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</si>
  <si>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</si>
  <si>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</si>
  <si>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</si>
  <si>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</si>
  <si>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</si>
  <si>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</si>
  <si>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</si>
  <si>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</si>
  <si>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</si>
  <si>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</si>
  <si>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</si>
  <si>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</si>
  <si>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</si>
  <si>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</si>
  <si>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</si>
  <si>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</si>
  <si>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</si>
  <si>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</si>
  <si>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</si>
  <si>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</si>
  <si>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</si>
  <si>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</si>
  <si>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</si>
  <si>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</si>
  <si>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</si>
  <si>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</si>
  <si>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</si>
  <si>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</si>
  <si>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</si>
  <si>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</si>
  <si>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</si>
  <si>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</si>
  <si>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</si>
  <si>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</si>
  <si>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</si>
  <si>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</si>
  <si>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</si>
  <si>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</si>
  <si>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</si>
  <si>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</si>
  <si>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</si>
  <si>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</si>
  <si>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</si>
  <si>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</si>
  <si>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</si>
  <si>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</si>
  <si>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</si>
  <si>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</si>
  <si>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</si>
  <si>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</si>
  <si>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</si>
  <si>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</si>
  <si>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</si>
  <si>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</si>
  <si>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</si>
  <si>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</si>
  <si>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</si>
  <si>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</si>
  <si>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</si>
  <si>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</si>
  <si>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</si>
  <si>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</si>
  <si>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</si>
  <si>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</si>
  <si>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</si>
  <si>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</si>
  <si>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</si>
  <si>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</si>
  <si>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</si>
  <si>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</si>
  <si>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</si>
  <si>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</si>
  <si>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</si>
  <si>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</si>
  <si>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</si>
  <si>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</si>
  <si>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</si>
  <si>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</si>
  <si>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</si>
  <si>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</si>
  <si>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</si>
  <si>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</si>
  <si>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</si>
  <si>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</si>
  <si>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</si>
  <si>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</si>
  <si>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</si>
  <si>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</si>
  <si>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</si>
  <si>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</si>
  <si>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</si>
  <si>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</si>
  <si>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</si>
  <si>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</si>
  <si>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</si>
  <si>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</si>
  <si>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</si>
  <si>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</si>
  <si>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</si>
  <si>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</si>
  <si>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</si>
  <si>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</si>
  <si>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</si>
  <si>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</si>
  <si>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</si>
  <si>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</si>
  <si>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</si>
  <si>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</si>
  <si>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</si>
  <si>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</si>
  <si>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</si>
  <si>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</si>
  <si>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</si>
  <si>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</si>
  <si>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</si>
  <si>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</si>
  <si>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</si>
  <si>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</si>
  <si>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</si>
  <si>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</si>
  <si>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</si>
  <si>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</si>
  <si>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</si>
  <si>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</si>
  <si>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</si>
  <si>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</si>
  <si>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</si>
  <si>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</si>
  <si>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</si>
  <si>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</si>
  <si>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</si>
  <si>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</si>
  <si>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</si>
  <si>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</si>
  <si>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</si>
  <si>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</si>
  <si>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</si>
  <si>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</si>
  <si>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</si>
  <si>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</si>
  <si>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</si>
  <si>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</si>
  <si>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</si>
  <si>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</si>
  <si>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</si>
  <si>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</si>
  <si>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</si>
  <si>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</si>
  <si>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</si>
  <si>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</si>
  <si>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</si>
  <si>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</si>
  <si>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</si>
  <si>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</si>
  <si>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</si>
  <si>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</si>
  <si>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</si>
  <si>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</si>
  <si>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</si>
  <si>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</si>
  <si>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</si>
  <si>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</si>
  <si>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</si>
  <si>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</si>
  <si>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</si>
  <si>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</si>
  <si>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</si>
  <si>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</si>
  <si>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</si>
  <si>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</si>
  <si>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</si>
  <si>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</si>
  <si>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</si>
  <si>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</si>
  <si>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</si>
  <si>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</si>
  <si>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</si>
  <si>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</si>
  <si>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</si>
  <si>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</si>
  <si>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</si>
  <si>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</si>
  <si>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</si>
  <si>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</si>
  <si>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</si>
  <si>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</si>
  <si>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</si>
  <si>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</si>
  <si>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</si>
  <si>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</si>
  <si>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</si>
  <si>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</si>
  <si>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</si>
  <si>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</si>
  <si>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</si>
  <si>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</si>
  <si>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</si>
  <si>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</si>
  <si>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</si>
  <si>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</si>
  <si>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</si>
  <si>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</si>
  <si>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</si>
  <si>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</si>
  <si>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</si>
  <si>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</si>
  <si>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</si>
  <si>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</si>
  <si>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</si>
  <si>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</si>
  <si>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</si>
  <si>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</si>
  <si>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</si>
  <si>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</si>
  <si>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</si>
  <si>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</si>
  <si>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</si>
  <si>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</si>
  <si>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</si>
  <si>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</si>
  <si>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</si>
  <si>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</si>
  <si>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</si>
  <si>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</si>
  <si>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</si>
  <si>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</si>
  <si>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</si>
  <si>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</si>
  <si>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</si>
  <si>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</si>
  <si>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</si>
  <si>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</si>
  <si>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</si>
  <si>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</si>
  <si>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</si>
  <si>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</si>
  <si>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</si>
  <si>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</si>
  <si>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</si>
  <si>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</si>
  <si>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</si>
  <si>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</si>
  <si>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</si>
  <si>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</si>
  <si>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</si>
  <si>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</si>
  <si>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</si>
  <si>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</si>
  <si>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</si>
  <si>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</si>
  <si>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</si>
  <si>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</si>
  <si>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</si>
  <si>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</si>
  <si>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</si>
  <si>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</si>
  <si>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</si>
  <si>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</si>
  <si>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</si>
  <si>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</si>
  <si>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</si>
  <si>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</si>
  <si>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</si>
  <si>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</si>
  <si>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</si>
  <si>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</si>
  <si>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</si>
  <si>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</si>
  <si>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</si>
  <si>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</si>
  <si>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</si>
  <si>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</si>
  <si>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</si>
  <si>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</si>
  <si>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</si>
  <si>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</si>
  <si>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</si>
  <si>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</si>
  <si>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</si>
  <si>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</si>
  <si>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</si>
  <si>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</si>
  <si>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</si>
  <si>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</si>
  <si>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</si>
  <si>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</si>
  <si>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</si>
  <si>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</si>
  <si>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</si>
  <si>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</si>
  <si>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</si>
  <si>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</si>
  <si>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</si>
  <si>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</si>
  <si>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</si>
  <si>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</si>
  <si>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</si>
  <si>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</si>
  <si>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</si>
  <si>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</si>
  <si>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</si>
  <si>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</si>
  <si>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</si>
  <si>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</si>
  <si>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</si>
  <si>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</si>
  <si>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</si>
  <si>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</si>
  <si>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</si>
  <si>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</si>
  <si>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</si>
  <si>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</si>
  <si>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</si>
  <si>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</si>
  <si>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</si>
  <si>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</si>
  <si>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</si>
  <si>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</si>
  <si>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</si>
  <si>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</si>
  <si>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</si>
  <si>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</si>
  <si>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</si>
  <si>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</si>
  <si>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</si>
  <si>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</si>
  <si>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</si>
  <si>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</si>
  <si>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</si>
  <si>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</si>
  <si>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</si>
  <si>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</si>
  <si>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</si>
  <si>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</si>
  <si>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</si>
  <si>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</si>
  <si>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</si>
  <si>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</si>
  <si>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</si>
  <si>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</si>
  <si>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</si>
  <si>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</si>
  <si>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</si>
  <si>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</si>
  <si>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</si>
  <si>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</si>
  <si>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</si>
  <si>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</si>
  <si>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</si>
  <si>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</si>
  <si>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</si>
  <si>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</si>
  <si>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</si>
  <si>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</si>
  <si>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</si>
  <si>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</si>
  <si>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</si>
  <si>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</si>
  <si>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</si>
  <si>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</si>
  <si>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</si>
  <si>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</si>
  <si>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</si>
  <si>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</si>
  <si>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</si>
  <si>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</si>
  <si>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</si>
  <si>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</si>
  <si>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</si>
  <si>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</si>
  <si>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</si>
  <si>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</si>
  <si>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</si>
  <si>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</si>
  <si>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</si>
  <si>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</si>
  <si>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</si>
  <si>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</si>
  <si>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</si>
  <si>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</si>
  <si>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</si>
  <si>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</si>
  <si>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</si>
  <si>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</si>
  <si>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</si>
  <si>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</si>
  <si>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</si>
  <si>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</si>
  <si>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</si>
  <si>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</si>
  <si>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</si>
  <si>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</si>
  <si>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</si>
  <si>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</si>
  <si>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</si>
  <si>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</si>
  <si>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</si>
  <si>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</si>
  <si>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</si>
  <si>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</si>
  <si>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</si>
  <si>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</si>
  <si>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</si>
  <si>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</si>
  <si>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</si>
  <si>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</si>
  <si>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</si>
  <si>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</si>
  <si>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</si>
  <si>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</si>
  <si>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</si>
  <si>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</si>
  <si>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</si>
  <si>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</si>
  <si>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</si>
  <si>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</si>
  <si>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</si>
  <si>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</si>
  <si>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</si>
  <si>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</si>
  <si>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</si>
  <si>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</si>
  <si>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</si>
  <si>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</si>
  <si>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</si>
  <si>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</si>
  <si>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</si>
  <si>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</si>
  <si>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</si>
  <si>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</si>
  <si>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</si>
  <si>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</si>
  <si>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</si>
  <si>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</si>
  <si>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</si>
  <si>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</si>
  <si>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</si>
  <si>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</si>
  <si>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</si>
  <si>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</si>
  <si>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</si>
  <si>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</si>
  <si>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</si>
  <si>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</si>
  <si>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</si>
  <si>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</si>
  <si>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</si>
  <si>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</si>
  <si>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</si>
  <si>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</si>
  <si>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</si>
  <si>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</si>
  <si>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</si>
  <si>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</si>
  <si>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</si>
  <si>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</si>
  <si>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</si>
  <si>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</si>
  <si>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</si>
  <si>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</si>
  <si>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</si>
  <si>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</si>
  <si>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</si>
  <si>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</si>
  <si>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</si>
  <si>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</si>
  <si>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</si>
  <si>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</si>
  <si>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</si>
  <si>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</si>
  <si>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</si>
  <si>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</si>
  <si>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</si>
  <si>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</si>
  <si>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</si>
  <si>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</si>
  <si>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</si>
  <si>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</si>
  <si>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</si>
  <si>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</si>
  <si>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</si>
  <si>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</si>
  <si>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</si>
  <si>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</si>
  <si>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</si>
  <si>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</si>
  <si>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</si>
  <si>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</si>
  <si>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</si>
  <si>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</si>
  <si>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</si>
  <si>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</si>
  <si>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</si>
  <si>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</si>
  <si>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</si>
  <si>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</si>
  <si>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</si>
  <si>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</si>
  <si>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</si>
  <si>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</si>
  <si>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</si>
  <si>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</si>
  <si>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</si>
  <si>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</si>
  <si>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</si>
  <si>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</si>
  <si>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</si>
  <si>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</si>
  <si>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</si>
  <si>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</si>
  <si>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</si>
  <si>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</si>
  <si>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</si>
  <si>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</si>
  <si>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</si>
  <si>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</si>
  <si>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</si>
  <si>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</si>
  <si>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</si>
  <si>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</si>
  <si>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</si>
  <si>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</si>
  <si>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</si>
  <si>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</si>
  <si>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</si>
  <si>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</si>
  <si>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</si>
  <si>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</si>
  <si>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</si>
  <si>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</si>
  <si>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</si>
  <si>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</si>
  <si>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</si>
  <si>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</si>
  <si>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</si>
  <si>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</si>
  <si>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</si>
  <si>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</si>
  <si>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</si>
  <si>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</si>
  <si>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</si>
  <si>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</si>
  <si>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</si>
  <si>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</si>
  <si>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</si>
  <si>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</si>
  <si>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</si>
  <si>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</si>
  <si>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</si>
  <si>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</si>
  <si>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</si>
  <si>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</si>
  <si>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</si>
  <si>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</si>
  <si>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</si>
  <si>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</si>
  <si>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</si>
  <si>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</si>
  <si>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</si>
  <si>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</si>
  <si>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</si>
  <si>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</si>
  <si>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</si>
  <si>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</si>
  <si>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</si>
  <si>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</si>
  <si>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</si>
  <si>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</si>
  <si>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</si>
  <si>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</si>
  <si>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</si>
  <si>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</si>
  <si>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</si>
  <si>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</si>
  <si>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</si>
  <si>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</si>
  <si>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</si>
  <si>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</si>
  <si>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</si>
  <si>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</si>
  <si>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</si>
  <si>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</si>
  <si>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</si>
  <si>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</si>
  <si>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</si>
  <si>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</si>
  <si>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</si>
  <si>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</si>
  <si>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</si>
  <si>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</si>
  <si>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</si>
  <si>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</si>
  <si>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</si>
  <si>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</si>
  <si>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</si>
  <si>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</si>
  <si>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</si>
  <si>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</si>
  <si>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</si>
  <si>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</si>
  <si>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</si>
  <si>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</si>
  <si>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</si>
  <si>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</si>
  <si>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</si>
  <si>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</si>
  <si>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</si>
  <si>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</si>
  <si>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</si>
  <si>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</si>
  <si>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</si>
  <si>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</si>
  <si>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</si>
  <si>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</si>
  <si>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</si>
  <si>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</si>
  <si>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</si>
  <si>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</si>
  <si>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</si>
  <si>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</si>
  <si>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</si>
  <si>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</si>
  <si>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</si>
  <si>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</si>
  <si>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</si>
  <si>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</si>
  <si>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</si>
  <si>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</si>
  <si>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</si>
  <si>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</si>
  <si>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</si>
  <si>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</si>
  <si>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</si>
  <si>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</si>
  <si>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</si>
  <si>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</si>
  <si>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</si>
  <si>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</si>
  <si>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</si>
  <si>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</si>
  <si>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</si>
  <si>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</si>
  <si>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</si>
  <si>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</si>
  <si>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</si>
  <si>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</si>
  <si>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</si>
  <si>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</si>
  <si>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</si>
  <si>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</si>
  <si>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</si>
  <si>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</si>
  <si>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</si>
  <si>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</si>
  <si>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</si>
  <si>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</si>
  <si>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</si>
  <si>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</si>
  <si>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</si>
  <si>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</si>
  <si>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</si>
  <si>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</si>
  <si>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</si>
  <si>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</si>
  <si>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</si>
  <si>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</si>
  <si>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</si>
  <si>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</si>
  <si>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</si>
  <si>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</si>
  <si>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</si>
  <si>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</si>
  <si>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</si>
  <si>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</si>
  <si>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</si>
  <si>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</si>
  <si>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</si>
  <si>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</si>
  <si>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</si>
  <si>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</si>
  <si>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</si>
  <si>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</si>
  <si>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</si>
  <si>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</si>
  <si>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</si>
  <si>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</si>
  <si>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</si>
  <si>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</si>
  <si>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</si>
  <si>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</si>
  <si>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</si>
  <si>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</si>
  <si>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</si>
  <si>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</si>
  <si>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</si>
  <si>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</si>
  <si>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</si>
  <si>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</si>
  <si>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</si>
  <si>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</si>
  <si>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</si>
  <si>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</si>
  <si>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</si>
  <si>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</si>
  <si>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</si>
  <si>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</si>
  <si>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</si>
  <si>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</si>
  <si>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</si>
  <si>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</si>
  <si>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</si>
  <si>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</si>
  <si>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</si>
  <si>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</si>
  <si>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</si>
  <si>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</si>
  <si>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</si>
  <si>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</si>
  <si>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</si>
  <si>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</si>
  <si>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</si>
  <si>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</si>
  <si>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</si>
  <si>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</si>
  <si>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</si>
  <si>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</si>
  <si>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</si>
  <si>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</si>
  <si>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</si>
  <si>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</si>
  <si>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</si>
  <si>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</si>
  <si>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</si>
  <si>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</si>
  <si>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</si>
  <si>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</si>
  <si>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</si>
  <si>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</si>
  <si>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</si>
  <si>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</si>
  <si>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</si>
  <si>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</si>
  <si>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</si>
  <si>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</si>
  <si>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</si>
  <si>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</si>
  <si>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</si>
  <si>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</si>
  <si>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</si>
  <si>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</si>
  <si>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</si>
  <si>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</si>
  <si>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</si>
  <si>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</si>
  <si>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</si>
  <si>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</si>
  <si>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</si>
  <si>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</si>
  <si>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</si>
  <si>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</si>
  <si>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</si>
  <si>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</si>
  <si>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</si>
  <si>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</si>
  <si>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</si>
  <si>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</si>
  <si>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</si>
  <si>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</si>
  <si>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</si>
  <si>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</si>
  <si>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</si>
  <si>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</si>
  <si>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</si>
  <si>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</si>
  <si>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</si>
  <si>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</si>
  <si>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</si>
  <si>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</si>
  <si>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</si>
  <si>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</si>
  <si>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</si>
  <si>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</si>
  <si>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</si>
  <si>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</si>
  <si>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</si>
  <si>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</si>
  <si>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</si>
  <si>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</si>
  <si>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</si>
  <si>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</si>
  <si>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</si>
  <si>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</si>
  <si>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</si>
  <si>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</si>
  <si>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</si>
  <si>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</si>
  <si>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</si>
  <si>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</si>
  <si>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</si>
  <si>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</si>
  <si>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</si>
  <si>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</si>
  <si>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</si>
  <si>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</si>
  <si>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</si>
  <si>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</si>
  <si>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</si>
  <si>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</si>
  <si>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</si>
  <si>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</si>
  <si>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</si>
  <si>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</si>
  <si>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</si>
  <si>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</si>
  <si>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</si>
  <si>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</si>
  <si>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</si>
  <si>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</si>
  <si>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</si>
  <si>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</si>
  <si>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</si>
  <si>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</si>
  <si>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</si>
  <si>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</si>
  <si>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</si>
  <si>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</si>
  <si>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</si>
  <si>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</si>
  <si>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</si>
  <si>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</si>
  <si>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</si>
  <si>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</si>
  <si>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</si>
  <si>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</si>
  <si>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</si>
  <si>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</si>
  <si>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</si>
  <si>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</si>
  <si>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</si>
  <si>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</si>
  <si>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</si>
  <si>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</si>
  <si>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</si>
  <si>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</si>
  <si>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</si>
  <si>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</si>
  <si>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</si>
  <si>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</si>
  <si>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</si>
  <si>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</si>
  <si>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</si>
  <si>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</si>
  <si>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</si>
  <si>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</si>
  <si>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</si>
  <si>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</si>
  <si>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</si>
  <si>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</si>
  <si>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</si>
  <si>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</si>
  <si>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</si>
  <si>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</si>
  <si>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</si>
  <si>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</si>
  <si>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</si>
  <si>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</si>
  <si>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</si>
  <si>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</si>
  <si>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</si>
  <si>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</si>
  <si>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</si>
  <si>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</si>
  <si>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</si>
  <si>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</si>
  <si>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</si>
  <si>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</si>
  <si>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</si>
  <si>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</si>
  <si>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</si>
  <si>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</si>
  <si>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</si>
  <si>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</si>
  <si>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</si>
  <si>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</si>
  <si>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</si>
  <si>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</si>
  <si>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</si>
  <si>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</si>
  <si>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</si>
  <si>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</si>
  <si>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</si>
  <si>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</si>
  <si>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</si>
  <si>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</si>
  <si>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</si>
  <si>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</si>
  <si>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</si>
  <si>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</si>
  <si>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</si>
  <si>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</si>
  <si>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</si>
  <si>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</si>
  <si>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</si>
  <si>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</si>
  <si>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</si>
  <si>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</si>
  <si>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</si>
  <si>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</si>
  <si>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</si>
  <si>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</si>
  <si>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</si>
  <si>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</si>
  <si>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</si>
  <si>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</si>
  <si>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</si>
  <si>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</si>
  <si>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</si>
  <si>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</si>
  <si>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</si>
  <si>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</si>
  <si>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</si>
  <si>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</si>
  <si>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</si>
  <si>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</si>
  <si>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</si>
  <si>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</si>
  <si>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</si>
  <si>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</si>
  <si>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</si>
  <si>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</si>
  <si>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</si>
  <si>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</si>
  <si>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</si>
  <si>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</si>
  <si>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</si>
  <si>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</si>
  <si>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</si>
  <si>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</si>
  <si>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</si>
  <si>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</si>
  <si>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</si>
  <si>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</si>
  <si>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</si>
  <si>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</si>
  <si>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</si>
  <si>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</si>
  <si>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</si>
  <si>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</si>
  <si>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</si>
  <si>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</si>
  <si>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</si>
  <si>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</si>
  <si>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</si>
  <si>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</si>
  <si>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</si>
  <si>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</si>
  <si>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</si>
  <si>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</si>
  <si>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</si>
  <si>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</si>
  <si>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</si>
  <si>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</si>
  <si>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</si>
  <si>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</si>
  <si>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</si>
  <si>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</si>
  <si>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</si>
  <si>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</si>
  <si>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</si>
  <si>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</si>
  <si>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</si>
  <si>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</si>
  <si>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</si>
  <si>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</si>
  <si>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</si>
  <si>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</si>
  <si>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</si>
  <si>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</si>
  <si>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</si>
  <si>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</si>
  <si>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</si>
  <si>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</si>
  <si>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</si>
  <si>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</si>
  <si>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</si>
  <si>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</si>
  <si>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</si>
  <si>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</si>
  <si>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</si>
  <si>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</si>
  <si>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</si>
  <si>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</si>
  <si>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</si>
  <si>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</si>
  <si>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</si>
  <si>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</si>
  <si>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</si>
  <si>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</si>
  <si>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</si>
  <si>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</si>
  <si>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</si>
  <si>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</si>
  <si>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</si>
  <si>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</si>
  <si>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</si>
  <si>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</si>
  <si>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</si>
  <si>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</si>
  <si>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</si>
  <si>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</si>
  <si>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</si>
  <si>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</si>
  <si>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</si>
  <si>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</si>
  <si>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</si>
  <si>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</si>
  <si>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</si>
  <si>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</si>
  <si>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</si>
  <si>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</si>
  <si>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</si>
  <si>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</si>
  <si>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</si>
  <si>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</si>
  <si>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</si>
  <si>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</si>
  <si>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</si>
  <si>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</si>
  <si>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</si>
  <si>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</si>
  <si>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</si>
  <si>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</si>
  <si>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</si>
  <si>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</si>
  <si>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</si>
  <si>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</si>
  <si>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</si>
  <si>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</si>
  <si>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</si>
  <si>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</si>
  <si>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</si>
  <si>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</si>
  <si>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</si>
  <si>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</si>
  <si>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</si>
  <si>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</si>
  <si>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</si>
  <si>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</si>
  <si>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</si>
  <si>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</si>
  <si>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</si>
  <si>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</si>
  <si>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</si>
  <si>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</si>
  <si>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</si>
  <si>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</si>
  <si>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</si>
  <si>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</si>
  <si>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</si>
  <si>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</si>
  <si>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</si>
  <si>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</si>
  <si>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</si>
  <si>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</si>
  <si>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</si>
  <si>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</si>
  <si>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</si>
  <si>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</si>
  <si>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</si>
  <si>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</si>
  <si>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</si>
  <si>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</si>
  <si>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</si>
  <si>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</si>
  <si>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</si>
  <si>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</si>
  <si>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</si>
  <si>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</si>
  <si>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</si>
  <si>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</si>
  <si>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</si>
  <si>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</si>
  <si>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</si>
  <si>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</si>
  <si>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</si>
  <si>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</si>
  <si>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</si>
  <si>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</si>
  <si>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</si>
  <si>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</si>
  <si>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</si>
  <si>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</si>
  <si>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</si>
  <si>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</si>
  <si>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</si>
  <si>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</si>
  <si>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</si>
  <si>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</si>
  <si>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</si>
  <si>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</si>
  <si>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</si>
  <si>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</si>
  <si>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</si>
  <si>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</si>
  <si>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</si>
  <si>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</si>
  <si>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</si>
  <si>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</si>
  <si>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</si>
  <si>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</si>
  <si>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</si>
  <si>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</si>
  <si>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</si>
  <si>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</si>
  <si>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</si>
  <si>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</si>
  <si>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</si>
  <si>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</si>
  <si>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</si>
  <si>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</si>
  <si>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</si>
  <si>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</si>
  <si>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</si>
  <si>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</si>
  <si>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</si>
  <si>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</si>
  <si>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</si>
  <si>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</si>
  <si>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</si>
  <si>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</si>
  <si>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</si>
  <si>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</si>
  <si>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</si>
  <si>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</si>
  <si>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</si>
  <si>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</si>
  <si>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</si>
  <si>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</si>
  <si>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</si>
  <si>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</si>
  <si>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</si>
  <si>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</si>
  <si>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</si>
  <si>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</si>
  <si>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</si>
  <si>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</si>
  <si>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</si>
  <si>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</si>
  <si>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</si>
  <si>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</si>
  <si>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</si>
  <si>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</si>
  <si>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</si>
  <si>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</si>
  <si>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</si>
  <si>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</si>
  <si>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</si>
  <si>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</si>
  <si>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</si>
  <si>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</si>
  <si>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</si>
  <si>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</si>
  <si>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</si>
  <si>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</si>
  <si>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</si>
  <si>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</si>
  <si>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</si>
  <si>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</si>
  <si>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</si>
  <si>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</si>
  <si>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</si>
  <si>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</si>
  <si>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</si>
  <si>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</si>
  <si>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</si>
  <si>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</si>
  <si>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</si>
  <si>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</si>
  <si>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</si>
  <si>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</si>
  <si>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</si>
  <si>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</si>
  <si>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</si>
  <si>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</si>
  <si>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</si>
  <si>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</si>
  <si>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</si>
  <si>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</si>
  <si>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</si>
  <si>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</si>
  <si>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</si>
  <si>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</si>
  <si>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</si>
  <si>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</si>
  <si>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</si>
  <si>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</si>
  <si>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</si>
  <si>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</si>
  <si>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</si>
  <si>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</si>
  <si>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</si>
  <si>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</si>
  <si>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</si>
  <si>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</si>
  <si>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</si>
  <si>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</si>
  <si>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</si>
  <si>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</si>
  <si>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</si>
  <si>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</si>
  <si>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</si>
  <si>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</si>
  <si>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</si>
  <si>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</si>
  <si>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</si>
  <si>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</si>
  <si>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</si>
  <si>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</si>
  <si>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</si>
  <si>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</si>
  <si>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</si>
  <si>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</si>
  <si>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</si>
  <si>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</si>
  <si>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</si>
  <si>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</si>
  <si>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</si>
  <si>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</si>
  <si>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</si>
  <si>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</si>
  <si>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</si>
  <si>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</si>
  <si>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</si>
  <si>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</si>
  <si>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</si>
  <si>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</si>
  <si>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</si>
  <si>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</si>
  <si>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</si>
  <si>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</si>
  <si>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</si>
  <si>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</si>
  <si>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</si>
  <si>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</si>
  <si>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</si>
  <si>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</si>
  <si>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</si>
  <si>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</si>
  <si>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</si>
  <si>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</si>
  <si>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</si>
  <si>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</si>
  <si>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</si>
  <si>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</si>
  <si>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</si>
  <si>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</si>
  <si>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</si>
  <si>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</si>
  <si>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</si>
  <si>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</si>
  <si>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</si>
  <si>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</si>
  <si>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</si>
  <si>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</si>
  <si>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</si>
  <si>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</si>
  <si>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</si>
  <si>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</si>
  <si>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</si>
  <si>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</si>
  <si>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</si>
  <si>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</si>
  <si>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</si>
  <si>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</si>
  <si>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</si>
  <si>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</si>
  <si>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</si>
  <si>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</si>
  <si>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</si>
  <si>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</si>
  <si>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</si>
  <si>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</si>
  <si>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</si>
  <si>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</si>
  <si>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</si>
  <si>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</si>
  <si>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</si>
  <si>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</si>
  <si>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</si>
  <si>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</si>
  <si>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</si>
  <si>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</si>
  <si>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</si>
  <si>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</si>
  <si>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</si>
  <si>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</si>
  <si>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</si>
  <si>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</si>
  <si>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</si>
  <si>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</si>
  <si>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</si>
  <si>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</si>
  <si>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</si>
  <si>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</si>
  <si>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</si>
  <si>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</si>
  <si>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</si>
  <si>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</si>
  <si>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</si>
  <si>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</si>
  <si>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</si>
  <si>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</si>
  <si>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</si>
  <si>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</si>
  <si>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</si>
  <si>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</si>
  <si>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</si>
  <si>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</si>
  <si>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</si>
  <si>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</si>
  <si>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</si>
  <si>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</si>
  <si>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</si>
  <si>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</si>
  <si>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</si>
  <si>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</si>
  <si>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</si>
  <si>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</si>
  <si>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</si>
  <si>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</si>
  <si>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</si>
  <si>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</si>
  <si>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</si>
  <si>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</si>
  <si>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</si>
  <si>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</si>
  <si>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</si>
  <si>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</si>
  <si>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</si>
  <si>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</si>
  <si>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</si>
  <si>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</si>
  <si>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</si>
  <si>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</si>
  <si>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</si>
  <si>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</si>
  <si>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</si>
  <si>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</si>
  <si>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</si>
  <si>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</si>
  <si>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</si>
  <si>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</si>
  <si>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</si>
  <si>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</si>
  <si>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</si>
  <si>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</si>
  <si>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</si>
  <si>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</si>
  <si>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</si>
  <si>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</si>
  <si>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</si>
  <si>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</si>
  <si>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</si>
  <si>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</si>
  <si>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</si>
  <si>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</si>
  <si>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</si>
  <si>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</si>
  <si>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</si>
  <si>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</si>
  <si>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</si>
  <si>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</si>
  <si>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</si>
  <si>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</si>
  <si>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</si>
  <si>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</si>
  <si>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</si>
  <si>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</si>
  <si>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</si>
  <si>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</si>
  <si>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</si>
  <si>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</si>
  <si>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</si>
  <si>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</si>
  <si>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</si>
  <si>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</si>
  <si>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</si>
  <si>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</si>
  <si>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</si>
  <si>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</si>
  <si>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</si>
  <si>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</si>
  <si>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</si>
  <si>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</si>
  <si>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</si>
  <si>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</si>
  <si>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</si>
  <si>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</si>
  <si>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</si>
  <si>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</si>
  <si>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</si>
  <si>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</si>
  <si>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</si>
  <si>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</si>
  <si>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</si>
  <si>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</si>
  <si>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</si>
  <si>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</si>
  <si>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</si>
  <si>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</si>
  <si>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</si>
  <si>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</si>
  <si>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</si>
  <si>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</si>
  <si>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</si>
  <si>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</si>
  <si>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</si>
  <si>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</si>
  <si>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</si>
  <si>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</si>
  <si>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</si>
  <si>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</si>
  <si>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</si>
  <si>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</si>
  <si>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</si>
  <si>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</si>
  <si>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</si>
  <si>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</si>
  <si>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</si>
  <si>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</si>
  <si>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</si>
  <si>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</si>
  <si>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</si>
  <si>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</si>
  <si>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</si>
  <si>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</si>
  <si>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</si>
  <si>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</si>
  <si>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</si>
  <si>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</si>
  <si>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</si>
  <si>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</si>
  <si>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</si>
  <si>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</si>
  <si>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</si>
  <si>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</si>
  <si>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</si>
  <si>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</si>
  <si>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</si>
  <si>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</si>
  <si>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</si>
  <si>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</si>
  <si>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</si>
  <si>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</si>
  <si>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</si>
  <si>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</si>
  <si>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</si>
  <si>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</si>
  <si>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</si>
  <si>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</si>
  <si>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</si>
  <si>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</si>
  <si>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</si>
  <si>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</si>
  <si>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</si>
  <si>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</si>
  <si>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</si>
  <si>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</si>
  <si>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</si>
  <si>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</si>
  <si>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</si>
  <si>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</si>
  <si>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</si>
  <si>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</si>
  <si>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</si>
  <si>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</si>
  <si>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</si>
  <si>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</si>
  <si>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</si>
  <si>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</si>
  <si>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</si>
  <si>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</si>
  <si>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</si>
  <si>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</si>
  <si>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</si>
  <si>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</si>
  <si>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</si>
  <si>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</si>
  <si>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</si>
  <si>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</si>
  <si>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</si>
  <si>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</si>
  <si>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</si>
  <si>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</si>
  <si>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</si>
  <si>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</si>
  <si>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</si>
  <si>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</si>
  <si>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</si>
  <si>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</si>
  <si>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</si>
  <si>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</si>
  <si>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</si>
  <si>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</si>
  <si>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</si>
  <si>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</si>
  <si>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</si>
  <si>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</si>
  <si>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</si>
  <si>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</si>
  <si>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</si>
  <si>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</si>
  <si>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</si>
  <si>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</si>
  <si>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</si>
  <si>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</si>
  <si>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</si>
  <si>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</si>
  <si>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</si>
  <si>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</si>
  <si>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</si>
  <si>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</si>
  <si>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</si>
  <si>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</si>
  <si>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</si>
  <si>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</si>
  <si>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</si>
  <si>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</si>
  <si>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</si>
  <si>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</si>
  <si>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</si>
  <si>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</si>
  <si>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</si>
  <si>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</si>
  <si>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</si>
  <si>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</si>
  <si>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</si>
  <si>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</si>
  <si>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</si>
  <si>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</si>
  <si>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</si>
  <si>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</si>
  <si>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</si>
  <si>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</si>
  <si>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</si>
  <si>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</si>
  <si>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</si>
  <si>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</si>
  <si>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</si>
  <si>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</si>
  <si>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</si>
  <si>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</si>
  <si>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</si>
  <si>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</si>
  <si>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</si>
  <si>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</si>
  <si>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</si>
  <si>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</si>
  <si>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</si>
  <si>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</si>
  <si>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</si>
  <si>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</si>
  <si>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</si>
  <si>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</si>
  <si>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</si>
  <si>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</si>
  <si>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</si>
  <si>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</si>
  <si>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</si>
  <si>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</si>
  <si>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</si>
  <si>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</si>
  <si>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</si>
  <si>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</si>
  <si>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</si>
  <si>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</si>
  <si>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</si>
  <si>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</si>
  <si>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</si>
  <si>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</si>
  <si>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</si>
  <si>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</si>
  <si>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</si>
  <si>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</si>
  <si>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</si>
  <si>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</si>
  <si>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</si>
  <si>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</si>
  <si>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</si>
  <si>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</si>
  <si>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</si>
  <si>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</si>
  <si>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</si>
  <si>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</si>
  <si>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</si>
  <si>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</si>
  <si>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</si>
  <si>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</si>
  <si>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</si>
  <si>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</si>
  <si>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</si>
  <si>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</si>
  <si>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</si>
  <si>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</si>
  <si>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</si>
  <si>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</si>
  <si>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</si>
  <si>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</si>
  <si>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</si>
  <si>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</si>
  <si>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</si>
  <si>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</si>
  <si>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</si>
  <si>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</si>
  <si>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</si>
  <si>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</si>
  <si>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</si>
  <si>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</si>
  <si>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</si>
  <si>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</si>
  <si>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</si>
  <si>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</si>
  <si>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</si>
  <si>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</si>
  <si>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</si>
  <si>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</si>
  <si>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</si>
  <si>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</si>
  <si>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</si>
  <si>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</si>
  <si>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</si>
  <si>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</si>
  <si>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</si>
  <si>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</si>
  <si>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</si>
  <si>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</si>
  <si>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</si>
  <si>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</si>
  <si>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</si>
  <si>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</si>
  <si>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</si>
  <si>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</si>
  <si>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</si>
  <si>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</si>
  <si>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</si>
  <si>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</si>
  <si>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</si>
  <si>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</si>
  <si>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</si>
  <si>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</si>
  <si>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</si>
  <si>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</si>
  <si>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</si>
  <si>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</si>
  <si>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</si>
  <si>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</si>
  <si>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</si>
  <si>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</si>
  <si>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</si>
  <si>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</si>
  <si>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</si>
  <si>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</si>
  <si>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</si>
  <si>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</si>
  <si>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</si>
  <si>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</si>
  <si>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</si>
  <si>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</si>
  <si>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</si>
  <si>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</si>
  <si>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</si>
  <si>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</si>
  <si>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</si>
  <si>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</si>
  <si>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</si>
  <si>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</si>
  <si>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</si>
  <si>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</si>
  <si>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</si>
  <si>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</si>
  <si>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</si>
  <si>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</si>
  <si>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</si>
  <si>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</si>
  <si>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</si>
  <si>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</si>
  <si>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</si>
  <si>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</si>
  <si>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</si>
  <si>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</si>
  <si>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</si>
  <si>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</si>
  <si>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</si>
  <si>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</si>
  <si>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</si>
  <si>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</si>
  <si>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</si>
  <si>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</si>
  <si>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</si>
  <si>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</si>
  <si>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</si>
  <si>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</si>
  <si>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</si>
  <si>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</si>
  <si>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</si>
  <si>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</si>
  <si>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</si>
  <si>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</si>
  <si>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</si>
  <si>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</si>
  <si>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</si>
  <si>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</si>
  <si>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</si>
  <si>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</si>
  <si>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</si>
  <si>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</si>
  <si>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</si>
  <si>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</si>
  <si>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</si>
  <si>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</si>
  <si>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</si>
  <si>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</si>
  <si>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</si>
  <si>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</si>
  <si>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</si>
  <si>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</si>
  <si>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</si>
  <si>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</si>
  <si>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</si>
  <si>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</si>
  <si>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</si>
  <si>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</si>
  <si>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</si>
  <si>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</si>
  <si>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</si>
  <si>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</si>
  <si>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</si>
  <si>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</si>
  <si>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</si>
  <si>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</si>
  <si>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</si>
  <si>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</si>
  <si>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</si>
  <si>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</si>
  <si>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</si>
  <si>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</si>
  <si>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</si>
  <si>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</si>
  <si>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</si>
  <si>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</si>
  <si>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</si>
  <si>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</si>
  <si>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</si>
  <si>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</si>
  <si>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</si>
  <si>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</si>
  <si>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</si>
  <si>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</si>
  <si>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</si>
  <si>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</si>
  <si>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</si>
  <si>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</si>
  <si>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</si>
  <si>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</si>
  <si>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</si>
  <si>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</si>
  <si>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</si>
  <si>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</si>
  <si>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</si>
  <si>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</si>
  <si>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</si>
  <si>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</si>
  <si>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</si>
  <si>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</si>
  <si>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</si>
  <si>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</si>
  <si>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</si>
  <si>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</si>
  <si>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</si>
  <si>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</si>
  <si>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</si>
  <si>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</si>
  <si>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</si>
  <si>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</si>
  <si>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</si>
  <si>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</si>
  <si>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</si>
  <si>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</si>
  <si>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</si>
  <si>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</si>
  <si>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</si>
  <si>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</si>
  <si>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</si>
  <si>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</si>
  <si>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</si>
  <si>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</si>
  <si>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</si>
  <si>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</si>
  <si>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</si>
  <si>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</si>
  <si>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</si>
  <si>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</si>
  <si>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</si>
  <si>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</si>
  <si>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</si>
  <si>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</si>
  <si>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</si>
  <si>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</si>
  <si>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</si>
  <si>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</si>
  <si>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</si>
  <si>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</si>
  <si>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</si>
  <si>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</si>
  <si>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</si>
  <si>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</si>
  <si>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</si>
  <si>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</si>
  <si>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</si>
  <si>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</si>
  <si>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</si>
  <si>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</si>
  <si>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</si>
  <si>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</si>
  <si>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</si>
  <si>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</si>
  <si>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</si>
  <si>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</si>
  <si>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</si>
  <si>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</si>
  <si>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</si>
  <si>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</si>
  <si>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</si>
  <si>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</si>
  <si>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</si>
  <si>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</si>
  <si>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</si>
  <si>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</si>
  <si>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</si>
  <si>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</si>
  <si>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</si>
  <si>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</si>
  <si>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</si>
  <si>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</si>
  <si>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</si>
  <si>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</si>
  <si>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</si>
  <si>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</si>
  <si>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</si>
  <si>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</si>
  <si>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</si>
  <si>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</si>
  <si>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</si>
  <si>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</si>
  <si>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</si>
  <si>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</si>
  <si>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</si>
  <si>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</si>
  <si>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</si>
  <si>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</si>
  <si>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</si>
  <si>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</si>
  <si>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</si>
  <si>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</si>
  <si>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</si>
  <si>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</si>
  <si>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</si>
  <si>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</si>
  <si>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</si>
  <si>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</si>
  <si>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</si>
  <si>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</si>
  <si>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</si>
  <si>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</si>
  <si>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</si>
  <si>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</si>
  <si>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</si>
  <si>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</si>
  <si>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</si>
  <si>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</si>
  <si>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</si>
  <si>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</si>
  <si>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</si>
  <si>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</si>
  <si>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</si>
  <si>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</si>
  <si>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</si>
  <si>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</si>
  <si>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</si>
  <si>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</si>
  <si>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</si>
  <si>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</si>
  <si>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</si>
  <si>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</si>
  <si>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</si>
  <si>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</si>
  <si>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</si>
  <si>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</si>
  <si>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</si>
  <si>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</si>
  <si>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</si>
  <si>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</si>
  <si>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</si>
  <si>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</si>
  <si>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</si>
  <si>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</si>
  <si>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</si>
  <si>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</si>
  <si>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</si>
  <si>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</si>
  <si>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</si>
  <si>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</si>
  <si>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</si>
  <si>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</si>
  <si>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</si>
  <si>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</si>
  <si>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</si>
  <si>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</si>
  <si>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</si>
  <si>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</si>
  <si>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</si>
  <si>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</si>
  <si>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</si>
  <si>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</si>
  <si>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</si>
  <si>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</si>
  <si>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</si>
  <si>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</si>
  <si>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</si>
  <si>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</si>
  <si>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</si>
  <si>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</si>
  <si>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</si>
  <si>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</si>
  <si>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</si>
  <si>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</si>
  <si>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</si>
  <si>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</si>
  <si>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</si>
  <si>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</si>
  <si>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</si>
  <si>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</si>
  <si>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</si>
  <si>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</si>
  <si>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</si>
  <si>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</si>
  <si>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</si>
  <si>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</si>
  <si>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</si>
  <si>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</si>
  <si>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</si>
  <si>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</si>
  <si>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</si>
  <si>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</si>
  <si>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</si>
  <si>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</si>
  <si>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</si>
  <si>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</si>
  <si>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</si>
  <si>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</si>
  <si>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</si>
  <si>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</si>
  <si>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</si>
  <si>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</si>
  <si>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</si>
  <si>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</si>
  <si>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</si>
  <si>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</si>
  <si>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</si>
  <si>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</si>
  <si>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</si>
  <si>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</si>
  <si>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</si>
  <si>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</si>
  <si>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</si>
  <si>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</si>
  <si>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</si>
  <si>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</si>
  <si>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</si>
  <si>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</si>
  <si>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</si>
  <si>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</si>
  <si>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</si>
  <si>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</si>
  <si>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</si>
  <si>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</si>
  <si>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</si>
  <si>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</si>
  <si>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</si>
  <si>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</si>
  <si>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</si>
  <si>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</si>
  <si>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</si>
  <si>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</si>
  <si>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</si>
  <si>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</si>
  <si>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</si>
  <si>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</si>
  <si>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</si>
  <si>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</si>
  <si>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</si>
  <si>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</si>
  <si>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</si>
  <si>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</si>
  <si>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</si>
  <si>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</si>
  <si>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</si>
  <si>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</si>
  <si>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</si>
  <si>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</si>
  <si>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</si>
  <si>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</si>
  <si>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</si>
  <si>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</si>
  <si>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</si>
  <si>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</si>
  <si>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</si>
  <si>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</si>
  <si>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</si>
  <si>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</si>
  <si>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</si>
  <si>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</si>
  <si>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</si>
  <si>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</si>
  <si>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</si>
  <si>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</si>
  <si>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</si>
  <si>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</si>
  <si>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</si>
  <si>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</si>
  <si>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</si>
  <si>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</si>
  <si>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</si>
  <si>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</si>
  <si>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</si>
  <si>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</si>
  <si>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</si>
  <si>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</si>
  <si>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</si>
  <si>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</si>
  <si>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</si>
  <si>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</si>
  <si>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</si>
  <si>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</si>
  <si>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</si>
  <si>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</si>
  <si>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</si>
  <si>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</si>
  <si>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</si>
  <si>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</si>
  <si>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</si>
  <si>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</si>
  <si>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</si>
  <si>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</si>
  <si>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</si>
  <si>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</si>
  <si>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</si>
  <si>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</si>
  <si>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</si>
  <si>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</si>
  <si>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</si>
  <si>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</si>
  <si>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</si>
  <si>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</si>
  <si>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</si>
  <si>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</si>
  <si>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</si>
  <si>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</si>
  <si>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</si>
  <si>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</si>
  <si>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</si>
  <si>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</si>
  <si>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</si>
  <si>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</si>
  <si>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</si>
  <si>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</si>
  <si>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</si>
  <si>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</si>
  <si>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</si>
  <si>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</si>
  <si>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</si>
  <si>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</si>
  <si>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</si>
  <si>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</si>
  <si>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</si>
  <si>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</si>
  <si>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</si>
  <si>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</si>
  <si>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</si>
  <si>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</si>
  <si>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</si>
  <si>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</si>
  <si>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</si>
  <si>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</si>
  <si>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</si>
  <si>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</si>
  <si>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</si>
  <si>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</si>
  <si>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</si>
  <si>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</si>
  <si>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</si>
  <si>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</si>
  <si>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</si>
  <si>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</si>
  <si>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</si>
  <si>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</si>
  <si>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</si>
  <si>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</si>
  <si>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</si>
  <si>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</si>
  <si>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</si>
  <si>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</si>
  <si>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</si>
  <si>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</si>
  <si>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</si>
  <si>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</si>
  <si>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</si>
  <si>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</si>
  <si>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</si>
  <si>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</si>
  <si>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</si>
  <si>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</si>
  <si>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</si>
  <si>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</si>
  <si>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</si>
  <si>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</si>
  <si>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</si>
  <si>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</si>
  <si>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</si>
  <si>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</si>
  <si>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</si>
  <si>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</si>
  <si>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</si>
  <si>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</si>
  <si>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</si>
  <si>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</si>
  <si>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</si>
  <si>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</si>
  <si>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</si>
  <si>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</si>
  <si>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</si>
  <si>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</si>
  <si>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</si>
  <si>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</si>
  <si>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</si>
  <si>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</si>
  <si>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</si>
  <si>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</si>
  <si>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</si>
  <si>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</si>
  <si>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</si>
  <si>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</si>
  <si>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</si>
  <si>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</si>
  <si>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</si>
  <si>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</si>
  <si>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</si>
  <si>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</si>
  <si>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</si>
  <si>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</si>
  <si>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</si>
  <si>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</si>
  <si>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</si>
  <si>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</si>
  <si>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</si>
  <si>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</si>
  <si>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</si>
  <si>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</si>
  <si>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</si>
  <si>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</si>
  <si>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</si>
  <si>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</si>
  <si>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</si>
  <si>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</si>
  <si>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</si>
  <si>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</si>
  <si>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</si>
  <si>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</si>
  <si>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</si>
  <si>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</si>
  <si>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</si>
  <si>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</si>
  <si>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</si>
  <si>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</si>
  <si>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</si>
  <si>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</si>
  <si>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</si>
  <si>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</si>
  <si>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</si>
  <si>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</si>
  <si>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</si>
  <si>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</si>
  <si>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</si>
  <si>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</si>
  <si>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</si>
  <si>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</si>
  <si>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</si>
  <si>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</si>
  <si>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</si>
  <si>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</si>
  <si>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</si>
  <si>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</si>
  <si>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</si>
  <si>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</si>
  <si>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</si>
  <si>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</si>
  <si>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</si>
  <si>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</si>
  <si>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</si>
  <si>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</si>
  <si>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</si>
  <si>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</si>
  <si>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</si>
  <si>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</si>
  <si>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</si>
  <si>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</si>
  <si>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</si>
  <si>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</si>
  <si>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</si>
  <si>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</si>
  <si>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</si>
  <si>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</si>
  <si>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</si>
  <si>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</si>
  <si>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</si>
  <si>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</si>
  <si>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</si>
  <si>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</si>
  <si>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</si>
  <si>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</si>
  <si>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</si>
  <si>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</si>
  <si>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</si>
  <si>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</si>
  <si>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</si>
  <si>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</si>
  <si>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</si>
  <si>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</si>
  <si>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</si>
  <si>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</si>
  <si>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</si>
  <si>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</si>
  <si>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</si>
  <si>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</si>
  <si>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</si>
  <si>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</si>
  <si>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</si>
  <si>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</si>
  <si>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</si>
  <si>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</si>
  <si>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</si>
  <si>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</si>
  <si>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</si>
  <si>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</si>
  <si>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</si>
  <si>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</si>
  <si>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</si>
  <si>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</si>
  <si>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</si>
  <si>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</si>
  <si>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</si>
  <si>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</si>
  <si>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</si>
  <si>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</si>
  <si>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</si>
  <si>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</si>
  <si>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</si>
  <si>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</si>
  <si>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</si>
  <si>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</si>
  <si>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</si>
  <si>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</si>
  <si>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</si>
  <si>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</si>
  <si>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</si>
  <si>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</si>
  <si>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</si>
  <si>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</si>
  <si>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</si>
  <si>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</si>
  <si>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</si>
  <si>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</si>
  <si>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</si>
  <si>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</si>
  <si>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</si>
  <si>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</si>
  <si>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</si>
  <si>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</si>
  <si>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</si>
  <si>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</si>
  <si>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</si>
  <si>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</si>
  <si>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</si>
  <si>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</si>
  <si>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</si>
  <si>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</si>
  <si>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</si>
  <si>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</si>
  <si>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</si>
  <si>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</si>
  <si>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</si>
  <si>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</si>
  <si>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</si>
  <si>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</si>
  <si>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</si>
  <si>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</si>
  <si>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</si>
  <si>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</si>
  <si>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</si>
  <si>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</si>
  <si>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</si>
  <si>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</si>
  <si>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</si>
  <si>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</si>
  <si>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</si>
  <si>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</si>
  <si>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</si>
  <si>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</si>
  <si>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</si>
  <si>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</si>
  <si>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</si>
  <si>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</si>
  <si>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</si>
  <si>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</si>
  <si>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</si>
  <si>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</si>
  <si>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</si>
  <si>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</si>
  <si>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</si>
  <si>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</si>
  <si>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</si>
  <si>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</si>
  <si>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</si>
  <si>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</si>
  <si>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</si>
  <si>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</si>
  <si>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</si>
  <si>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</si>
  <si>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</si>
  <si>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</si>
  <si>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</si>
  <si>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</si>
  <si>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</si>
  <si>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</si>
  <si>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</si>
  <si>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</si>
  <si>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</si>
  <si>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</si>
  <si>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</si>
  <si>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</si>
  <si>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</si>
  <si>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</si>
  <si>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</si>
  <si>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</si>
  <si>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</si>
  <si>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</si>
  <si>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</si>
  <si>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</si>
  <si>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</si>
  <si>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</si>
  <si>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</si>
  <si>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</si>
  <si>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</si>
  <si>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</si>
  <si>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</si>
  <si>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</si>
  <si>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</si>
  <si>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</si>
  <si>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</si>
  <si>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</si>
  <si>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</si>
  <si>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</si>
  <si>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</si>
  <si>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</si>
  <si>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</si>
  <si>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</si>
  <si>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</si>
  <si>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</si>
  <si>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</si>
  <si>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</si>
  <si>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</si>
  <si>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</si>
  <si>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</si>
  <si>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</si>
  <si>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</si>
  <si>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</si>
  <si>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</si>
  <si>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</si>
  <si>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</si>
  <si>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</si>
  <si>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</si>
  <si>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</si>
  <si>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</si>
  <si>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</si>
  <si>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</si>
  <si>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</si>
  <si>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</si>
  <si>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</si>
  <si>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</si>
  <si>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</si>
  <si>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</si>
  <si>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</si>
  <si>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</si>
  <si>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</si>
  <si>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</si>
  <si>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</si>
  <si>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</si>
  <si>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</si>
  <si>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</si>
  <si>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</si>
  <si>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</si>
  <si>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</si>
  <si>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</si>
  <si>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</si>
  <si>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</si>
  <si>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</si>
  <si>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</si>
  <si>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</si>
  <si>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</si>
  <si>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</si>
  <si>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</si>
  <si>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</si>
  <si>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</si>
  <si>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</si>
  <si>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</si>
  <si>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</si>
  <si>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</si>
  <si>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</si>
  <si>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</si>
  <si>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</si>
  <si>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</si>
  <si>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</si>
  <si>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</si>
  <si>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</si>
  <si>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</si>
  <si>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</si>
  <si>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</si>
  <si>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</si>
  <si>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</si>
  <si>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</si>
  <si>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</si>
  <si>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</si>
  <si>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</si>
  <si>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</si>
  <si>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</si>
  <si>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</si>
  <si>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</si>
  <si>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</si>
  <si>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</si>
  <si>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</si>
  <si>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</si>
  <si>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</si>
  <si>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</si>
  <si>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</si>
  <si>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</si>
  <si>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</si>
  <si>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</si>
  <si>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</si>
  <si>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</si>
  <si>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</si>
  <si>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</si>
  <si>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</si>
  <si>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</si>
  <si>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</si>
  <si>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</si>
  <si>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</si>
  <si>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</si>
  <si>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</si>
  <si>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</si>
  <si>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</si>
  <si>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</si>
  <si>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</si>
  <si>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</si>
  <si>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</si>
  <si>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</si>
  <si>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</si>
  <si>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</si>
  <si>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</si>
  <si>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</si>
  <si>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</si>
  <si>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</si>
  <si>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</si>
  <si>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</si>
  <si>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</si>
  <si>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</si>
  <si>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</si>
  <si>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</si>
  <si>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</si>
  <si>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</si>
  <si>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</si>
  <si>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</si>
  <si>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</si>
  <si>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</si>
  <si>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</si>
  <si>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</si>
  <si>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</si>
  <si>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</si>
  <si>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</si>
  <si>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</si>
  <si>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</si>
  <si>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</si>
  <si>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</si>
  <si>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</si>
  <si>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</si>
  <si>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</si>
  <si>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</si>
  <si>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</si>
  <si>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</si>
  <si>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</si>
  <si>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</si>
  <si>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</si>
  <si>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</si>
  <si>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</si>
  <si>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</si>
  <si>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</si>
  <si>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</si>
  <si>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</si>
  <si>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</si>
  <si>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</si>
  <si>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</si>
  <si>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</si>
  <si>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</si>
  <si>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</si>
  <si>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</si>
  <si>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</si>
  <si>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</si>
  <si>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</si>
  <si>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</si>
  <si>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</si>
  <si>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</si>
  <si>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</si>
  <si>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</si>
  <si>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</si>
  <si>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</si>
  <si>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</si>
  <si>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</si>
  <si>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</si>
  <si>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</si>
  <si>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</si>
  <si>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</si>
  <si>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</si>
  <si>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</si>
  <si>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</si>
  <si>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</si>
  <si>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</si>
  <si>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</si>
  <si>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</si>
  <si>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</si>
  <si>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</si>
  <si>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</si>
  <si>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</si>
  <si>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</si>
  <si>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</si>
  <si>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</si>
  <si>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</si>
  <si>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</si>
  <si>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</si>
  <si>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</si>
  <si>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</si>
  <si>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</si>
  <si>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</si>
  <si>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</si>
  <si>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</si>
  <si>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</si>
  <si>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</si>
  <si>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</si>
  <si>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</si>
  <si>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</si>
  <si>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</si>
  <si>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</si>
  <si>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</si>
  <si>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</si>
  <si>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</si>
  <si>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</si>
  <si>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</si>
  <si>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</si>
  <si>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</si>
  <si>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</si>
  <si>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</si>
  <si>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</si>
  <si>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</si>
  <si>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</si>
  <si>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</si>
  <si>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</si>
  <si>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</si>
  <si>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</si>
  <si>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</si>
  <si>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</si>
  <si>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</si>
  <si>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</si>
  <si>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</si>
  <si>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</si>
  <si>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</si>
  <si>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</si>
  <si>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</si>
  <si>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</si>
  <si>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</si>
  <si>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</si>
  <si>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</si>
  <si>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</si>
  <si>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</si>
  <si>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</si>
  <si>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</si>
  <si>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</si>
  <si>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</si>
  <si>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</si>
  <si>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</si>
  <si>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</si>
  <si>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</si>
  <si>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</si>
  <si>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</si>
  <si>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</si>
  <si>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</si>
  <si>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</si>
  <si>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</si>
  <si>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</si>
  <si>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</si>
  <si>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</si>
  <si>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</si>
  <si>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</si>
  <si>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</si>
  <si>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</si>
  <si>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</si>
  <si>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</si>
  <si>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</si>
  <si>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</si>
  <si>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</si>
  <si>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</si>
  <si>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</si>
  <si>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</si>
  <si>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</si>
  <si>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</si>
  <si>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</si>
  <si>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</si>
  <si>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</si>
  <si>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</si>
  <si>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</si>
  <si>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</si>
  <si>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</si>
  <si>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</si>
  <si>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</si>
  <si>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</si>
  <si>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</si>
  <si>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</si>
  <si>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</si>
  <si>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</si>
  <si>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</si>
  <si>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</si>
  <si>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</si>
  <si>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</si>
  <si>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</si>
  <si>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</si>
  <si>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</si>
  <si>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</si>
  <si>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</si>
  <si>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</si>
  <si>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</si>
  <si>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</si>
  <si>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</si>
  <si>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</si>
  <si>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</si>
  <si>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</si>
  <si>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</si>
  <si>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</si>
  <si>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</si>
  <si>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</si>
  <si>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</si>
  <si>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</si>
  <si>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</si>
  <si>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</si>
  <si>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</si>
  <si>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</si>
  <si>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</si>
  <si>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</si>
  <si>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</si>
  <si>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</si>
  <si>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</si>
  <si>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</si>
  <si>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</si>
  <si>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</si>
  <si>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</si>
  <si>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</si>
  <si>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</si>
  <si>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</si>
  <si>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</si>
  <si>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</si>
  <si>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</si>
  <si>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</si>
  <si>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</si>
  <si>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</si>
  <si>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</si>
  <si>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</si>
  <si>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</si>
  <si>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</si>
  <si>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</si>
  <si>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</si>
  <si>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</si>
  <si>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</si>
  <si>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</si>
  <si>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</si>
  <si>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</si>
  <si>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</si>
  <si>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</si>
  <si>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</si>
  <si>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</si>
  <si>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</si>
  <si>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</si>
  <si>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</si>
  <si>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</si>
  <si>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</si>
  <si>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</si>
  <si>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</si>
  <si>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</si>
  <si>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</si>
  <si>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</si>
  <si>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</si>
  <si>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</si>
  <si>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</si>
  <si>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</si>
  <si>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</si>
  <si>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</si>
  <si>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</si>
  <si>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</si>
  <si>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</si>
  <si>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</si>
  <si>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</si>
  <si>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</si>
  <si>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</si>
  <si>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</si>
  <si>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</si>
  <si>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</si>
  <si>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</si>
  <si>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</si>
  <si>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</si>
  <si>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</si>
  <si>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</si>
  <si>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</si>
  <si>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</si>
  <si>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</si>
  <si>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</si>
  <si>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</si>
  <si>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</si>
  <si>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</si>
  <si>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</si>
  <si>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</si>
  <si>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</si>
  <si>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</si>
  <si>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</si>
  <si>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</si>
  <si>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</si>
  <si>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</si>
  <si>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</si>
  <si>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</si>
  <si>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</si>
  <si>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</si>
  <si>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</si>
  <si>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</si>
  <si>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</si>
  <si>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</si>
  <si>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</si>
  <si>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</si>
  <si>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</si>
  <si>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</si>
  <si>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</si>
  <si>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</si>
  <si>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</si>
  <si>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</si>
  <si>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</si>
  <si>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</si>
  <si>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</si>
  <si>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</si>
  <si>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</si>
  <si>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</si>
  <si>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</si>
  <si>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</si>
  <si>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</si>
  <si>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</si>
  <si>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</si>
  <si>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</si>
  <si>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</si>
  <si>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</si>
  <si>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</si>
  <si>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</si>
  <si>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</si>
  <si>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</si>
  <si>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</si>
  <si>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</si>
  <si>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</si>
  <si>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</si>
  <si>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</si>
  <si>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</si>
  <si>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</si>
  <si>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</si>
  <si>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</si>
  <si>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</si>
  <si>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</si>
  <si>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</si>
  <si>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</si>
  <si>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</si>
  <si>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</si>
  <si>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</si>
  <si>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</si>
  <si>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</si>
  <si>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</si>
  <si>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</si>
  <si>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</si>
  <si>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</si>
  <si>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</si>
  <si>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</si>
  <si>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</si>
  <si>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</si>
  <si>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</si>
  <si>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</si>
  <si>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</si>
  <si>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</si>
  <si>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</si>
  <si>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</si>
  <si>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</si>
  <si>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</si>
  <si>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</si>
  <si>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</si>
  <si>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</si>
  <si>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</si>
  <si>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</si>
  <si>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</si>
  <si>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</si>
  <si>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</si>
  <si>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</si>
  <si>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</si>
  <si>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</si>
  <si>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</si>
  <si>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</si>
  <si>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</si>
  <si>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</si>
  <si>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</si>
  <si>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</si>
  <si>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</si>
  <si>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</si>
  <si>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</si>
  <si>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</si>
  <si>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</si>
  <si>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</si>
  <si>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</si>
  <si>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</si>
  <si>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</si>
  <si>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</si>
  <si>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</si>
  <si>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</si>
  <si>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</si>
  <si>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</si>
  <si>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</si>
  <si>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</si>
  <si>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</si>
  <si>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</si>
  <si>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</si>
  <si>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</si>
  <si>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</si>
  <si>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</si>
  <si>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</si>
  <si>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</si>
  <si>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</si>
  <si>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</si>
  <si>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</si>
  <si>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</si>
  <si>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</si>
  <si>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</si>
  <si>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</si>
  <si>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</si>
  <si>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</si>
  <si>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</si>
  <si>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</si>
  <si>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</si>
  <si>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</si>
  <si>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</si>
  <si>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</si>
  <si>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</si>
  <si>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</si>
  <si>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</si>
  <si>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</si>
  <si>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</si>
  <si>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</si>
  <si>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</si>
  <si>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</si>
  <si>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</si>
  <si>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</si>
  <si>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</si>
  <si>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</si>
  <si>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</si>
  <si>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</si>
  <si>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</si>
  <si>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</si>
  <si>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</si>
  <si>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</si>
  <si>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</si>
  <si>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</si>
  <si>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</si>
  <si>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</si>
  <si>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</si>
  <si>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</si>
  <si>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</si>
  <si>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</si>
  <si>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</si>
  <si>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</si>
  <si>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</si>
  <si>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</si>
  <si>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</si>
  <si>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</si>
  <si>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</si>
  <si>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</si>
  <si>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</si>
  <si>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</si>
  <si>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</si>
  <si>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</si>
  <si>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</si>
  <si>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</si>
  <si>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</si>
  <si>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</si>
  <si>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</si>
  <si>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</si>
  <si>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</si>
  <si>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</si>
  <si>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</si>
  <si>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</si>
  <si>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</si>
  <si>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</si>
  <si>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</si>
  <si>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</si>
  <si>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</si>
  <si>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</si>
  <si>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</si>
  <si>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</si>
  <si>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</si>
  <si>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</si>
  <si>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</si>
  <si>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</si>
  <si>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</si>
  <si>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</si>
  <si>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</si>
  <si>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</si>
  <si>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</si>
  <si>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</si>
  <si>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</si>
  <si>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</si>
  <si>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</si>
  <si>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</si>
  <si>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</si>
  <si>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</si>
  <si>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</si>
  <si>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</si>
  <si>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</si>
  <si>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</si>
  <si>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</si>
  <si>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</si>
  <si>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</si>
  <si>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</si>
  <si>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</si>
  <si>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</si>
  <si>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</si>
  <si>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</si>
  <si>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</si>
  <si>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</si>
  <si>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</si>
  <si>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</si>
  <si>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</si>
  <si>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</si>
  <si>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</si>
  <si>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</si>
  <si>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</si>
  <si>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</si>
  <si>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</si>
  <si>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</si>
  <si>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</si>
  <si>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</si>
  <si>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</si>
  <si>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</si>
  <si>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</si>
  <si>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</si>
  <si>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</si>
  <si>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</si>
  <si>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</si>
  <si>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</si>
  <si>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</si>
  <si>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</si>
  <si>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</si>
  <si>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</si>
  <si>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</si>
  <si>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</si>
  <si>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</si>
  <si>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</si>
  <si>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</si>
  <si>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</si>
  <si>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</si>
  <si>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</si>
  <si>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</si>
  <si>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</si>
  <si>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</si>
  <si>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</si>
  <si>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</si>
  <si>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</si>
  <si>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</si>
  <si>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</si>
  <si>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</si>
  <si>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</si>
  <si>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</si>
  <si>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</si>
  <si>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</si>
  <si>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</si>
  <si>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</si>
  <si>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</si>
  <si>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</si>
  <si>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</si>
  <si>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</si>
  <si>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</si>
  <si>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</si>
  <si>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</si>
  <si>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</si>
  <si>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</si>
  <si>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</si>
  <si>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</si>
  <si>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</si>
  <si>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</si>
  <si>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</si>
  <si>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</si>
  <si>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</si>
  <si>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</si>
  <si>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</si>
  <si>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</si>
  <si>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</si>
  <si>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</si>
  <si>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</si>
  <si>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</si>
  <si>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</si>
  <si>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</si>
  <si>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</si>
  <si>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</si>
  <si>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</si>
  <si>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</si>
  <si>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</si>
  <si>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</si>
  <si>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</si>
  <si>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</si>
  <si>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</si>
  <si>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</si>
  <si>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</si>
  <si>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</si>
  <si>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</si>
  <si>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</si>
  <si>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</si>
  <si>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</si>
  <si>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</si>
  <si>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</si>
  <si>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</si>
  <si>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</si>
  <si>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</si>
  <si>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</si>
  <si>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</si>
  <si>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</si>
  <si>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</si>
  <si>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</si>
  <si>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</si>
  <si>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</si>
  <si>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</si>
  <si>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</si>
  <si>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</si>
  <si>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</si>
  <si>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</si>
  <si>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</si>
  <si>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</si>
  <si>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</si>
  <si>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</si>
  <si>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</si>
  <si>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</si>
  <si>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</si>
  <si>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</si>
  <si>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</si>
  <si>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</si>
  <si>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</si>
  <si>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</si>
  <si>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</si>
  <si>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</si>
  <si>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</si>
  <si>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</si>
  <si>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</si>
  <si>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</si>
  <si>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</si>
  <si>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</si>
  <si>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</si>
  <si>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</si>
  <si>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</si>
  <si>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</si>
  <si>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</si>
  <si>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</si>
  <si>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</si>
  <si>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</si>
  <si>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</si>
  <si>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</si>
  <si>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</si>
  <si>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</si>
  <si>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</si>
  <si>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</si>
  <si>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</si>
  <si>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</si>
  <si>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</si>
  <si>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</si>
  <si>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</si>
  <si>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</si>
  <si>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</si>
  <si>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</si>
  <si>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</si>
  <si>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</si>
  <si>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</si>
  <si>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</si>
  <si>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</si>
  <si>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</si>
  <si>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</si>
  <si>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</si>
  <si>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</si>
  <si>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</si>
  <si>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</si>
  <si>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</si>
  <si>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</si>
  <si>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</si>
  <si>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</si>
  <si>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</si>
  <si>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</si>
  <si>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</si>
  <si>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</si>
  <si>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</si>
  <si>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</si>
  <si>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</si>
  <si>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</si>
  <si>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</si>
  <si>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</si>
  <si>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</si>
  <si>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</si>
  <si>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</si>
  <si>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</si>
  <si>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</si>
  <si>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</si>
  <si>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</si>
  <si>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</si>
  <si>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</si>
  <si>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</si>
  <si>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</si>
  <si>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</si>
  <si>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</si>
  <si>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</si>
  <si>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</si>
  <si>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</si>
  <si>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</si>
  <si>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</si>
  <si>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</si>
  <si>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</si>
  <si>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</si>
  <si>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</si>
  <si>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</si>
  <si>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</si>
  <si>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</si>
  <si>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</si>
  <si>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</si>
  <si>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</si>
  <si>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</si>
  <si>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</si>
  <si>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</si>
  <si>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</si>
  <si>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</si>
  <si>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</si>
  <si>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</si>
  <si>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</si>
  <si>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</si>
  <si>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</si>
  <si>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</si>
  <si>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</si>
  <si>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</si>
  <si>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</si>
  <si>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</si>
  <si>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</si>
  <si>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</si>
  <si>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</si>
  <si>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</si>
  <si>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</si>
  <si>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</si>
  <si>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</si>
  <si>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</si>
  <si>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</si>
  <si>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</si>
  <si>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</si>
  <si>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</si>
  <si>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</si>
  <si>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</si>
  <si>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</si>
  <si>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</si>
  <si>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</si>
  <si>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</si>
  <si>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</si>
  <si>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</si>
  <si>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</si>
  <si>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</si>
  <si>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</si>
  <si>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</si>
  <si>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</si>
  <si>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</si>
  <si>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</si>
  <si>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</si>
  <si>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</si>
  <si>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</si>
  <si>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</si>
  <si>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</si>
  <si>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</si>
  <si>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</si>
  <si>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</si>
  <si>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</si>
  <si>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</si>
  <si>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</si>
  <si>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</si>
  <si>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</si>
  <si>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</si>
  <si>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</si>
  <si>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</si>
  <si>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</si>
  <si>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</si>
  <si>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</si>
  <si>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</si>
  <si>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</si>
  <si>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</si>
  <si>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</si>
  <si>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</si>
  <si>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</si>
  <si>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</si>
  <si>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</si>
  <si>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</si>
  <si>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</si>
  <si>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</si>
  <si>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</si>
  <si>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</si>
  <si>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</si>
  <si>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</si>
  <si>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</si>
  <si>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</si>
  <si>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</si>
  <si>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</si>
  <si>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</si>
  <si>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</si>
  <si>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</si>
  <si>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</si>
  <si>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</si>
  <si>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</si>
  <si>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</si>
  <si>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</si>
  <si>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</si>
  <si>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</si>
  <si>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</si>
  <si>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</si>
  <si>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</si>
  <si>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</si>
  <si>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</si>
  <si>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</si>
  <si>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</si>
  <si>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</si>
  <si>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</si>
  <si>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</si>
  <si>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</si>
  <si>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</si>
  <si>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</si>
  <si>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</si>
  <si>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</si>
  <si>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</si>
  <si>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</si>
  <si>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</si>
  <si>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</si>
  <si>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</si>
  <si>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</si>
  <si>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</si>
  <si>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</si>
  <si>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</si>
  <si>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</si>
  <si>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</si>
  <si>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</si>
  <si>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</si>
  <si>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</si>
  <si>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</si>
  <si>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</si>
  <si>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</si>
  <si>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</si>
  <si>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</si>
  <si>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</si>
  <si>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</si>
  <si>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</si>
  <si>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</si>
  <si>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</si>
  <si>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</si>
  <si>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</si>
  <si>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</si>
  <si>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</si>
  <si>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</si>
  <si>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</si>
  <si>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</si>
  <si>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</si>
  <si>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</si>
  <si>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</si>
  <si>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</si>
  <si>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</si>
  <si>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</si>
  <si>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</si>
  <si>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</si>
  <si>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</si>
  <si>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</si>
  <si>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</si>
  <si>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</si>
  <si>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</si>
  <si>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</si>
  <si>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</si>
  <si>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</si>
  <si>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</si>
  <si>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</si>
  <si>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</si>
  <si>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</si>
  <si>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</si>
  <si>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</si>
  <si>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</si>
  <si>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</si>
  <si>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</si>
  <si>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</si>
  <si>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</si>
  <si>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</si>
  <si>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</si>
  <si>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</si>
  <si>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</si>
  <si>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</si>
  <si>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</si>
  <si>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</si>
  <si>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</si>
  <si>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</si>
  <si>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</si>
  <si>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</si>
  <si>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</si>
  <si>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</si>
  <si>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</si>
  <si>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</si>
  <si>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</si>
  <si>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</si>
  <si>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</si>
  <si>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</si>
  <si>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</si>
  <si>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</si>
  <si>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</si>
  <si>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</si>
  <si>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</si>
  <si>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</si>
  <si>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</si>
  <si>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</si>
  <si>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</si>
  <si>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</si>
  <si>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</si>
  <si>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</si>
  <si>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</si>
  <si>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</si>
  <si>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</si>
  <si>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</si>
  <si>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</si>
  <si>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</si>
  <si>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</si>
  <si>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</si>
  <si>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</si>
  <si>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</si>
  <si>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</si>
  <si>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</si>
  <si>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</si>
  <si>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</si>
  <si>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</si>
  <si>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</si>
  <si>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</si>
  <si>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</si>
  <si>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</si>
  <si>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</si>
  <si>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</si>
  <si>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</si>
  <si>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</si>
  <si>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</si>
  <si>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</si>
  <si>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</si>
  <si>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</si>
  <si>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</si>
  <si>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</si>
  <si>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</si>
  <si>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</si>
  <si>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</si>
  <si>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</si>
  <si>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</si>
  <si>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</si>
  <si>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</si>
  <si>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</si>
  <si>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</si>
  <si>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</si>
  <si>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</si>
  <si>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</si>
  <si>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</si>
  <si>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</si>
  <si>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</si>
  <si>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</si>
  <si>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</si>
  <si>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</si>
  <si>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</si>
  <si>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</si>
  <si>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</si>
  <si>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</si>
  <si>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</si>
  <si>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</si>
  <si>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</si>
  <si>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</si>
  <si>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</si>
  <si>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</si>
  <si>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</si>
  <si>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</si>
  <si>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</si>
  <si>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</si>
  <si>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</si>
  <si>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</si>
  <si>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</si>
  <si>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</si>
  <si>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</si>
  <si>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</si>
  <si>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</si>
  <si>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</si>
  <si>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</si>
  <si>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</si>
  <si>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</si>
  <si>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</si>
  <si>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</si>
  <si>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</si>
  <si>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</si>
  <si>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</si>
  <si>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</si>
  <si>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</si>
  <si>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</si>
  <si>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</si>
  <si>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</si>
  <si>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</si>
  <si>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</si>
  <si>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</si>
  <si>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</si>
  <si>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</si>
  <si>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</si>
  <si>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</si>
  <si>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</si>
  <si>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</si>
  <si>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</si>
  <si>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</si>
  <si>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</si>
  <si>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</si>
  <si>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</si>
  <si>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</si>
  <si>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</si>
  <si>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</si>
  <si>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</si>
  <si>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</si>
  <si>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</si>
  <si>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</si>
  <si>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</si>
  <si>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</si>
  <si>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</si>
  <si>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</si>
  <si>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</si>
  <si>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</si>
  <si>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</si>
  <si>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</si>
  <si>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</si>
  <si>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</si>
  <si>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</si>
  <si>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</si>
  <si>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</si>
  <si>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</si>
  <si>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</si>
  <si>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</si>
  <si>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</si>
  <si>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</si>
  <si>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</si>
  <si>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</si>
  <si>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</si>
  <si>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</si>
  <si>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</si>
  <si>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</si>
  <si>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</si>
  <si>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</si>
  <si>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</si>
  <si>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</si>
  <si>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</si>
  <si>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</si>
  <si>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</si>
  <si>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</si>
  <si>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</si>
  <si>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</si>
  <si>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</si>
  <si>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</si>
  <si>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</si>
  <si>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</si>
  <si>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</si>
  <si>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</si>
  <si>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</si>
  <si>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</si>
  <si>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</si>
  <si>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</si>
  <si>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</si>
  <si>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</si>
  <si>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</si>
  <si>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</si>
  <si>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</si>
  <si>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</si>
  <si>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</si>
  <si>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</si>
  <si>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</si>
  <si>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</si>
  <si>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</si>
  <si>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</si>
  <si>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</si>
  <si>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</si>
  <si>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</si>
  <si>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</si>
  <si>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</si>
  <si>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</si>
  <si>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</si>
  <si>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</si>
  <si>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</si>
  <si>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</si>
  <si>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</si>
  <si>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</si>
  <si>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</si>
  <si>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</si>
  <si>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</si>
  <si>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</si>
  <si>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</si>
  <si>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</si>
  <si>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</si>
  <si>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</si>
  <si>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</si>
  <si>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</si>
  <si>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</si>
  <si>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</si>
  <si>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</si>
  <si>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</si>
  <si>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</si>
  <si>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</si>
  <si>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</si>
  <si>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</si>
  <si>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</si>
  <si>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</si>
  <si>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</si>
  <si>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</si>
  <si>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</si>
  <si>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</si>
  <si>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</si>
  <si>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</si>
  <si>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</si>
  <si>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</si>
  <si>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</si>
  <si>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</si>
  <si>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</si>
  <si>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</si>
  <si>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</si>
  <si>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</si>
  <si>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</si>
  <si>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</si>
  <si>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</si>
  <si>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</si>
  <si>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</si>
  <si>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</si>
  <si>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</si>
  <si>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</si>
  <si>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</si>
  <si>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</si>
  <si>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</si>
  <si>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</si>
  <si>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</si>
  <si>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</si>
  <si>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</si>
  <si>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</si>
  <si>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</si>
  <si>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</si>
  <si>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</si>
  <si>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</si>
  <si>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</si>
  <si>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</si>
  <si>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</si>
  <si>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</si>
  <si>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</si>
  <si>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</si>
  <si>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</si>
  <si>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</si>
  <si>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</si>
  <si>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</si>
  <si>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</si>
  <si>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</si>
  <si>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</si>
  <si>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</si>
  <si>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</si>
  <si>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</si>
  <si>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</si>
  <si>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</si>
  <si>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</si>
  <si>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</si>
  <si>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</si>
  <si>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</si>
  <si>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</si>
  <si>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</si>
  <si>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</si>
  <si>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</si>
  <si>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</si>
  <si>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</si>
  <si>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</si>
  <si>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</si>
  <si>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</si>
  <si>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</si>
  <si>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</si>
  <si>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</si>
  <si>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</si>
  <si>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</si>
  <si>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</si>
  <si>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</si>
  <si>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</si>
  <si>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</si>
  <si>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</si>
  <si>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</si>
  <si>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</si>
  <si>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</si>
  <si>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</si>
  <si>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</si>
  <si>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</si>
  <si>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</si>
  <si>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</si>
  <si>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</si>
  <si>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</si>
  <si>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</si>
  <si>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</si>
  <si>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</si>
  <si>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</si>
  <si>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</si>
  <si>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</si>
  <si>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</si>
  <si>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</si>
  <si>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</si>
  <si>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</si>
  <si>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</si>
  <si>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</si>
  <si>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</si>
  <si>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</si>
  <si>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</si>
  <si>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</si>
  <si>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</si>
  <si>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</si>
  <si>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</si>
  <si>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</si>
  <si>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</si>
  <si>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</si>
  <si>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</si>
  <si>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</si>
  <si>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</si>
  <si>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</si>
  <si>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</si>
  <si>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</si>
  <si>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</si>
  <si>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</si>
  <si>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</si>
  <si>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</si>
  <si>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</si>
  <si>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</si>
  <si>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</si>
  <si>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</si>
  <si>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</si>
  <si>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</si>
  <si>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</si>
  <si>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</si>
  <si>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</si>
  <si>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</si>
  <si>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</si>
  <si>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</si>
  <si>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</si>
  <si>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</si>
  <si>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</si>
  <si>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</si>
  <si>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</si>
  <si>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</si>
  <si>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</si>
  <si>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</si>
  <si>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</si>
  <si>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</si>
  <si>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</si>
  <si>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</si>
  <si>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</si>
  <si>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</si>
  <si>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</si>
  <si>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</si>
  <si>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</si>
  <si>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</si>
  <si>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</si>
  <si>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</si>
  <si>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</si>
  <si>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</si>
  <si>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</si>
  <si>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</si>
  <si>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</si>
  <si>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</si>
  <si>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</si>
  <si>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</si>
  <si>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</si>
  <si>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</si>
  <si>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</si>
  <si>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</si>
  <si>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</si>
  <si>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</si>
  <si>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</si>
  <si>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</si>
  <si>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</si>
  <si>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</si>
  <si>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</si>
  <si>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</si>
  <si>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</si>
  <si>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</si>
  <si>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</si>
  <si>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</si>
  <si>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</si>
  <si>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</si>
  <si>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</si>
  <si>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</si>
  <si>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</si>
  <si>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</si>
  <si>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</si>
  <si>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</si>
  <si>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</si>
  <si>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</si>
  <si>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</si>
  <si>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</si>
  <si>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</si>
  <si>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</si>
  <si>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</si>
  <si>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</si>
  <si>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</si>
  <si>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</si>
  <si>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</si>
  <si>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</si>
  <si>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</si>
  <si>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</si>
  <si>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</si>
  <si>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</si>
  <si>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</si>
  <si>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</si>
  <si>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</si>
  <si>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</si>
  <si>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</si>
  <si>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</si>
  <si>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</si>
  <si>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</si>
  <si>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</si>
  <si>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</si>
  <si>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</si>
  <si>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</si>
  <si>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</si>
  <si>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</si>
  <si>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</si>
  <si>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</si>
  <si>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</si>
  <si>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</si>
  <si>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</si>
  <si>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</si>
  <si>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</si>
  <si>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</si>
  <si>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</si>
  <si>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</si>
  <si>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</si>
  <si>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</si>
  <si>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</si>
  <si>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</si>
  <si>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</si>
  <si>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</si>
  <si>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</si>
  <si>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</si>
  <si>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</si>
  <si>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</si>
  <si>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</si>
  <si>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</si>
  <si>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</si>
  <si>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</si>
  <si>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</si>
  <si>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</si>
  <si>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</si>
  <si>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</si>
  <si>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</si>
  <si>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</si>
  <si>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</si>
  <si>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</si>
  <si>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</si>
  <si>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</si>
  <si>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</si>
  <si>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</si>
  <si>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</si>
  <si>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</si>
  <si>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</si>
  <si>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</si>
  <si>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</si>
  <si>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</si>
  <si>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</si>
  <si>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</si>
  <si>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</si>
  <si>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</si>
  <si>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</si>
  <si>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</si>
  <si>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</si>
  <si>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</si>
  <si>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</si>
  <si>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</si>
  <si>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</si>
  <si>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</si>
  <si>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</si>
  <si>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</si>
  <si>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</si>
  <si>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</si>
  <si>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</si>
  <si>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</si>
  <si>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</si>
  <si>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</si>
  <si>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</si>
  <si>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</si>
  <si>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</si>
  <si>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</si>
  <si>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</si>
  <si>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</si>
  <si>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</si>
  <si>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</si>
  <si>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</si>
  <si>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</si>
  <si>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</si>
  <si>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</si>
  <si>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</si>
  <si>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</si>
  <si>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</si>
  <si>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</si>
  <si>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</si>
  <si>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</si>
  <si>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</si>
  <si>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</si>
  <si>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</si>
  <si>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</si>
  <si>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</si>
  <si>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</si>
  <si>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</si>
  <si>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</si>
  <si>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</si>
  <si>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</si>
  <si>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</si>
  <si>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</si>
  <si>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</si>
  <si>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</si>
  <si>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</si>
  <si>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</si>
  <si>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</si>
  <si>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</si>
  <si>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</si>
  <si>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</si>
  <si>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</si>
  <si>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</si>
  <si>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</si>
  <si>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</si>
  <si>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</si>
  <si>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</si>
  <si>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</si>
  <si>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</si>
  <si>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</si>
  <si>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</si>
  <si>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</si>
  <si>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</si>
  <si>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</si>
  <si>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</si>
  <si>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</si>
  <si>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</si>
  <si>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</si>
  <si>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</si>
  <si>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</si>
  <si>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</si>
  <si>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</si>
  <si>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</si>
  <si>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</si>
  <si>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</si>
  <si>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</si>
  <si>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</si>
  <si>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</si>
  <si>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</si>
  <si>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</si>
  <si>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</si>
  <si>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</si>
  <si>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</si>
  <si>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</si>
  <si>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</si>
  <si>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</si>
  <si>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</si>
  <si>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</si>
  <si>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</si>
  <si>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</si>
  <si>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</si>
  <si>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</si>
  <si>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</si>
  <si>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</si>
  <si>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</si>
  <si>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</si>
  <si>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</si>
  <si>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</si>
  <si>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</si>
  <si>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</si>
  <si>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</si>
  <si>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</si>
  <si>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</si>
  <si>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</si>
  <si>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</si>
  <si>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</si>
  <si>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</si>
  <si>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</si>
  <si>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</si>
  <si>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</si>
  <si>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</si>
  <si>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</si>
  <si>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</si>
  <si>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</si>
  <si>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</si>
  <si>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</si>
  <si>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</si>
  <si>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</si>
  <si>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</si>
  <si>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</si>
  <si>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</si>
  <si>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</si>
  <si>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</si>
  <si>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</si>
  <si>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</si>
  <si>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</si>
  <si>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</si>
  <si>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</si>
  <si>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</si>
  <si>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</si>
  <si>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</si>
  <si>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</si>
  <si>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</si>
  <si>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</si>
  <si>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</si>
  <si>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</si>
  <si>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</si>
  <si>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</si>
  <si>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</si>
  <si>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</si>
  <si>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</si>
  <si>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</si>
  <si>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</si>
  <si>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</si>
  <si>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</si>
  <si>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</si>
  <si>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</si>
  <si>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</si>
  <si>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</si>
  <si>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</si>
  <si>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</si>
  <si>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</si>
  <si>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</si>
  <si>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</si>
  <si>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</si>
  <si>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</si>
  <si>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</si>
  <si>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</si>
  <si>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</si>
  <si>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</si>
  <si>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</si>
  <si>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</si>
  <si>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</si>
  <si>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</si>
  <si>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</si>
  <si>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</si>
  <si>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</si>
  <si>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</si>
  <si>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</si>
  <si>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</si>
  <si>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</si>
  <si>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</si>
  <si>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</si>
  <si>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</si>
  <si>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</si>
  <si>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</si>
  <si>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</si>
  <si>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</si>
  <si>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</si>
  <si>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</si>
  <si>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</si>
  <si>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</si>
  <si>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</si>
  <si>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</si>
  <si>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</si>
  <si>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</si>
  <si>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</si>
  <si>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</si>
  <si>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</si>
  <si>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</si>
  <si>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</si>
  <si>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</si>
  <si>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</si>
  <si>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</si>
  <si>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</si>
  <si>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</si>
  <si>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</si>
  <si>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</si>
  <si>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</si>
  <si>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</si>
  <si>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</si>
  <si>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</si>
  <si>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</si>
  <si>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</si>
  <si>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</si>
  <si>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</si>
  <si>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</si>
  <si>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</si>
  <si>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</si>
  <si>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</si>
  <si>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</si>
  <si>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</si>
  <si>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</si>
  <si>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</si>
  <si>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</si>
  <si>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</si>
  <si>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</si>
  <si>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</si>
  <si>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</si>
  <si>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</si>
  <si>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</si>
  <si>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</si>
  <si>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</si>
  <si>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</si>
  <si>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</si>
  <si>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</si>
  <si>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</si>
  <si>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</si>
  <si>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</si>
  <si>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</si>
  <si>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</si>
  <si>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</si>
  <si>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</si>
  <si>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</si>
  <si>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</si>
  <si>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</si>
  <si>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</si>
  <si>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</si>
  <si>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</si>
  <si>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</si>
  <si>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</si>
  <si>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</si>
  <si>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</si>
  <si>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</si>
  <si>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</si>
  <si>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</si>
  <si>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</si>
  <si>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</si>
  <si>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</si>
  <si>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</si>
  <si>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</si>
  <si>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</si>
  <si>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</si>
  <si>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</si>
  <si>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</si>
  <si>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</si>
  <si>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</si>
  <si>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</si>
  <si>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</si>
  <si>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</si>
  <si>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</si>
  <si>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</si>
  <si>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</si>
  <si>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</si>
  <si>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</si>
  <si>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</si>
  <si>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</si>
  <si>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</si>
  <si>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</si>
  <si>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</si>
  <si>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</si>
  <si>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</si>
  <si>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</si>
  <si>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</si>
  <si>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</si>
  <si>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</si>
  <si>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</si>
  <si>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</si>
  <si>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</si>
  <si>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</si>
  <si>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</si>
  <si>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</si>
  <si>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</si>
  <si>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</si>
  <si>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</si>
  <si>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</si>
  <si>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</si>
  <si>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</si>
  <si>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</si>
  <si>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</si>
  <si>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</si>
  <si>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</si>
  <si>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</si>
  <si>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</si>
  <si>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</si>
  <si>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</si>
  <si>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</si>
  <si>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</si>
  <si>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</si>
  <si>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</si>
  <si>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</si>
  <si>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</si>
  <si>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</si>
  <si>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</si>
  <si>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</si>
  <si>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</si>
  <si>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</si>
  <si>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</si>
  <si>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</si>
  <si>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</si>
  <si>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</si>
  <si>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</si>
  <si>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</si>
  <si>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</si>
  <si>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</si>
  <si>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</si>
  <si>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</si>
  <si>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</si>
  <si>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</si>
  <si>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</si>
  <si>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</si>
  <si>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</si>
  <si>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</si>
  <si>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</si>
  <si>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</si>
  <si>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</si>
  <si>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</si>
  <si>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</si>
  <si>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</si>
  <si>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</si>
  <si>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</si>
  <si>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</si>
  <si>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</si>
  <si>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</si>
  <si>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</si>
  <si>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</si>
  <si>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</si>
  <si>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</si>
  <si>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</si>
  <si>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</si>
  <si>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</si>
  <si>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</si>
  <si>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</si>
  <si>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</si>
  <si>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</si>
  <si>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</si>
  <si>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</si>
  <si>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</si>
  <si>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</si>
  <si>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</si>
  <si>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</si>
  <si>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</si>
  <si>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</si>
  <si>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</si>
  <si>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</si>
  <si>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</si>
  <si>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</si>
  <si>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</si>
  <si>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</si>
  <si>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</si>
  <si>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</si>
  <si>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</si>
  <si>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</si>
  <si>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</si>
  <si>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</si>
  <si>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</si>
  <si>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</si>
  <si>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</si>
  <si>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</si>
  <si>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</si>
  <si>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</si>
  <si>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</si>
  <si>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</si>
  <si>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</si>
  <si>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</si>
  <si>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</si>
  <si>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</si>
  <si>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</si>
  <si>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</si>
  <si>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</si>
  <si>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</si>
  <si>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</si>
  <si>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</si>
  <si>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</si>
  <si>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</si>
  <si>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</si>
  <si>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</si>
  <si>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</si>
  <si>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</si>
  <si>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</si>
  <si>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</si>
  <si>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</si>
  <si>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</si>
  <si>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</si>
  <si>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</si>
  <si>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</si>
  <si>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</si>
  <si>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</si>
  <si>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</si>
  <si>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</si>
  <si>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</si>
  <si>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</si>
  <si>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</si>
  <si>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</si>
  <si>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</si>
  <si>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</si>
  <si>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</si>
  <si>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</si>
  <si>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</si>
  <si>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</si>
  <si>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</si>
  <si>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</si>
  <si>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</si>
  <si>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</si>
  <si>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</si>
  <si>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</si>
  <si>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</si>
  <si>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</si>
  <si>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</si>
  <si>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</si>
  <si>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</si>
  <si>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</si>
  <si>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</si>
  <si>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</si>
  <si>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</si>
  <si>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</si>
  <si>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</si>
  <si>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</si>
  <si>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</si>
  <si>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</si>
  <si>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</si>
  <si>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</si>
  <si>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</si>
  <si>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</si>
  <si>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</si>
  <si>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</si>
  <si>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</si>
  <si>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</si>
  <si>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</si>
  <si>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</si>
  <si>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</si>
  <si>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</si>
  <si>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</si>
  <si>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</si>
  <si>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</si>
  <si>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</si>
  <si>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</si>
  <si>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</si>
  <si>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</si>
  <si>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</si>
  <si>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</si>
  <si>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</si>
  <si>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</si>
  <si>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</si>
  <si>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</si>
  <si>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</si>
  <si>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</si>
  <si>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</si>
  <si>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</si>
  <si>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</si>
  <si>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</si>
  <si>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</si>
  <si>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</si>
  <si>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</si>
  <si>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</si>
  <si>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</si>
  <si>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</si>
  <si>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</si>
  <si>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</si>
  <si>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</si>
  <si>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</si>
  <si>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</si>
  <si>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</si>
  <si>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</si>
  <si>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</si>
  <si>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</si>
  <si>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</si>
  <si>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</si>
  <si>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</si>
  <si>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</si>
  <si>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</si>
  <si>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</si>
  <si>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</si>
  <si>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</si>
  <si>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</si>
  <si>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</si>
  <si>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</si>
  <si>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</si>
  <si>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</si>
  <si>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</si>
  <si>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</si>
  <si>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</si>
  <si>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</si>
  <si>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</si>
  <si>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</si>
  <si>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</si>
  <si>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</si>
  <si>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</si>
  <si>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</si>
  <si>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</si>
  <si>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</si>
  <si>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</si>
  <si>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</si>
  <si>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</si>
  <si>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</si>
  <si>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</si>
  <si>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</si>
  <si>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</si>
  <si>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</si>
  <si>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</si>
  <si>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</si>
  <si>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</si>
  <si>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</si>
  <si>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</si>
  <si>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</si>
  <si>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</si>
  <si>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</si>
  <si>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</si>
  <si>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</si>
  <si>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</si>
  <si>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</si>
  <si>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</si>
  <si>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</si>
  <si>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</si>
  <si>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</si>
  <si>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</si>
  <si>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</si>
  <si>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</si>
  <si>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</si>
  <si>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</si>
  <si>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</si>
  <si>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</si>
  <si>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</si>
  <si>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</si>
  <si>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</si>
  <si>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</si>
  <si>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</si>
  <si>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</si>
  <si>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</si>
  <si>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</si>
  <si>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</si>
  <si>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</si>
  <si>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</si>
  <si>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</si>
  <si>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</si>
  <si>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</si>
  <si>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</si>
  <si>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</si>
  <si>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</si>
  <si>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</si>
  <si>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</si>
  <si>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</si>
  <si>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</si>
  <si>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</si>
  <si>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</si>
  <si>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</si>
  <si>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</si>
  <si>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</si>
  <si>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</si>
  <si>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</si>
  <si>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</si>
  <si>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</si>
  <si>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</si>
  <si>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</si>
  <si>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</si>
  <si>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</si>
  <si>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</si>
  <si>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</si>
  <si>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</si>
  <si>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</si>
  <si>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</si>
  <si>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</si>
  <si>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</si>
  <si>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</si>
  <si>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</si>
  <si>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</si>
  <si>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</si>
  <si>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</si>
  <si>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</si>
  <si>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</si>
  <si>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</si>
  <si>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</si>
  <si>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</si>
  <si>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</si>
  <si>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</si>
  <si>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</si>
  <si>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</si>
  <si>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</si>
  <si>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</si>
  <si>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</si>
  <si>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</si>
  <si>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</si>
  <si>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</si>
  <si>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</si>
  <si>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</si>
  <si>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</si>
  <si>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</si>
  <si>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</si>
  <si>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</si>
  <si>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</si>
  <si>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</si>
  <si>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</si>
  <si>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</si>
  <si>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</si>
  <si>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</si>
  <si>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</si>
  <si>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</si>
  <si>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</si>
  <si>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</si>
  <si>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</si>
  <si>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</si>
  <si>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</si>
  <si>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</si>
  <si>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</si>
  <si>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</si>
  <si>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</si>
  <si>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</si>
  <si>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</si>
  <si>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</si>
  <si>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</si>
  <si>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</si>
  <si>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</si>
  <si>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</si>
  <si>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</si>
  <si>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</si>
  <si>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</si>
  <si>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</si>
  <si>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</si>
  <si>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</si>
  <si>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</si>
  <si>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</si>
  <si>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</si>
  <si>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</si>
  <si>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</si>
  <si>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</si>
  <si>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</si>
  <si>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</si>
  <si>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</si>
  <si>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</si>
  <si>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</si>
  <si>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</si>
  <si>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</si>
  <si>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</si>
  <si>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</si>
  <si>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</si>
  <si>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</si>
  <si>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</si>
  <si>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</si>
  <si>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</si>
  <si>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</si>
  <si>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</si>
  <si>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</si>
  <si>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</si>
  <si>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</si>
  <si>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</si>
  <si>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</si>
  <si>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</si>
  <si>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</si>
  <si>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</si>
  <si>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</si>
  <si>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</si>
  <si>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</si>
  <si>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</si>
  <si>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</si>
  <si>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</si>
  <si>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</si>
  <si>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</si>
  <si>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</si>
  <si>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</si>
  <si>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</si>
  <si>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</si>
  <si>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</si>
  <si>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</si>
  <si>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</si>
  <si>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</si>
  <si>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</si>
  <si>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</si>
  <si>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</si>
  <si>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</si>
  <si>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</si>
  <si>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</si>
  <si>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</si>
  <si>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</si>
  <si>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</si>
  <si>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</si>
  <si>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</si>
  <si>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</si>
  <si>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</si>
  <si>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</si>
  <si>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</si>
  <si>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</si>
  <si>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</si>
  <si>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</si>
  <si>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</si>
  <si>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</si>
  <si>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</si>
  <si>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</si>
  <si>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</si>
  <si>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</si>
  <si>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</si>
  <si>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</si>
  <si>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</si>
  <si>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</si>
  <si>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</si>
  <si>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</si>
  <si>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</si>
  <si>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</si>
  <si>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</si>
  <si>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</si>
  <si>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</si>
  <si>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</si>
  <si>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</si>
  <si>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</si>
  <si>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</si>
  <si>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</si>
  <si>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</si>
  <si>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</si>
  <si>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</si>
  <si>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</si>
  <si>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</si>
  <si>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</si>
  <si>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</si>
  <si>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</si>
  <si>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</si>
  <si>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</si>
  <si>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</si>
  <si>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</si>
  <si>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</si>
  <si>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</si>
  <si>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</si>
  <si>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</si>
  <si>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</si>
  <si>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</si>
  <si>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</si>
  <si>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</si>
  <si>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</si>
  <si>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</si>
  <si>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</si>
  <si>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</si>
  <si>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</si>
  <si>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</si>
  <si>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</si>
  <si>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</si>
  <si>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</si>
  <si>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</si>
  <si>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</si>
  <si>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</si>
  <si>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</si>
  <si>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</si>
  <si>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</si>
  <si>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</si>
  <si>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</si>
  <si>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</si>
  <si>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</si>
  <si>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</si>
  <si>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</si>
  <si>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</si>
  <si>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</si>
  <si>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</si>
  <si>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</si>
  <si>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</si>
  <si>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</si>
  <si>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</si>
  <si>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</si>
  <si>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</si>
  <si>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</si>
  <si>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</si>
  <si>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</si>
  <si>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</si>
  <si>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</si>
  <si>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</si>
  <si>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</si>
  <si>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</si>
  <si>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</si>
  <si>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</si>
  <si>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</si>
  <si>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</si>
  <si>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</si>
  <si>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</si>
  <si>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</si>
  <si>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</si>
  <si>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</si>
  <si>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</si>
  <si>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</si>
  <si>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</si>
  <si>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</si>
  <si>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</si>
  <si>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</si>
  <si>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</si>
  <si>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</si>
  <si>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</si>
  <si>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</si>
  <si>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</si>
  <si>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</si>
  <si>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</si>
  <si>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</si>
  <si>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</si>
  <si>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</si>
  <si>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</si>
  <si>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</si>
  <si>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</si>
  <si>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</si>
  <si>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</si>
  <si>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</si>
  <si>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</si>
  <si>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</si>
  <si>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</si>
  <si>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</si>
  <si>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</si>
  <si>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</si>
  <si>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</si>
  <si>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</si>
  <si>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</si>
  <si>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</si>
  <si>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</si>
  <si>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</si>
  <si>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</si>
  <si>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</si>
  <si>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</si>
  <si>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</si>
  <si>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</si>
  <si>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</si>
  <si>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</si>
  <si>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</si>
  <si>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</si>
  <si>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</si>
  <si>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</si>
  <si>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</si>
  <si>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</si>
  <si>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</si>
  <si>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</si>
  <si>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</si>
  <si>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</si>
  <si>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</si>
  <si>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</si>
  <si>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</si>
  <si>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</si>
  <si>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</si>
  <si>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</si>
  <si>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</si>
  <si>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</si>
  <si>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</si>
  <si>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</si>
  <si>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</si>
  <si>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</si>
  <si>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</si>
  <si>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</si>
  <si>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</si>
  <si>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</si>
  <si>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</si>
  <si>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</si>
  <si>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</si>
  <si>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</si>
  <si>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</si>
  <si>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</si>
  <si>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</si>
  <si>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</si>
  <si>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</si>
  <si>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</si>
  <si>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</si>
  <si>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</si>
  <si>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</si>
  <si>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</si>
  <si>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</si>
  <si>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</si>
  <si>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</si>
  <si>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</si>
  <si>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</si>
  <si>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</si>
  <si>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</si>
  <si>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</si>
  <si>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</si>
  <si>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</si>
  <si>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</si>
  <si>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</si>
  <si>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</si>
  <si>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</si>
  <si>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</si>
  <si>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</si>
  <si>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</si>
  <si>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</si>
  <si>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</si>
  <si>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</si>
  <si>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</si>
  <si>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</si>
  <si>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</si>
  <si>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</si>
  <si>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</si>
  <si>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</si>
  <si>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</si>
  <si>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</si>
  <si>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</si>
  <si>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</si>
  <si>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</si>
  <si>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</si>
  <si>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</si>
  <si>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</si>
  <si>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</si>
  <si>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</si>
  <si>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</si>
  <si>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</si>
  <si>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</si>
  <si>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</si>
  <si>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</si>
  <si>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</si>
  <si>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</si>
  <si>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</si>
  <si>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</si>
  <si>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</si>
  <si>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</si>
  <si>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</si>
  <si>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</si>
  <si>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</si>
  <si>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</si>
  <si>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</si>
  <si>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</si>
  <si>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</si>
  <si>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</si>
  <si>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</si>
  <si>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</si>
  <si>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</si>
  <si>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</si>
  <si>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</si>
  <si>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</si>
  <si>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</si>
  <si>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</si>
  <si>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</si>
  <si>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</si>
  <si>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</si>
  <si>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</si>
  <si>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</si>
  <si>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</si>
  <si>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</si>
  <si>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</si>
  <si>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</si>
  <si>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</si>
  <si>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</si>
  <si>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</si>
  <si>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</si>
  <si>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</si>
  <si>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</si>
  <si>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</si>
  <si>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</si>
  <si>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</si>
  <si>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</si>
  <si>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</si>
  <si>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</si>
  <si>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</si>
  <si>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</si>
  <si>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</si>
  <si>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</si>
  <si>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</si>
  <si>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</si>
  <si>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</si>
  <si>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</si>
  <si>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</si>
  <si>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</si>
  <si>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</si>
  <si>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</si>
  <si>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</si>
  <si>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</si>
  <si>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</si>
  <si>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</si>
  <si>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</si>
  <si>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</si>
  <si>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</si>
  <si>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</si>
  <si>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</si>
  <si>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</si>
  <si>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</si>
  <si>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</si>
  <si>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</si>
  <si>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</si>
  <si>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</si>
  <si>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</si>
  <si>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</si>
  <si>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</si>
  <si>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</si>
  <si>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</si>
  <si>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</si>
  <si>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</si>
  <si>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</si>
  <si>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</si>
  <si>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</si>
  <si>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</si>
  <si>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</si>
  <si>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</si>
  <si>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</si>
  <si>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</si>
  <si>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</si>
  <si>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</si>
  <si>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</si>
  <si>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</si>
  <si>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</si>
  <si>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</si>
  <si>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</si>
  <si>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</si>
  <si>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</si>
  <si>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</si>
  <si>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</si>
  <si>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</si>
  <si>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</si>
  <si>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</si>
  <si>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</si>
  <si>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</si>
  <si>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</si>
  <si>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</si>
  <si>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</si>
  <si>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</si>
  <si>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</si>
  <si>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</si>
  <si>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</si>
  <si>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</si>
  <si>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</si>
  <si>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</si>
  <si>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</si>
  <si>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</si>
  <si>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</si>
  <si>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</si>
  <si>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</si>
  <si>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</si>
  <si>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</si>
  <si>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</si>
  <si>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</si>
  <si>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</si>
  <si>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</si>
  <si>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</si>
  <si>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</si>
  <si>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</si>
  <si>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</si>
  <si>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</si>
  <si>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</si>
  <si>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</si>
  <si>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</si>
  <si>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</si>
  <si>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</si>
  <si>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</si>
  <si>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</si>
  <si>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</si>
  <si>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</si>
  <si>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</si>
  <si>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</si>
  <si>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</si>
  <si>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</si>
  <si>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</si>
  <si>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</si>
  <si>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</si>
  <si>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</si>
  <si>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</si>
  <si>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</si>
  <si>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</si>
  <si>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</si>
  <si>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</si>
  <si>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</si>
  <si>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</si>
  <si>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</si>
  <si>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</si>
  <si>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</si>
  <si>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</si>
  <si>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</si>
  <si>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</si>
  <si>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</si>
  <si>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</si>
  <si>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</si>
  <si>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</si>
  <si>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</si>
  <si>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</si>
  <si>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</si>
  <si>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</si>
  <si>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</si>
  <si>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</si>
  <si>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</si>
  <si>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</si>
  <si>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</si>
  <si>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</si>
  <si>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</si>
  <si>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</si>
  <si>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</si>
  <si>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</si>
  <si>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</si>
  <si>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</si>
  <si>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</si>
  <si>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</si>
  <si>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</si>
  <si>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</si>
  <si>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</si>
  <si>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</si>
  <si>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</si>
  <si>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</si>
  <si>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</si>
  <si>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</si>
  <si>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</si>
  <si>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</si>
  <si>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</si>
  <si>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</si>
  <si>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</si>
  <si>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</si>
  <si>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</si>
  <si>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</si>
  <si>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</si>
  <si>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</si>
  <si>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</si>
  <si>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</si>
  <si>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</si>
  <si>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</si>
  <si>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</si>
  <si>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</si>
  <si>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</si>
  <si>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</si>
  <si>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</si>
  <si>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</si>
  <si>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</si>
  <si>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</si>
  <si>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</si>
  <si>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</si>
  <si>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</si>
  <si>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</si>
  <si>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</si>
  <si>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</si>
  <si>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</si>
  <si>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</si>
  <si>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</si>
  <si>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</si>
  <si>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</si>
  <si>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</si>
  <si>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</si>
  <si>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</si>
  <si>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</si>
  <si>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</si>
  <si>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</si>
  <si>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</si>
  <si>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</si>
  <si>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</si>
  <si>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</si>
  <si>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</si>
  <si>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</si>
  <si>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</si>
  <si>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</si>
  <si>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</si>
  <si>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</si>
  <si>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</si>
  <si>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</si>
  <si>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</si>
  <si>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</si>
  <si>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</si>
  <si>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</si>
  <si>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</si>
  <si>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</si>
  <si>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</si>
  <si>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</si>
  <si>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</si>
  <si>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</si>
  <si>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</si>
  <si>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</si>
  <si>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</si>
  <si>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</si>
  <si>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</si>
  <si>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</si>
  <si>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</si>
  <si>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</si>
  <si>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</si>
  <si>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</si>
  <si>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</si>
  <si>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</si>
  <si>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</si>
  <si>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</si>
  <si>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</si>
  <si>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</si>
  <si>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</si>
  <si>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</si>
  <si>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</si>
  <si>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</si>
  <si>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</si>
  <si>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</si>
  <si>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</si>
  <si>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</si>
  <si>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</si>
  <si>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</si>
  <si>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</si>
  <si>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</si>
  <si>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</si>
  <si>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</si>
  <si>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</si>
  <si>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</si>
  <si>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</si>
  <si>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</si>
  <si>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</si>
  <si>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</si>
  <si>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</si>
  <si>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</si>
  <si>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</si>
  <si>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</si>
  <si>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</si>
  <si>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</si>
  <si>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</si>
  <si>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</si>
  <si>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</si>
  <si>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</si>
  <si>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</si>
  <si>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</si>
  <si>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</si>
  <si>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</si>
  <si>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</si>
  <si>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</si>
  <si>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</si>
  <si>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</si>
  <si>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</si>
  <si>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</si>
  <si>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</si>
  <si>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</si>
  <si>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</si>
  <si>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</si>
  <si>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</si>
  <si>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</si>
  <si>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</si>
  <si>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</si>
  <si>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</si>
  <si>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</si>
  <si>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</si>
  <si>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</si>
  <si>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</si>
  <si>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</si>
  <si>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</si>
  <si>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</si>
  <si>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</si>
  <si>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</si>
  <si>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</si>
  <si>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</si>
  <si>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</si>
  <si>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</si>
  <si>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</si>
  <si>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</si>
  <si>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</si>
  <si>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</si>
  <si>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</si>
  <si>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</si>
  <si>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</si>
  <si>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</si>
  <si>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</si>
  <si>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</si>
  <si>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</si>
  <si>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</si>
  <si>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</si>
  <si>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</si>
  <si>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</si>
  <si>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</si>
  <si>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</si>
  <si>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</si>
  <si>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</si>
  <si>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</si>
  <si>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</si>
  <si>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</si>
  <si>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</si>
  <si>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</si>
  <si>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</si>
  <si>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</si>
  <si>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</si>
  <si>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</si>
  <si>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</si>
  <si>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</si>
  <si>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</si>
  <si>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</si>
  <si>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</si>
  <si>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</si>
  <si>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</si>
  <si>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</si>
  <si>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</si>
  <si>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</si>
  <si>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</si>
  <si>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</si>
  <si>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</si>
  <si>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</si>
  <si>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</si>
  <si>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</si>
  <si>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</si>
  <si>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</si>
  <si>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</si>
  <si>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</si>
  <si>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</si>
  <si>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</si>
  <si>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</si>
  <si>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</si>
  <si>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</si>
  <si>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</si>
  <si>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</si>
  <si>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</si>
  <si>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</si>
  <si>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</si>
  <si>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</si>
  <si>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</si>
  <si>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</si>
  <si>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</si>
  <si>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</si>
  <si>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</si>
  <si>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</si>
  <si>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</si>
  <si>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</si>
  <si>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</si>
  <si>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</si>
  <si>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</si>
  <si>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</si>
  <si>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</si>
  <si>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</si>
  <si>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</si>
  <si>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</si>
  <si>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</si>
  <si>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</si>
  <si>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</si>
  <si>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</si>
  <si>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</si>
  <si>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</si>
  <si>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</si>
  <si>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</si>
  <si>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</si>
  <si>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</si>
  <si>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</si>
  <si>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</si>
  <si>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</si>
  <si>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</si>
  <si>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</si>
  <si>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</si>
  <si>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</si>
  <si>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</si>
  <si>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</si>
  <si>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</si>
  <si>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</si>
  <si>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</si>
  <si>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</si>
  <si>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</si>
  <si>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</si>
  <si>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</si>
  <si>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</si>
  <si>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</si>
  <si>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</si>
  <si>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</si>
  <si>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</si>
  <si>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</si>
  <si>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</si>
  <si>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</si>
  <si>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</si>
  <si>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</si>
  <si>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</si>
  <si>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</si>
  <si>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</si>
  <si>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</si>
  <si>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</si>
  <si>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</si>
  <si>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</si>
  <si>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</si>
  <si>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</si>
  <si>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</si>
  <si>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</si>
  <si>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</si>
  <si>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</si>
  <si>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</si>
  <si>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</si>
  <si>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</si>
  <si>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</si>
  <si>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</si>
  <si>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</si>
  <si>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</si>
  <si>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</si>
  <si>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</si>
  <si>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</si>
  <si>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</si>
  <si>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</si>
  <si>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</si>
  <si>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</si>
  <si>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</si>
  <si>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</si>
  <si>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</si>
  <si>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</si>
  <si>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</si>
  <si>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</si>
  <si>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</si>
  <si>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</si>
  <si>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</si>
  <si>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</si>
  <si>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</si>
  <si>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</si>
  <si>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</si>
  <si>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</si>
  <si>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</si>
  <si>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</si>
  <si>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</si>
  <si>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</si>
  <si>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</si>
  <si>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</si>
  <si>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</si>
  <si>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</si>
  <si>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</si>
  <si>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</si>
  <si>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</si>
  <si>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</si>
  <si>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</si>
  <si>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</si>
  <si>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</si>
  <si>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</si>
  <si>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</si>
  <si>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</si>
  <si>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</si>
  <si>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</si>
  <si>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</si>
  <si>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</si>
  <si>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</si>
  <si>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</si>
  <si>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</si>
  <si>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</si>
  <si>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</si>
  <si>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</si>
  <si>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</si>
  <si>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</si>
  <si>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</si>
  <si>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</si>
  <si>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</si>
  <si>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</si>
  <si>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</si>
  <si>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</si>
  <si>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</si>
  <si>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</si>
  <si>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</si>
  <si>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</si>
  <si>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</si>
  <si>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</si>
  <si>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</si>
  <si>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</si>
  <si>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</si>
  <si>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</si>
  <si>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</si>
  <si>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</si>
  <si>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</si>
  <si>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</si>
  <si>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</si>
  <si>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</si>
  <si>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</si>
  <si>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</si>
  <si>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</si>
  <si>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</si>
  <si>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</si>
  <si>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</si>
  <si>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</si>
  <si>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</si>
  <si>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</si>
  <si>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</si>
  <si>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</si>
  <si>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</si>
  <si>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</si>
  <si>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</si>
  <si>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</si>
  <si>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</si>
  <si>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</si>
  <si>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</si>
  <si>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</si>
  <si>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</si>
  <si>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</si>
  <si>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</si>
  <si>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</si>
  <si>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</si>
  <si>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</si>
  <si>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</si>
  <si>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</si>
  <si>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</si>
  <si>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</si>
  <si>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</si>
  <si>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</si>
  <si>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</si>
  <si>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</si>
  <si>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</si>
  <si>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</si>
  <si>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</si>
  <si>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</si>
  <si>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</si>
  <si>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</si>
  <si>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</si>
  <si>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</si>
  <si>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</si>
  <si>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</si>
  <si>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</si>
  <si>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</si>
  <si>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</si>
  <si>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</si>
  <si>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</si>
  <si>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</si>
  <si>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</si>
  <si>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</si>
  <si>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</si>
  <si>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</si>
  <si>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</si>
  <si>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</si>
  <si>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</si>
  <si>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</si>
  <si>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</si>
  <si>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</si>
  <si>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</si>
  <si>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</si>
  <si>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</si>
  <si>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</si>
  <si>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</si>
  <si>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</si>
  <si>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</si>
  <si>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</si>
  <si>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</si>
  <si>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</si>
  <si>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</si>
  <si>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</si>
  <si>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</si>
  <si>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</si>
  <si>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</si>
  <si>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</si>
  <si>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</si>
  <si>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</si>
  <si>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</si>
  <si>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</si>
  <si>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</si>
  <si>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</si>
  <si>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</si>
  <si>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</si>
  <si>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</si>
  <si>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</si>
  <si>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</si>
  <si>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</si>
  <si>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</si>
  <si>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</si>
  <si>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</si>
  <si>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</si>
  <si>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</si>
  <si>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</si>
  <si>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</si>
  <si>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</si>
  <si>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</si>
  <si>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</si>
  <si>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</si>
  <si>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</si>
  <si>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</si>
  <si>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</si>
  <si>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</si>
  <si>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</si>
  <si>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</si>
  <si>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</si>
  <si>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</si>
  <si>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</si>
  <si>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</si>
  <si>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</si>
  <si>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</si>
  <si>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</si>
  <si>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</si>
  <si>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</si>
  <si>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</si>
  <si>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</si>
  <si>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</si>
  <si>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</si>
  <si>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</si>
  <si>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</si>
  <si>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</si>
  <si>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</si>
  <si>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</si>
  <si>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</si>
  <si>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</si>
  <si>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</si>
  <si>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</si>
  <si>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</si>
  <si>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</si>
  <si>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</si>
  <si>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</si>
  <si>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</si>
  <si>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</si>
  <si>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</si>
  <si>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</si>
  <si>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</si>
  <si>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</si>
  <si>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</si>
  <si>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</si>
  <si>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</si>
  <si>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</si>
  <si>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</si>
  <si>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</si>
  <si>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</si>
  <si>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</si>
  <si>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</si>
  <si>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</si>
  <si>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</si>
  <si>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</si>
  <si>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</si>
  <si>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</si>
  <si>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</si>
  <si>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</si>
  <si>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</si>
  <si>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</si>
  <si>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</si>
  <si>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</si>
  <si>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</si>
  <si>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</si>
  <si>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</si>
  <si>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</si>
  <si>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</si>
  <si>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</si>
  <si>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</si>
  <si>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</si>
  <si>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</si>
  <si>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</si>
  <si>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</si>
  <si>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</si>
  <si>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</si>
  <si>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</si>
  <si>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</si>
  <si>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</si>
  <si>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</si>
  <si>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</si>
  <si>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</si>
  <si>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</si>
  <si>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</si>
  <si>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</si>
  <si>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</si>
  <si>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</si>
  <si>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</si>
  <si>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</si>
  <si>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</si>
  <si>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</si>
  <si>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</si>
  <si>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</si>
  <si>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</si>
  <si>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</si>
  <si>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</si>
  <si>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</si>
  <si>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</si>
  <si>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</si>
  <si>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</si>
  <si>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</si>
  <si>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</si>
  <si>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</si>
  <si>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</si>
  <si>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</si>
  <si>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</si>
  <si>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</si>
  <si>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</si>
  <si>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</si>
  <si>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</si>
  <si>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</si>
  <si>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</si>
  <si>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</si>
  <si>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</si>
  <si>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</si>
  <si>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</si>
  <si>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</si>
  <si>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</si>
  <si>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</si>
  <si>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</si>
  <si>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</si>
  <si>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</si>
  <si>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</si>
  <si>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</si>
  <si>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</si>
  <si>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</si>
  <si>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</si>
  <si>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</si>
  <si>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</si>
  <si>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</si>
  <si>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</si>
  <si>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</si>
  <si>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</si>
  <si>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</si>
  <si>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</si>
  <si>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</si>
  <si>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</si>
  <si>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</si>
  <si>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</si>
  <si>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</si>
  <si>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</si>
  <si>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</si>
  <si>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</si>
  <si>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</si>
  <si>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</si>
  <si>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</si>
  <si>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</si>
  <si>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</si>
  <si>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</si>
  <si>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</si>
  <si>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</si>
  <si>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</si>
  <si>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</si>
  <si>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</si>
  <si>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</si>
  <si>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</si>
  <si>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</si>
  <si>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</si>
  <si>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</si>
  <si>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</si>
  <si>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</si>
  <si>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</si>
  <si>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</si>
  <si>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</si>
  <si>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</si>
  <si>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</si>
  <si>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</si>
  <si>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</si>
  <si>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</si>
  <si>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</si>
  <si>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</si>
  <si>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</si>
  <si>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</si>
  <si>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</si>
  <si>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</si>
  <si>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</si>
  <si>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</si>
  <si>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</si>
  <si>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</si>
  <si>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</si>
  <si>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</si>
  <si>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</si>
  <si>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</si>
  <si>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</si>
  <si>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</si>
  <si>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</si>
  <si>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</si>
  <si>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</si>
  <si>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</si>
  <si>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</si>
  <si>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</si>
  <si>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</si>
  <si>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</si>
  <si>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</si>
  <si>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</si>
  <si>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</si>
  <si>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</si>
  <si>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</si>
  <si>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</si>
  <si>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</si>
  <si>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</si>
  <si>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</si>
  <si>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</si>
  <si>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</si>
  <si>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</si>
  <si>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</si>
  <si>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</si>
  <si>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</si>
  <si>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</si>
  <si>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</si>
  <si>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</si>
  <si>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</si>
  <si>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</si>
  <si>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</si>
  <si>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</si>
  <si>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</si>
  <si>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</si>
  <si>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</si>
  <si>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</si>
  <si>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</si>
  <si>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</si>
  <si>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</si>
  <si>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</si>
  <si>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</si>
  <si>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</si>
  <si>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</si>
  <si>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</si>
  <si>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</si>
  <si>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</si>
  <si>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</si>
  <si>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</si>
  <si>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</si>
  <si>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</si>
  <si>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</si>
  <si>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</si>
  <si>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</si>
  <si>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</si>
  <si>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</si>
  <si>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</si>
  <si>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</si>
  <si>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</si>
  <si>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</si>
  <si>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</si>
  <si>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</si>
  <si>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</si>
  <si>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</si>
  <si>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</si>
  <si>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</si>
  <si>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</si>
  <si>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</si>
  <si>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</si>
  <si>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</si>
  <si>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</si>
  <si>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</si>
  <si>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</si>
  <si>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</si>
  <si>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</si>
  <si>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</si>
  <si>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</si>
  <si>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</si>
  <si>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</si>
  <si>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</si>
  <si>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</si>
  <si>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</si>
  <si>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</si>
  <si>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</si>
  <si>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</si>
  <si>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</si>
  <si>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</si>
  <si>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</si>
  <si>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</si>
  <si>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</si>
  <si>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</si>
  <si>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</si>
  <si>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</si>
  <si>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</si>
  <si>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</si>
  <si>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</si>
  <si>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</si>
  <si>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</si>
  <si>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</si>
  <si>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</si>
  <si>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</si>
  <si>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</si>
  <si>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</si>
  <si>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</si>
  <si>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</si>
  <si>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</si>
  <si>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</si>
  <si>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</si>
  <si>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</si>
  <si>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</si>
  <si>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</si>
  <si>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</si>
  <si>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</si>
  <si>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</si>
  <si>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</si>
  <si>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</si>
  <si>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</si>
  <si>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</si>
  <si>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</si>
  <si>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</si>
  <si>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</si>
  <si>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</si>
  <si>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</si>
  <si>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</si>
  <si>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</si>
  <si>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</si>
  <si>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</si>
  <si>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</si>
  <si>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</si>
  <si>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</si>
  <si>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</si>
  <si>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</si>
  <si>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</si>
  <si>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</si>
  <si>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</si>
  <si>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</si>
  <si>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</si>
  <si>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</si>
  <si>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</si>
  <si>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</si>
  <si>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</si>
  <si>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</si>
  <si>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</si>
  <si>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</si>
  <si>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</si>
  <si>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</si>
  <si>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</si>
  <si>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</si>
  <si>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</si>
  <si>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</si>
  <si>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</si>
  <si>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</si>
  <si>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</si>
  <si>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</si>
  <si>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</si>
  <si>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</si>
  <si>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</si>
  <si>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</si>
  <si>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</si>
  <si>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</si>
  <si>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</si>
  <si>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</si>
  <si>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</si>
  <si>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</si>
  <si>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</si>
  <si>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</si>
  <si>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</si>
  <si>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</si>
  <si>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</si>
  <si>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</si>
  <si>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</si>
  <si>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</si>
  <si>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</si>
  <si>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</si>
  <si>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</si>
  <si>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</si>
  <si>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</si>
  <si>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</si>
  <si>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</si>
  <si>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</si>
  <si>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</si>
  <si>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</si>
  <si>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</si>
  <si>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</si>
  <si>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</si>
  <si>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</si>
  <si>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</si>
  <si>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</si>
  <si>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</si>
  <si>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</si>
  <si>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</si>
  <si>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</si>
  <si>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</si>
  <si>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</si>
  <si>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</si>
  <si>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</si>
  <si>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</si>
  <si>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</si>
  <si>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</si>
  <si>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</si>
  <si>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</si>
  <si>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</si>
  <si>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</si>
  <si>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</si>
  <si>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</si>
  <si>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</si>
  <si>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</si>
  <si>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</si>
  <si>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</si>
  <si>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</si>
  <si>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</si>
  <si>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</si>
  <si>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</si>
  <si>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</si>
  <si>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</si>
  <si>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</si>
  <si>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</si>
  <si>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</si>
  <si>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</si>
  <si>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</si>
  <si>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</si>
  <si>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</si>
  <si>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</si>
  <si>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</si>
  <si>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</si>
  <si>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</si>
  <si>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</si>
  <si>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</si>
  <si>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</si>
  <si>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</si>
  <si>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</si>
  <si>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</si>
  <si>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</si>
  <si>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</si>
  <si>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</si>
  <si>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</si>
  <si>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</si>
  <si>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</si>
  <si>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</si>
  <si>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</si>
  <si>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</si>
  <si>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</si>
  <si>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</si>
  <si>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</si>
  <si>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</si>
  <si>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</si>
  <si>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</si>
  <si>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</si>
  <si>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</si>
  <si>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</si>
  <si>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</si>
  <si>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</si>
  <si>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</si>
  <si>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</si>
  <si>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</si>
  <si>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</si>
  <si>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</si>
  <si>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</si>
  <si>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</si>
  <si>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</si>
  <si>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</si>
  <si>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</si>
  <si>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</si>
  <si>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</si>
  <si>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</si>
  <si>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</si>
  <si>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</si>
  <si>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</si>
  <si>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</si>
  <si>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</si>
  <si>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</si>
  <si>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</si>
  <si>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</si>
  <si>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</si>
  <si>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</si>
  <si>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</si>
  <si>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</si>
  <si>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</si>
  <si>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</si>
  <si>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</si>
  <si>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</si>
  <si>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</si>
  <si>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</si>
  <si>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</si>
  <si>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</si>
  <si>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</si>
  <si>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</si>
  <si>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</si>
  <si>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</si>
  <si>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</si>
  <si>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</si>
  <si>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</si>
  <si>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</si>
  <si>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</si>
  <si>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</si>
  <si>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</si>
  <si>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</si>
  <si>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</si>
  <si>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</si>
  <si>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</si>
  <si>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</si>
  <si>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</si>
  <si>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</si>
  <si>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</si>
  <si>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</si>
  <si>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</si>
  <si>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</si>
  <si>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</si>
  <si>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</si>
  <si>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</si>
  <si>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</si>
  <si>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</si>
  <si>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</si>
  <si>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</si>
  <si>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</si>
  <si>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</si>
  <si>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</si>
  <si>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</si>
  <si>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</si>
  <si>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</si>
  <si>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</si>
  <si>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</si>
  <si>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</si>
  <si>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</si>
  <si>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</si>
  <si>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</si>
  <si>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</si>
  <si>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</si>
  <si>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</si>
  <si>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</si>
  <si>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</si>
  <si>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</si>
  <si>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</si>
  <si>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</si>
  <si>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</si>
  <si>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</si>
  <si>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</si>
  <si>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</si>
  <si>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</si>
  <si>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</si>
  <si>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</si>
  <si>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</si>
  <si>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</si>
  <si>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</si>
  <si>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</si>
  <si>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</si>
  <si>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</si>
  <si>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</si>
  <si>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</si>
  <si>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</si>
  <si>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</si>
  <si>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</si>
  <si>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</si>
  <si>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</si>
  <si>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</si>
  <si>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</si>
  <si>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</si>
  <si>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</si>
  <si>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</si>
  <si>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</si>
  <si>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</si>
  <si>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</si>
  <si>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</si>
  <si>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</si>
  <si>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</si>
  <si>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</si>
  <si>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</si>
  <si>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</si>
  <si>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</si>
  <si>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</si>
  <si>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</si>
  <si>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</si>
  <si>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</si>
  <si>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</si>
  <si>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</si>
  <si>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</si>
  <si>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</si>
  <si>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</si>
  <si>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</si>
  <si>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</si>
  <si>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</si>
  <si>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</si>
  <si>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</si>
  <si>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</si>
  <si>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</si>
  <si>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</si>
  <si>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</si>
  <si>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</si>
  <si>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</si>
  <si>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</si>
  <si>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</si>
  <si>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</si>
  <si>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</si>
  <si>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</si>
  <si>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</si>
  <si>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</si>
  <si>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</si>
  <si>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</si>
  <si>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</si>
  <si>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</si>
  <si>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</si>
  <si>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</si>
  <si>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</si>
  <si>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</si>
  <si>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</si>
  <si>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</si>
  <si>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</si>
  <si>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</si>
  <si>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</si>
  <si>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</si>
  <si>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</si>
  <si>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</si>
  <si>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</si>
  <si>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</si>
  <si>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</si>
  <si>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</si>
  <si>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</si>
  <si>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</si>
  <si>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</si>
  <si>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</si>
  <si>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</si>
  <si>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</si>
  <si>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</si>
  <si>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</si>
  <si>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</si>
  <si>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</si>
  <si>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</si>
  <si>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</si>
  <si>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</si>
  <si>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</si>
  <si>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</si>
  <si>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</si>
  <si>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</si>
  <si>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</si>
  <si>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</si>
  <si>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</si>
  <si>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</si>
  <si>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</si>
  <si>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</si>
  <si>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</si>
  <si>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</si>
  <si>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</si>
  <si>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</si>
  <si>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</si>
  <si>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</si>
  <si>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</si>
  <si>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</si>
  <si>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</si>
  <si>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</si>
  <si>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</si>
  <si>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</si>
  <si>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</si>
  <si>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</si>
  <si>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</si>
  <si>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</si>
  <si>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</si>
  <si>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</si>
  <si>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</si>
  <si>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</si>
  <si>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</si>
  <si>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</si>
  <si>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</si>
  <si>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</si>
  <si>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</si>
  <si>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</si>
  <si>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</si>
  <si>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</si>
  <si>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</si>
  <si>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</si>
  <si>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</si>
  <si>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</si>
  <si>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</si>
  <si>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</si>
  <si>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</si>
  <si>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</si>
  <si>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</si>
  <si>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</si>
  <si>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</si>
  <si>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</si>
  <si>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</si>
  <si>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</si>
  <si>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</si>
  <si>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</si>
  <si>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</si>
  <si>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</si>
  <si>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</si>
  <si>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</si>
  <si>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</si>
  <si>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</si>
  <si>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</si>
  <si>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</si>
  <si>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</si>
  <si>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</si>
  <si>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</si>
  <si>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</si>
  <si>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</si>
  <si>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</si>
  <si>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</si>
  <si>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</si>
  <si>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</si>
  <si>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</si>
  <si>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</si>
  <si>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</si>
  <si>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</si>
  <si>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</si>
  <si>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</si>
  <si>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</si>
  <si>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</si>
  <si>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</si>
  <si>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</si>
  <si>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</si>
  <si>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</si>
  <si>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</si>
  <si>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</si>
  <si>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</si>
  <si>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</si>
  <si>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</si>
  <si>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</si>
  <si>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</si>
  <si>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</si>
  <si>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</si>
  <si>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</si>
  <si>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</si>
  <si>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</si>
  <si>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</si>
  <si>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</si>
  <si>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</si>
  <si>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</si>
  <si>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</si>
  <si>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</si>
  <si>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</si>
  <si>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</si>
  <si>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</si>
  <si>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</si>
  <si>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</si>
  <si>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</si>
  <si>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</si>
  <si>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</si>
  <si>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</si>
  <si>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</si>
  <si>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</si>
  <si>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</si>
  <si>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</si>
  <si>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</si>
  <si>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</si>
  <si>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</si>
  <si>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</si>
  <si>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</si>
  <si>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</si>
  <si>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</si>
  <si>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</si>
  <si>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</si>
  <si>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</si>
  <si>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</si>
  <si>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</si>
  <si>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</si>
  <si>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</si>
  <si>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</si>
  <si>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</si>
  <si>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</si>
  <si>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</si>
  <si>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</si>
  <si>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</si>
  <si>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</si>
  <si>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</si>
  <si>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</si>
  <si>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</si>
  <si>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</si>
  <si>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</si>
  <si>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</si>
  <si>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</si>
  <si>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</si>
  <si>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</si>
  <si>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</si>
  <si>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</si>
  <si>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</si>
  <si>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</si>
  <si>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</si>
  <si>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</si>
  <si>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</si>
  <si>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</si>
  <si>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</si>
  <si>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</si>
  <si>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</si>
  <si>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</si>
  <si>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</si>
  <si>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</si>
  <si>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</si>
  <si>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</si>
  <si>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</si>
  <si>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</si>
  <si>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</si>
  <si>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</si>
  <si>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</si>
  <si>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</si>
  <si>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</si>
  <si>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</si>
  <si>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</si>
  <si>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</si>
  <si>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</si>
  <si>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</si>
  <si>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</si>
  <si>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</si>
  <si>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</si>
  <si>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</si>
  <si>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</si>
  <si>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</si>
  <si>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</si>
  <si>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</si>
  <si>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</si>
  <si>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</si>
  <si>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</si>
  <si>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</si>
  <si>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</si>
  <si>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</si>
  <si>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</si>
  <si>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</si>
  <si>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</si>
  <si>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</si>
  <si>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</si>
  <si>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</si>
  <si>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</si>
  <si>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</si>
  <si>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</si>
  <si>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</si>
  <si>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</si>
  <si>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</si>
  <si>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</si>
  <si>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</si>
  <si>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</si>
  <si>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</si>
  <si>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</si>
  <si>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</si>
  <si>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</si>
  <si>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</si>
  <si>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</si>
  <si>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</si>
  <si>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</si>
  <si>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</si>
  <si>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</si>
  <si>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</si>
  <si>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</si>
  <si>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</si>
  <si>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</si>
  <si>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</si>
  <si>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</si>
  <si>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</si>
  <si>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</si>
  <si>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</si>
  <si>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</si>
  <si>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</si>
  <si>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</si>
  <si>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</si>
  <si>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</si>
  <si>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</si>
  <si>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</si>
  <si>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</si>
  <si>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</si>
  <si>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</si>
  <si>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</si>
  <si>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</si>
  <si>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</si>
  <si>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</si>
  <si>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</si>
  <si>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</si>
  <si>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</si>
  <si>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</si>
  <si>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</si>
  <si>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</si>
  <si>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</si>
  <si>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</si>
  <si>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</si>
  <si>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</si>
  <si>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</si>
  <si>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</si>
  <si>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</si>
  <si>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</si>
  <si>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</si>
  <si>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</si>
  <si>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</si>
  <si>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</si>
  <si>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</si>
  <si>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</si>
  <si>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</si>
  <si>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</si>
  <si>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</si>
  <si>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</si>
  <si>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</si>
  <si>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</si>
  <si>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</si>
  <si>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</si>
  <si>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</si>
  <si>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</si>
  <si>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</si>
  <si>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</si>
  <si>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</si>
  <si>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</si>
  <si>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</si>
  <si>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</si>
  <si>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</si>
  <si>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</si>
  <si>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</si>
  <si>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</si>
  <si>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</si>
  <si>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</si>
  <si>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</si>
  <si>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</si>
  <si>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</si>
  <si>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</si>
  <si>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</si>
  <si>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</si>
  <si>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</si>
  <si>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</si>
  <si>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</si>
  <si>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</si>
  <si>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</si>
  <si>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</si>
  <si>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</si>
  <si>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</si>
  <si>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</si>
  <si>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</si>
  <si>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</si>
  <si>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</si>
  <si>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</si>
  <si>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</si>
  <si>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</si>
  <si>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</si>
  <si>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</si>
  <si>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</si>
  <si>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</si>
  <si>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</si>
  <si>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</si>
  <si>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</si>
  <si>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</si>
  <si>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</si>
  <si>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</si>
  <si>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</si>
  <si>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</si>
  <si>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</si>
  <si>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</si>
  <si>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</si>
  <si>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</si>
  <si>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</si>
  <si>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</si>
  <si>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</si>
  <si>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</si>
  <si>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</si>
  <si>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</si>
  <si>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</si>
  <si>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</si>
  <si>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</si>
  <si>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</si>
  <si>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</si>
  <si>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</si>
  <si>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</si>
  <si>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</si>
  <si>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</si>
  <si>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</si>
  <si>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</si>
  <si>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</si>
  <si>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</si>
  <si>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</si>
  <si>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</si>
  <si>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</si>
  <si>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</si>
  <si>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</si>
  <si>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</si>
  <si>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</si>
  <si>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</si>
  <si>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</si>
  <si>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</si>
  <si>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</si>
  <si>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</si>
  <si>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</si>
  <si>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</si>
  <si>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</si>
  <si>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</si>
  <si>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</si>
  <si>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</si>
  <si>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</si>
  <si>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</si>
  <si>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</si>
  <si>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</si>
  <si>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</si>
  <si>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</si>
  <si>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</si>
  <si>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</si>
  <si>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</si>
  <si>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</si>
  <si>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</si>
  <si>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</si>
  <si>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</si>
  <si>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</si>
  <si>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</si>
  <si>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</si>
  <si>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</si>
  <si>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</si>
  <si>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</si>
  <si>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</si>
  <si>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</si>
  <si>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</si>
  <si>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</si>
  <si>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</si>
  <si>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</si>
  <si>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</si>
  <si>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</si>
  <si>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</si>
  <si>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</si>
  <si>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</si>
  <si>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</si>
  <si>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</si>
  <si>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</si>
  <si>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</si>
  <si>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</si>
  <si>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</si>
  <si>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</si>
  <si>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</si>
  <si>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</si>
  <si>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</si>
  <si>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</si>
  <si>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</si>
  <si>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</si>
  <si>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</si>
  <si>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</si>
  <si>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</si>
  <si>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</si>
  <si>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</si>
  <si>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</si>
  <si>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</si>
  <si>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</si>
  <si>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</si>
  <si>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</si>
  <si>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</si>
  <si>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</si>
  <si>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</si>
  <si>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</si>
  <si>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</si>
  <si>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</si>
  <si>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</si>
  <si>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</si>
  <si>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</si>
  <si>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</si>
  <si>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</si>
  <si>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</si>
  <si>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</si>
  <si>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</si>
  <si>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</si>
  <si>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</si>
  <si>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</si>
  <si>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</si>
  <si>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</si>
  <si>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</si>
  <si>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</si>
  <si>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</si>
  <si>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</si>
  <si>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</si>
  <si>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</si>
  <si>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</si>
  <si>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</si>
  <si>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</si>
  <si>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</si>
  <si>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</si>
  <si>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</si>
  <si>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</si>
  <si>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</si>
  <si>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</si>
  <si>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</si>
  <si>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</si>
  <si>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</si>
  <si>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</si>
  <si>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</si>
  <si>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</si>
  <si>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</si>
  <si>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</si>
  <si>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</si>
  <si>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</si>
  <si>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</si>
  <si>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</si>
  <si>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</si>
  <si>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</si>
  <si>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</si>
  <si>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</si>
  <si>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</si>
  <si>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</si>
  <si>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</si>
  <si>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</si>
  <si>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</si>
  <si>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</si>
  <si>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</si>
  <si>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</si>
  <si>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</si>
  <si>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</si>
  <si>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</si>
  <si>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</si>
  <si>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</si>
  <si>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</si>
  <si>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</si>
  <si>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</si>
  <si>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</si>
  <si>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</si>
  <si>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</si>
  <si>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</si>
  <si>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</si>
  <si>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</si>
  <si>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</si>
  <si>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</si>
  <si>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</si>
  <si>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</si>
  <si>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</si>
  <si>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</si>
  <si>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</si>
  <si>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</si>
  <si>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</si>
  <si>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</si>
  <si>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</si>
  <si>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</si>
  <si>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</si>
  <si>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</si>
  <si>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</si>
  <si>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</si>
  <si>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</si>
  <si>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</si>
  <si>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</si>
  <si>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</si>
  <si>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</si>
  <si>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</si>
  <si>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</si>
  <si>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</si>
  <si>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</si>
  <si>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</si>
  <si>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</si>
  <si>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</si>
  <si>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</si>
  <si>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</si>
  <si>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</si>
  <si>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</si>
  <si>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</si>
  <si>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</si>
  <si>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</si>
  <si>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</si>
  <si>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</si>
  <si>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</si>
  <si>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</si>
  <si>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</si>
  <si>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</si>
  <si>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</si>
  <si>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</si>
  <si>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</si>
  <si>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</si>
  <si>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</si>
  <si>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</si>
  <si>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</si>
  <si>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</si>
  <si>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</si>
  <si>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</si>
  <si>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</si>
  <si>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</si>
  <si>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</si>
  <si>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</si>
  <si>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</si>
  <si>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</si>
  <si>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</si>
  <si>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</si>
  <si>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</si>
  <si>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</si>
  <si>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</si>
  <si>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</si>
  <si>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</si>
  <si>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</si>
  <si>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</si>
  <si>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</si>
  <si>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</si>
  <si>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</si>
  <si>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</si>
  <si>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</si>
  <si>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</si>
  <si>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</si>
  <si>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</si>
  <si>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</si>
  <si>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</si>
  <si>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</si>
  <si>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</si>
  <si>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</si>
  <si>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</si>
  <si>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</si>
  <si>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</si>
  <si>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</si>
  <si>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</si>
  <si>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</si>
  <si>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</si>
  <si>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</si>
  <si>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</si>
  <si>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</si>
  <si>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</si>
  <si>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</si>
  <si>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</si>
  <si>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</si>
  <si>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</si>
  <si>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</si>
  <si>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</si>
  <si>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</si>
  <si>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</si>
  <si>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</si>
  <si>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</si>
  <si>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</si>
  <si>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</si>
  <si>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</si>
  <si>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</si>
  <si>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</si>
  <si>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</si>
  <si>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</si>
  <si>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</si>
  <si>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</si>
  <si>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</si>
  <si>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</si>
  <si>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</si>
  <si>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</si>
  <si>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</si>
  <si>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</si>
  <si>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</si>
  <si>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</si>
  <si>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</si>
  <si>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</si>
  <si>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</si>
  <si>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</si>
  <si>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</si>
  <si>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</si>
  <si>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</si>
  <si>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</si>
  <si>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</si>
  <si>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</si>
  <si>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</si>
  <si>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</si>
  <si>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</si>
  <si>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</si>
  <si>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</si>
  <si>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</si>
  <si>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</si>
  <si>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</si>
  <si>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</si>
  <si>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</si>
  <si>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</si>
  <si>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</si>
  <si>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</si>
  <si>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</si>
  <si>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</si>
  <si>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</si>
  <si>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</si>
  <si>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</si>
  <si>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</si>
  <si>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</si>
  <si>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</si>
  <si>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</si>
  <si>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</si>
  <si>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</si>
  <si>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</si>
  <si>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</si>
  <si>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</si>
  <si>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</si>
  <si>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</si>
  <si>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</si>
  <si>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</si>
  <si>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</si>
  <si>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</si>
  <si>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</si>
  <si>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</si>
  <si>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</si>
  <si>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</si>
  <si>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</si>
  <si>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</si>
  <si>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</si>
  <si>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</si>
  <si>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</si>
  <si>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</si>
  <si>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</si>
  <si>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</si>
  <si>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</si>
  <si>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</si>
  <si>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</si>
  <si>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</si>
  <si>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</si>
  <si>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</si>
  <si>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</si>
  <si>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</si>
  <si>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</si>
  <si>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</si>
  <si>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</si>
  <si>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</si>
  <si>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</si>
  <si>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</si>
  <si>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</si>
  <si>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</si>
  <si>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</si>
  <si>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</si>
  <si>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</si>
  <si>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</si>
  <si>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</si>
  <si>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</si>
  <si>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</si>
  <si>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</si>
  <si>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</si>
  <si>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</si>
  <si>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</si>
  <si>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</si>
  <si>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</si>
  <si>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</si>
  <si>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</si>
  <si>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</si>
  <si>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</si>
  <si>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</si>
  <si>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</si>
  <si>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</si>
  <si>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</si>
  <si>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</si>
  <si>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</si>
  <si>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</si>
  <si>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</si>
  <si>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</si>
  <si>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</si>
  <si>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</si>
  <si>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</si>
  <si>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</si>
  <si>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</si>
  <si>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</si>
  <si>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</si>
  <si>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</si>
  <si>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</si>
  <si>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</si>
  <si>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</si>
  <si>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</si>
  <si>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</si>
  <si>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</si>
  <si>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</si>
  <si>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</si>
  <si>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</si>
  <si>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</si>
  <si>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</si>
  <si>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</si>
  <si>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</si>
  <si>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</si>
  <si>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</si>
  <si>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</si>
  <si>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</si>
  <si>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</si>
  <si>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</si>
  <si>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</si>
  <si>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</si>
  <si>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</si>
  <si>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</si>
  <si>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</si>
  <si>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</si>
  <si>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</si>
  <si>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</si>
  <si>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</si>
  <si>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</si>
  <si>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</si>
  <si>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</si>
  <si>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</si>
  <si>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</si>
  <si>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</si>
  <si>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</si>
  <si>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</si>
  <si>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</si>
  <si>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</si>
  <si>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</si>
  <si>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</si>
  <si>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</si>
  <si>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</si>
  <si>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</si>
  <si>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</si>
  <si>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</si>
  <si>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</si>
  <si>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</si>
  <si>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</si>
  <si>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</si>
  <si>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</si>
  <si>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</si>
  <si>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</si>
  <si>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</si>
  <si>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</si>
  <si>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</si>
  <si>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</si>
  <si>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</si>
  <si>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</si>
  <si>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</si>
  <si>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</si>
  <si>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</si>
  <si>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</si>
  <si>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</si>
  <si>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</si>
  <si>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</si>
  <si>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</si>
  <si>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</si>
  <si>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</si>
  <si>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</si>
  <si>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</si>
  <si>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</si>
  <si>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</si>
  <si>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</si>
  <si>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</si>
  <si>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</si>
  <si>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</si>
  <si>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</si>
  <si>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</si>
  <si>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</si>
  <si>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</si>
  <si>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</si>
  <si>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</si>
  <si>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</si>
  <si>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</si>
  <si>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</si>
  <si>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</si>
  <si>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</si>
  <si>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</si>
  <si>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</si>
  <si>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</si>
  <si>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</si>
  <si>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</si>
  <si>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</si>
  <si>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</si>
  <si>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</si>
  <si>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</si>
  <si>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</si>
  <si>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</si>
  <si>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</si>
  <si>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</si>
  <si>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</si>
  <si>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</si>
  <si>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</si>
  <si>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</si>
  <si>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</si>
  <si>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</si>
  <si>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</si>
  <si>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</si>
  <si>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</si>
  <si>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</si>
  <si>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</si>
  <si>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</si>
  <si>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</si>
  <si>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</si>
  <si>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</si>
  <si>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</si>
  <si>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</si>
  <si>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</si>
  <si>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</si>
  <si>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</si>
  <si>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</si>
  <si>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</si>
  <si>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</si>
  <si>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</si>
  <si>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</si>
  <si>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</si>
  <si>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</si>
  <si>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</si>
  <si>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</si>
  <si>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</si>
  <si>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</si>
  <si>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</si>
  <si>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</si>
  <si>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</si>
  <si>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</si>
  <si>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</si>
  <si>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</si>
  <si>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</si>
  <si>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</si>
  <si>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</si>
  <si>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</si>
  <si>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</si>
  <si>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</si>
  <si>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</si>
  <si>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</si>
  <si>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</si>
  <si>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</si>
  <si>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</si>
  <si>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</si>
  <si>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</si>
  <si>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</si>
  <si>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</si>
  <si>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</si>
  <si>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</si>
  <si>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</si>
  <si>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</si>
  <si>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</si>
  <si>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</si>
  <si>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</si>
  <si>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</si>
  <si>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</si>
  <si>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</si>
  <si>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</si>
  <si>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</si>
  <si>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</si>
  <si>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</si>
  <si>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</si>
  <si>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</si>
  <si>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</si>
  <si>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</si>
  <si>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</si>
  <si>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</si>
  <si>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</si>
  <si>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</si>
  <si>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</si>
  <si>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</si>
  <si>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</si>
  <si>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</si>
  <si>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</si>
  <si>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</si>
  <si>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</si>
  <si>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</si>
  <si>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</si>
  <si>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</si>
  <si>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</si>
  <si>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</si>
  <si>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</si>
  <si>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</si>
  <si>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</si>
  <si>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</si>
  <si>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</si>
  <si>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</si>
  <si>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</si>
  <si>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</si>
  <si>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</si>
  <si>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</si>
  <si>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</si>
  <si>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</si>
  <si>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</si>
  <si>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</si>
  <si>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</si>
  <si>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</si>
  <si>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</si>
  <si>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</si>
  <si>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</si>
  <si>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</si>
  <si>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</si>
  <si>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</si>
  <si>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</si>
  <si>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</si>
  <si>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</si>
  <si>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</si>
  <si>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</si>
  <si>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</si>
  <si>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</si>
  <si>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</si>
  <si>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</si>
  <si>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</si>
  <si>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</si>
  <si>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</si>
  <si>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</si>
  <si>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</si>
  <si>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</si>
  <si>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</si>
  <si>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</si>
  <si>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</si>
  <si>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</si>
  <si>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</si>
  <si>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</si>
  <si>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</si>
  <si>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</si>
  <si>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</si>
  <si>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</si>
  <si>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</si>
  <si>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</si>
  <si>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</si>
  <si>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</si>
  <si>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</si>
  <si>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</si>
  <si>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</si>
  <si>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</si>
  <si>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</si>
  <si>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</si>
  <si>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</si>
  <si>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</si>
  <si>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</si>
  <si>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</si>
  <si>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</si>
  <si>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</si>
  <si>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</si>
  <si>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</si>
  <si>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</si>
  <si>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</si>
  <si>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</si>
  <si>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</si>
  <si>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</si>
  <si>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</si>
  <si>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</si>
  <si>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</si>
  <si>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</si>
  <si>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</si>
  <si>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</si>
  <si>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</si>
  <si>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</si>
  <si>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</si>
  <si>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</si>
  <si>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</si>
  <si>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</si>
  <si>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</si>
  <si>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</si>
  <si>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</si>
  <si>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</si>
  <si>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</si>
  <si>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</si>
  <si>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</si>
  <si>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</si>
  <si>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</si>
  <si>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</si>
  <si>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</si>
  <si>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</si>
  <si>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</si>
  <si>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</si>
  <si>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</si>
  <si>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</si>
  <si>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</si>
  <si>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</si>
  <si>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</si>
  <si>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</si>
  <si>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</si>
  <si>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</si>
  <si>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</si>
  <si>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</si>
  <si>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</si>
  <si>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</si>
  <si>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</si>
  <si>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</si>
  <si>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</si>
  <si>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</si>
  <si>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</si>
  <si>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</si>
  <si>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</si>
  <si>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</si>
  <si>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</si>
  <si>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</si>
  <si>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</si>
  <si>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</si>
  <si>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</si>
  <si>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</si>
  <si>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</si>
  <si>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</si>
  <si>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</si>
  <si>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</si>
  <si>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</si>
  <si>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</si>
  <si>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</si>
  <si>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</si>
  <si>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</si>
  <si>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</si>
  <si>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</si>
  <si>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</si>
  <si>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</si>
  <si>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</si>
  <si>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</si>
  <si>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</si>
  <si>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</si>
  <si>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</si>
  <si>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</si>
  <si>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</si>
  <si>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</si>
  <si>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</si>
  <si>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</si>
  <si>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</si>
  <si>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</si>
  <si>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</si>
  <si>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</si>
  <si>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</si>
  <si>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</si>
  <si>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</si>
  <si>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</si>
  <si>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</si>
  <si>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</si>
  <si>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</si>
  <si>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</si>
  <si>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</si>
  <si>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</si>
  <si>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</si>
  <si>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</si>
  <si>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</si>
  <si>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</si>
  <si>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</si>
  <si>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</si>
  <si>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</si>
  <si>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</si>
  <si>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</si>
  <si>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</si>
  <si>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</si>
  <si>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</si>
  <si>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</si>
  <si>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</si>
  <si>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</si>
  <si>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</si>
  <si>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</si>
  <si>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</si>
  <si>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</si>
  <si>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</si>
  <si>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</si>
  <si>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</si>
  <si>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</si>
  <si>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</si>
  <si>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</si>
  <si>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</si>
  <si>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</si>
  <si>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</si>
  <si>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</si>
  <si>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</si>
  <si>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</si>
  <si>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</si>
  <si>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</si>
  <si>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</si>
  <si>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</si>
  <si>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</si>
  <si>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</si>
  <si>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</si>
  <si>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</si>
  <si>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</si>
  <si>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</si>
  <si>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</si>
  <si>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</si>
  <si>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</si>
  <si>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</si>
  <si>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</si>
  <si>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</si>
  <si>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</si>
  <si>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</si>
  <si>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</si>
  <si>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</si>
  <si>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</si>
  <si>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</si>
  <si>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</si>
  <si>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</si>
  <si>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</si>
  <si>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</si>
  <si>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</si>
  <si>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</si>
  <si>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</si>
  <si>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</si>
  <si>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</si>
  <si>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</si>
  <si>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</si>
  <si>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</si>
  <si>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</si>
  <si>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</si>
  <si>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</si>
  <si>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</si>
  <si>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</si>
  <si>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</si>
  <si>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</si>
  <si>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</si>
  <si>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</si>
  <si>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</si>
  <si>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</si>
  <si>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</si>
  <si>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</si>
  <si>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</si>
  <si>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</si>
  <si>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</si>
  <si>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</si>
  <si>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</si>
  <si>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</si>
  <si>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</si>
  <si>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</si>
  <si>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</si>
  <si>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</si>
  <si>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</si>
  <si>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</si>
  <si>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</si>
  <si>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</si>
  <si>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</si>
  <si>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</si>
  <si>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</si>
  <si>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</si>
  <si>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</si>
  <si>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</si>
  <si>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</si>
  <si>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</si>
  <si>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</si>
  <si>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</si>
  <si>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</si>
  <si>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</si>
  <si>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</si>
  <si>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</si>
  <si>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</si>
  <si>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</si>
  <si>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</si>
  <si>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</si>
  <si>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</si>
  <si>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</si>
  <si>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</si>
  <si>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</si>
  <si>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</si>
  <si>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</si>
  <si>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</si>
  <si>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</si>
  <si>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</si>
  <si>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</si>
  <si>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</si>
  <si>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</si>
  <si>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</si>
  <si>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</si>
  <si>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</si>
  <si>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</si>
  <si>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</si>
  <si>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</si>
  <si>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</si>
  <si>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</si>
  <si>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</si>
  <si>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</si>
  <si>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</si>
  <si>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</si>
  <si>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</si>
  <si>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</si>
  <si>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</si>
  <si>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</si>
  <si>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</si>
  <si>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</si>
  <si>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</si>
  <si>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</si>
  <si>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</si>
  <si>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</si>
  <si>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</si>
  <si>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</si>
  <si>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</si>
  <si>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</si>
  <si>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</si>
  <si>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</si>
  <si>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</si>
  <si>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</si>
  <si>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</si>
  <si>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</si>
  <si>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</si>
  <si>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</si>
  <si>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</si>
  <si>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</si>
  <si>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</si>
  <si>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</si>
  <si>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</si>
  <si>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</si>
  <si>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</si>
  <si>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</si>
  <si>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</si>
  <si>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</si>
  <si>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</si>
  <si>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</si>
  <si>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</si>
  <si>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</si>
  <si>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</si>
  <si>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</si>
  <si>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</si>
  <si>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</si>
  <si>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</si>
  <si>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</si>
  <si>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</si>
  <si>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</si>
  <si>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</si>
  <si>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</si>
  <si>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</si>
  <si>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</si>
  <si>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</si>
  <si>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</si>
  <si>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</si>
  <si>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</si>
  <si>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</si>
  <si>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</si>
  <si>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</si>
  <si>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</si>
  <si>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</si>
  <si>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</si>
  <si>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</si>
  <si>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</si>
  <si>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</si>
  <si>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</si>
  <si>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</si>
  <si>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</si>
  <si>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</si>
  <si>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</si>
  <si>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</si>
  <si>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</si>
  <si>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</si>
  <si>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</si>
  <si>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</si>
  <si>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</si>
  <si>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</si>
  <si>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</si>
  <si>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</si>
  <si>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</si>
  <si>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</si>
  <si>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</si>
  <si>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</si>
  <si>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</si>
  <si>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</si>
  <si>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</si>
  <si>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</si>
  <si>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</si>
  <si>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</si>
  <si>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</si>
  <si>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</si>
  <si>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</si>
  <si>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</si>
  <si>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</si>
  <si>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</si>
  <si>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</si>
  <si>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</si>
  <si>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</si>
  <si>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</si>
  <si>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</si>
  <si>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</si>
  <si>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</si>
  <si>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</si>
  <si>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</si>
  <si>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</si>
  <si>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</si>
  <si>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</si>
  <si>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</si>
  <si>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</si>
  <si>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</si>
  <si>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</si>
  <si>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</si>
  <si>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</si>
  <si>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</si>
  <si>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</si>
  <si>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</si>
  <si>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</si>
  <si>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</si>
  <si>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</si>
  <si>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</si>
  <si>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</si>
  <si>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</si>
  <si>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</si>
  <si>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</si>
  <si>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</si>
  <si>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</si>
  <si>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</si>
  <si>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</si>
  <si>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</si>
  <si>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</si>
  <si>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</si>
  <si>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</si>
  <si>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</si>
  <si>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</si>
  <si>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</si>
  <si>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</si>
  <si>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</si>
  <si>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</si>
  <si>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</si>
  <si>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</si>
  <si>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</si>
  <si>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</si>
  <si>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</si>
  <si>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</si>
  <si>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</si>
  <si>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</si>
  <si>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</si>
  <si>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</si>
  <si>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</si>
  <si>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</si>
  <si>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</si>
  <si>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</si>
  <si>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</si>
  <si>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</si>
  <si>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</si>
  <si>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</si>
  <si>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</si>
  <si>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</si>
  <si>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</si>
  <si>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</si>
  <si>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</si>
  <si>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</si>
  <si>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</si>
  <si>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</si>
  <si>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</si>
  <si>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</si>
  <si>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</si>
  <si>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</si>
  <si>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</si>
  <si>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</si>
  <si>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</si>
  <si>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</si>
  <si>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</si>
  <si>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</si>
  <si>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</si>
  <si>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</si>
  <si>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</si>
  <si>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</si>
  <si>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</si>
  <si>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</si>
  <si>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</si>
  <si>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</si>
  <si>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</si>
  <si>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</si>
  <si>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</si>
  <si>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</si>
  <si>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</si>
  <si>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</si>
  <si>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</si>
  <si>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</si>
  <si>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</si>
  <si>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</si>
  <si>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</si>
  <si>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</si>
  <si>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</si>
  <si>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</si>
  <si>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</si>
  <si>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</si>
  <si>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</si>
  <si>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</si>
  <si>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</si>
  <si>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</si>
  <si>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</si>
  <si>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</si>
  <si>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</si>
  <si>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</si>
  <si>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</si>
  <si>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</si>
  <si>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</si>
  <si>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</si>
  <si>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</si>
  <si>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</si>
  <si>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</si>
  <si>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</si>
  <si>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</si>
  <si>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</si>
  <si>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</si>
  <si>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</si>
  <si>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</si>
  <si>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</si>
  <si>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</si>
  <si>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</si>
  <si>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</si>
  <si>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</si>
  <si>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</si>
  <si>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</si>
  <si>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</si>
  <si>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</si>
  <si>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</si>
  <si>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</si>
  <si>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</si>
  <si>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</si>
  <si>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</si>
  <si>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</si>
  <si>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</si>
  <si>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</si>
  <si>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</si>
  <si>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</si>
  <si>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</si>
  <si>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</si>
  <si>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</si>
  <si>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</si>
  <si>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</si>
  <si>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</si>
  <si>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</si>
  <si>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</si>
  <si>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</si>
  <si>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</si>
  <si>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</si>
  <si>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</si>
  <si>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</si>
  <si>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</si>
  <si>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</si>
  <si>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</si>
  <si>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</si>
  <si>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</si>
  <si>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</si>
  <si>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</si>
  <si>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</si>
  <si>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</si>
  <si>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</si>
  <si>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</si>
  <si>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</si>
  <si>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</si>
  <si>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</si>
  <si>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</si>
  <si>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</si>
  <si>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</si>
  <si>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</si>
  <si>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</si>
  <si>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</si>
  <si>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</si>
  <si>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</si>
  <si>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</si>
  <si>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</si>
  <si>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</si>
  <si>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</si>
  <si>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</si>
  <si>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</si>
  <si>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</si>
  <si>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</si>
  <si>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</si>
  <si>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</si>
  <si>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</si>
  <si>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</si>
  <si>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</si>
  <si>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</si>
  <si>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</si>
  <si>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</si>
  <si>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</si>
  <si>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</si>
  <si>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</si>
  <si>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</si>
  <si>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</si>
  <si>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</si>
  <si>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</si>
  <si>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</si>
  <si>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</si>
  <si>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</si>
  <si>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</si>
  <si>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</si>
  <si>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</si>
  <si>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</si>
  <si>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</si>
  <si>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</si>
  <si>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</si>
  <si>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</si>
  <si>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</si>
  <si>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</si>
  <si>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</si>
  <si>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</si>
  <si>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</si>
  <si>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</si>
  <si>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</si>
  <si>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</si>
  <si>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</si>
  <si>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</si>
  <si>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</si>
  <si>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</si>
  <si>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</si>
  <si>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</si>
  <si>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</si>
  <si>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</si>
  <si>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</si>
  <si>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</si>
  <si>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</si>
  <si>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</si>
  <si>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</si>
  <si>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</si>
  <si>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</si>
  <si>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</si>
  <si>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</si>
  <si>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</si>
  <si>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</si>
  <si>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</si>
  <si>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</si>
  <si>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</si>
  <si>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</si>
  <si>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</si>
  <si>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</si>
  <si>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</si>
  <si>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</si>
  <si>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</si>
  <si>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</si>
  <si>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</si>
  <si>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</si>
  <si>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</si>
  <si>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</si>
  <si>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</si>
  <si>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</si>
  <si>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</si>
  <si>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</si>
  <si>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</si>
  <si>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</si>
  <si>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</si>
  <si>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</si>
  <si>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</si>
  <si>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</si>
  <si>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</si>
  <si>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</si>
  <si>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</si>
  <si>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</si>
  <si>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</si>
  <si>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</si>
  <si>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</si>
  <si>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</si>
  <si>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</si>
  <si>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</si>
  <si>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</si>
  <si>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</si>
  <si>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</si>
  <si>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</si>
  <si>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</si>
  <si>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</si>
  <si>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</si>
  <si>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</si>
  <si>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</si>
  <si>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</si>
  <si>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</si>
  <si>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</si>
  <si>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</si>
  <si>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</si>
  <si>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</si>
  <si>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</si>
  <si>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</si>
  <si>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</si>
  <si>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</si>
  <si>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</si>
  <si>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</si>
  <si>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</si>
  <si>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</si>
  <si>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</si>
  <si>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</si>
  <si>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</si>
  <si>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</si>
  <si>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</si>
  <si>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</si>
  <si>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</si>
  <si>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</si>
  <si>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</si>
  <si>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</si>
  <si>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</si>
  <si>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</si>
  <si>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</si>
  <si>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</si>
  <si>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</si>
  <si>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</si>
  <si>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</si>
  <si>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</si>
  <si>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</si>
  <si>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</si>
  <si>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</si>
  <si>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</si>
  <si>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</si>
  <si>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</si>
  <si>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</si>
  <si>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</si>
  <si>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</si>
  <si>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</si>
  <si>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</si>
  <si>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</si>
  <si>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</si>
  <si>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</si>
  <si>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</si>
  <si>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</si>
  <si>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</si>
  <si>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</si>
  <si>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</si>
  <si>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</si>
  <si>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</si>
  <si>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</si>
  <si>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</si>
  <si>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</si>
  <si>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</si>
  <si>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</si>
  <si>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</si>
  <si>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</si>
  <si>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</si>
  <si>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</si>
  <si>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</si>
  <si>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</si>
  <si>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</si>
  <si>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</si>
  <si>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</si>
  <si>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</si>
  <si>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</si>
  <si>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</si>
  <si>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</si>
  <si>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</si>
  <si>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</si>
  <si>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</si>
  <si>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</si>
  <si>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</si>
  <si>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</si>
  <si>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</si>
  <si>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</si>
  <si>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</si>
  <si>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</si>
  <si>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</si>
  <si>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</si>
  <si>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</si>
  <si>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</si>
  <si>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</si>
  <si>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</si>
  <si>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</si>
  <si>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</si>
  <si>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</si>
  <si>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</si>
  <si>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</si>
  <si>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</si>
  <si>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</si>
  <si>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</si>
  <si>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</si>
  <si>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</si>
  <si>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</si>
  <si>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</si>
  <si>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</si>
  <si>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</si>
  <si>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</si>
  <si>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</si>
  <si>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</si>
  <si>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</si>
  <si>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</si>
  <si>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</si>
  <si>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</si>
  <si>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</si>
  <si>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</si>
  <si>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</si>
  <si>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</si>
  <si>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</si>
  <si>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</si>
  <si>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</si>
  <si>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</si>
  <si>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</si>
  <si>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</si>
  <si>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</si>
  <si>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</si>
  <si>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</si>
  <si>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</si>
  <si>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</si>
  <si>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</si>
  <si>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</si>
  <si>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</si>
  <si>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</si>
  <si>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</si>
  <si>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</si>
  <si>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</si>
  <si>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</si>
  <si>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</si>
  <si>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</si>
  <si>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</si>
  <si>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</si>
  <si>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</si>
  <si>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</si>
  <si>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</si>
  <si>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</si>
  <si>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</si>
  <si>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</si>
  <si>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</si>
  <si>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</si>
  <si>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</si>
  <si>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</si>
  <si>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</si>
  <si>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</si>
  <si>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</si>
  <si>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</si>
  <si>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</si>
  <si>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</si>
  <si>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</si>
  <si>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</si>
  <si>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</si>
  <si>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</si>
  <si>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</si>
  <si>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</si>
  <si>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</si>
  <si>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</si>
  <si>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</si>
  <si>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</si>
  <si>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</si>
  <si>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</si>
  <si>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</si>
  <si>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</si>
  <si>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</si>
  <si>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</si>
  <si>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</si>
  <si>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</si>
  <si>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</si>
  <si>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</si>
  <si>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</si>
  <si>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</si>
  <si>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</si>
  <si>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</si>
  <si>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</si>
  <si>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</si>
  <si>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</si>
  <si>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</si>
  <si>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</si>
  <si>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</si>
  <si>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</si>
  <si>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</si>
  <si>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</si>
  <si>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</si>
  <si>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</si>
  <si>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</si>
  <si>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</si>
  <si>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</si>
  <si>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</si>
  <si>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</si>
  <si>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</si>
  <si>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</si>
  <si>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</si>
  <si>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</si>
  <si>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</si>
  <si>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</si>
  <si>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</si>
  <si>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</si>
  <si>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</si>
  <si>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</si>
  <si>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</si>
  <si>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</si>
  <si>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</si>
  <si>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</si>
  <si>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</si>
  <si>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</si>
  <si>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</si>
  <si>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</si>
  <si>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</si>
  <si>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</si>
  <si>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</si>
  <si>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</si>
  <si>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</si>
  <si>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</si>
  <si>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</si>
  <si>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</si>
  <si>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</si>
  <si>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</si>
  <si>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</si>
  <si>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</si>
  <si>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</si>
  <si>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</si>
  <si>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</si>
  <si>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</si>
  <si>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</si>
  <si>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</si>
  <si>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</si>
  <si>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</si>
  <si>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</si>
  <si>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</si>
  <si>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</si>
  <si>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</si>
  <si>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</si>
  <si>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</si>
  <si>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</si>
  <si>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</si>
  <si>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</si>
  <si>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</si>
  <si>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</si>
  <si>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</si>
  <si>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</si>
  <si>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</si>
  <si>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sub-categories</t>
  </si>
  <si>
    <t>Count of state</t>
  </si>
  <si>
    <t>(All)</t>
  </si>
  <si>
    <t>(blank)</t>
  </si>
  <si>
    <t>Date Ended Conversion</t>
  </si>
  <si>
    <t>Date Created Conversion</t>
  </si>
  <si>
    <t>Column Labels</t>
  </si>
  <si>
    <t>Grand Total</t>
  </si>
  <si>
    <t>Total Count of state</t>
  </si>
  <si>
    <t>Total Count of Date Ended Conversion</t>
  </si>
  <si>
    <t>Count of Date Ended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</si>
  <si>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</si>
  <si>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</si>
  <si>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</si>
  <si>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</si>
  <si>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</si>
  <si>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</si>
  <si>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</si>
  <si>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</si>
  <si>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</si>
  <si>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</si>
  <si>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</si>
  <si>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</si>
  <si>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Row Labels</t>
  </si>
  <si>
    <t>Total Count of category</t>
  </si>
  <si>
    <t>Count of category</t>
  </si>
  <si>
    <t>Total Count of Years</t>
  </si>
  <si>
    <t>Count of Years</t>
  </si>
  <si>
    <t>Years</t>
  </si>
  <si>
    <t>Count of Category and Sub-Category</t>
  </si>
  <si>
    <t>Total Count of Category and Sub-Category</t>
  </si>
  <si>
    <t>Total Count of country</t>
  </si>
  <si>
    <t>Count of country</t>
  </si>
  <si>
    <t xml:space="preserve">film </t>
  </si>
  <si>
    <t>food</t>
  </si>
  <si>
    <t>music</t>
  </si>
  <si>
    <t>publishing</t>
  </si>
  <si>
    <t>technology</t>
  </si>
  <si>
    <t>theater</t>
  </si>
  <si>
    <t>games</t>
  </si>
  <si>
    <t>photography</t>
  </si>
  <si>
    <t>musical</t>
  </si>
  <si>
    <t>plays</t>
  </si>
  <si>
    <t>spaces</t>
  </si>
  <si>
    <t>classical music</t>
  </si>
  <si>
    <t>electronic music</t>
  </si>
  <si>
    <t>indie rock</t>
  </si>
  <si>
    <t>metal</t>
  </si>
  <si>
    <t>pop</t>
  </si>
  <si>
    <t>rock</t>
  </si>
  <si>
    <t xml:space="preserve"> video/documentary</t>
  </si>
  <si>
    <t xml:space="preserve"> video/shorts</t>
  </si>
  <si>
    <t xml:space="preserve"> video/television</t>
  </si>
  <si>
    <t>Total Count of sub-categories</t>
  </si>
  <si>
    <t>Count of sub-categories</t>
  </si>
  <si>
    <t xml:space="preserve"> video/animation</t>
  </si>
  <si>
    <t xml:space="preserve"> video/drama</t>
  </si>
  <si>
    <t>faith</t>
  </si>
  <si>
    <t>jazz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</si>
</sst>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24272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4"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rgb="FF00C2FF"/>
        </patternFill>
      </fill>
    </dxf>
  </dxfs>
  <tableStyles count="0" defaultTableStyle="TableStyleMedium2" defaultPivotStyle="PivotStyleLight16"/>
  <colors>
    <mruColors>
      <color rgb="FF00C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[HW_01_StarterBook.xlsx]Pivot Table (State Summary)!PivotTable5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(State Summary)'!$B$1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(State Summary)'!$A$2:$A$43</c:f>
              <c:multiLvlStrCache>
                <c:ptCount val="33"/>
                <c:lvl>
                  <c:pt idx="1">
                    <c:v> video/animation</c:v>
                  </c:pt>
                  <c:pt idx="2">
                    <c:v> video/drama</c:v>
                  </c:pt>
                  <c:pt idx="5">
                    <c:v>faith</c:v>
                  </c:pt>
                  <c:pt idx="6">
                    <c:v>indie rock</c:v>
                  </c:pt>
                  <c:pt idx="7">
                    <c:v>jazz</c:v>
                  </c:pt>
                  <c:pt idx="11">
                    <c:v>musical</c:v>
                  </c:pt>
                  <c:pt idx="12">
                    <c:v>plays</c:v>
                  </c:pt>
                  <c:pt idx="13">
                    <c:v>spaces</c:v>
                  </c:pt>
                  <c:pt idx="15">
                    <c:v> video/documentary</c:v>
                  </c:pt>
                  <c:pt idx="16">
                    <c:v> video/shorts</c:v>
                  </c:pt>
                  <c:pt idx="17">
                    <c:v> video/television</c:v>
                  </c:pt>
                  <c:pt idx="20">
                    <c:v>classical music</c:v>
                  </c:pt>
                  <c:pt idx="21">
                    <c:v>electronic music</c:v>
                  </c:pt>
                  <c:pt idx="22">
                    <c:v>indie rock</c:v>
                  </c:pt>
                  <c:pt idx="23">
                    <c:v>metal</c:v>
                  </c:pt>
                  <c:pt idx="24">
                    <c:v>pop</c:v>
                  </c:pt>
                  <c:pt idx="25">
                    <c:v>rock</c:v>
                  </c:pt>
                  <c:pt idx="29">
                    <c:v>musical</c:v>
                  </c:pt>
                  <c:pt idx="30">
                    <c:v>plays</c:v>
                  </c:pt>
                  <c:pt idx="31">
                    <c:v>spaces</c:v>
                  </c:pt>
                </c:lvl>
                <c:lvl>
                  <c:pt idx="1">
                    <c:v>film </c:v>
                  </c:pt>
                  <c:pt idx="3">
                    <c:v>food</c:v>
                  </c:pt>
                  <c:pt idx="4">
                    <c:v>games</c:v>
                  </c:pt>
                  <c:pt idx="5">
                    <c:v>music</c:v>
                  </c:pt>
                  <c:pt idx="8">
                    <c:v>photography</c:v>
                  </c:pt>
                  <c:pt idx="9">
                    <c:v>publishing</c:v>
                  </c:pt>
                  <c:pt idx="10">
                    <c:v>technology</c:v>
                  </c:pt>
                  <c:pt idx="11">
                    <c:v>theater</c:v>
                  </c:pt>
                  <c:pt idx="15">
                    <c:v>film </c:v>
                  </c:pt>
                  <c:pt idx="18">
                    <c:v>food</c:v>
                  </c:pt>
                  <c:pt idx="19">
                    <c:v>games</c:v>
                  </c:pt>
                  <c:pt idx="20">
                    <c:v>music</c:v>
                  </c:pt>
                  <c:pt idx="26">
                    <c:v>photography</c:v>
                  </c:pt>
                  <c:pt idx="27">
                    <c:v>publishing</c:v>
                  </c:pt>
                  <c:pt idx="28">
                    <c:v>technology</c:v>
                  </c:pt>
                  <c:pt idx="29">
                    <c:v>theater</c:v>
                  </c:pt>
                </c:lvl>
                <c:lvl>
                  <c:pt idx="0">
                    <c:v>canceled</c:v>
                  </c:pt>
                  <c:pt idx="1">
                    <c:v>failed</c:v>
                  </c:pt>
                  <c:pt idx="14">
                    <c:v>live</c:v>
                  </c:pt>
                  <c:pt idx="15">
                    <c:v>successful</c:v>
                  </c:pt>
                  <c:pt idx="32">
                    <c:v>(blank)</c:v>
                  </c:pt>
                </c:lvl>
              </c:multiLvlStrCache>
            </c:multiLvlStrRef>
          </c:cat>
          <c:val>
            <c:numRef>
              <c:f>'Pivot Table (State Summary)'!$B$2:$B$43</c:f>
              <c:numCache>
                <c:formatCode>General</c:formatCode>
                <c:ptCount val="33"/>
                <c:pt idx="0">
                  <c:v>349</c:v>
                </c:pt>
                <c:pt idx="1">
                  <c:v>100</c:v>
                </c:pt>
                <c:pt idx="2">
                  <c:v>80</c:v>
                </c:pt>
                <c:pt idx="3">
                  <c:v>140</c:v>
                </c:pt>
                <c:pt idx="4">
                  <c:v>140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8">
                  <c:v>117</c:v>
                </c:pt>
                <c:pt idx="9">
                  <c:v>127</c:v>
                </c:pt>
                <c:pt idx="10">
                  <c:v>213</c:v>
                </c:pt>
                <c:pt idx="11">
                  <c:v>60</c:v>
                </c:pt>
                <c:pt idx="12">
                  <c:v>353</c:v>
                </c:pt>
                <c:pt idx="13">
                  <c:v>80</c:v>
                </c:pt>
                <c:pt idx="14">
                  <c:v>50</c:v>
                </c:pt>
                <c:pt idx="15">
                  <c:v>180</c:v>
                </c:pt>
                <c:pt idx="16">
                  <c:v>60</c:v>
                </c:pt>
                <c:pt idx="17">
                  <c:v>60</c:v>
                </c:pt>
                <c:pt idx="18">
                  <c:v>34</c:v>
                </c:pt>
                <c:pt idx="19">
                  <c:v>80</c:v>
                </c:pt>
                <c:pt idx="20">
                  <c:v>40</c:v>
                </c:pt>
                <c:pt idx="21">
                  <c:v>40</c:v>
                </c:pt>
                <c:pt idx="22">
                  <c:v>140</c:v>
                </c:pt>
                <c:pt idx="23">
                  <c:v>20</c:v>
                </c:pt>
                <c:pt idx="24">
                  <c:v>40</c:v>
                </c:pt>
                <c:pt idx="25">
                  <c:v>260</c:v>
                </c:pt>
                <c:pt idx="26">
                  <c:v>103</c:v>
                </c:pt>
                <c:pt idx="27">
                  <c:v>80</c:v>
                </c:pt>
                <c:pt idx="28">
                  <c:v>209</c:v>
                </c:pt>
                <c:pt idx="29">
                  <c:v>60</c:v>
                </c:pt>
                <c:pt idx="30">
                  <c:v>694</c:v>
                </c:pt>
                <c:pt idx="3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04-284E-99BA-54AFAA157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9834559"/>
        <c:axId val="1939102815"/>
      </c:barChart>
      <c:catAx>
        <c:axId val="193983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102815"/>
        <c:crosses val="autoZero"/>
        <c:auto val="1"/>
        <c:lblAlgn val="ctr"/>
        <c:lblOffset val="100"/>
        <c:noMultiLvlLbl val="0"/>
      </c:catAx>
      <c:valAx>
        <c:axId val="19391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3455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[HW_01_StarterBook.xlsx]Pivot Table Category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 '!$B$3:$B$5</c:f>
              <c:strCache>
                <c:ptCount val="1"/>
                <c:pt idx="0">
                  <c:v>film &amp; video/animation - Count of Category and Sub-Category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'!$B$6:$B$10</c:f>
              <c:numCache>
                <c:formatCode>General</c:formatCode>
                <c:ptCount val="4"/>
                <c:pt idx="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1-7844-BE2F-F055450A9CAF}"/>
            </c:ext>
          </c:extLst>
        </c:ser>
        <c:ser>
          <c:idx val="1"/>
          <c:order val="1"/>
          <c:tx>
            <c:strRef>
              <c:f>'Pivot Table Category '!$C$3:$C$5</c:f>
              <c:strCache>
                <c:ptCount val="1"/>
                <c:pt idx="0">
                  <c:v>film &amp; video/animation - Count of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'!$C$6:$C$10</c:f>
              <c:numCache>
                <c:formatCode>General</c:formatCode>
                <c:ptCount val="4"/>
                <c:pt idx="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1-7844-BE2F-F055450A9CAF}"/>
            </c:ext>
          </c:extLst>
        </c:ser>
        <c:ser>
          <c:idx val="2"/>
          <c:order val="2"/>
          <c:tx>
            <c:strRef>
              <c:f>'Pivot Table Category '!$D$3:$D$5</c:f>
              <c:strCache>
                <c:ptCount val="1"/>
                <c:pt idx="0">
                  <c:v>film &amp; video/animation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'!$D$6:$D$10</c:f>
              <c:numCache>
                <c:formatCode>General</c:formatCode>
                <c:ptCount val="4"/>
                <c:pt idx="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1-7844-BE2F-F055450A9CAF}"/>
            </c:ext>
          </c:extLst>
        </c:ser>
        <c:ser>
          <c:idx val="3"/>
          <c:order val="3"/>
          <c:tx>
            <c:strRef>
              <c:f>'Pivot Table Category '!$E$3:$E$5</c:f>
              <c:strCache>
                <c:ptCount val="1"/>
                <c:pt idx="0">
                  <c:v>film &amp; video/documentary - Count of Category and Sub-Category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'!$E$6:$E$10</c:f>
              <c:numCache>
                <c:formatCode>General</c:formatCode>
                <c:ptCount val="4"/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B-F431-7844-BE2F-F055450A9CAF}"/>
            </c:ext>
          </c:extLst>
        </c:ser>
        <c:ser>
          <c:idx val="4"/>
          <c:order val="4"/>
          <c:tx>
            <c:strRef>
              <c:f>'Pivot Table Category '!$F$3:$F$5</c:f>
              <c:strCache>
                <c:ptCount val="1"/>
                <c:pt idx="0">
                  <c:v>film &amp; video/documentary - Count of category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'!$F$6:$F$10</c:f>
              <c:numCache>
                <c:formatCode>General</c:formatCode>
                <c:ptCount val="4"/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C-F431-7844-BE2F-F055450A9CAF}"/>
            </c:ext>
          </c:extLst>
        </c:ser>
        <c:ser>
          <c:idx val="5"/>
          <c:order val="5"/>
          <c:tx>
            <c:strRef>
              <c:f>'Pivot Table Category '!$G$3:$G$5</c:f>
              <c:strCache>
                <c:ptCount val="1"/>
                <c:pt idx="0">
                  <c:v>film &amp; video/documentary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'!$G$6:$G$10</c:f>
              <c:numCache>
                <c:formatCode>General</c:formatCode>
                <c:ptCount val="4"/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D-F431-7844-BE2F-F055450A9CAF}"/>
            </c:ext>
          </c:extLst>
        </c:ser>
        <c:ser>
          <c:idx val="6"/>
          <c:order val="6"/>
          <c:tx>
            <c:strRef>
              <c:f>'Pivot Table Category '!$H$3:$H$5</c:f>
              <c:strCache>
                <c:ptCount val="1"/>
                <c:pt idx="0">
                  <c:v>film &amp; video/drama - Count of Category and Sub-Category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'!$H$6:$H$10</c:f>
              <c:numCache>
                <c:formatCode>General</c:formatCode>
                <c:ptCount val="4"/>
                <c:pt idx="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E-F431-7844-BE2F-F055450A9CAF}"/>
            </c:ext>
          </c:extLst>
        </c:ser>
        <c:ser>
          <c:idx val="7"/>
          <c:order val="7"/>
          <c:tx>
            <c:strRef>
              <c:f>'Pivot Table Category '!$I$3:$I$5</c:f>
              <c:strCache>
                <c:ptCount val="1"/>
                <c:pt idx="0">
                  <c:v>film &amp; video/drama - Count of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'!$I$6:$I$10</c:f>
              <c:numCache>
                <c:formatCode>General</c:formatCode>
                <c:ptCount val="4"/>
                <c:pt idx="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F-F431-7844-BE2F-F055450A9CAF}"/>
            </c:ext>
          </c:extLst>
        </c:ser>
        <c:ser>
          <c:idx val="8"/>
          <c:order val="8"/>
          <c:tx>
            <c:strRef>
              <c:f>'Pivot Table Category '!$J$3:$J$5</c:f>
              <c:strCache>
                <c:ptCount val="1"/>
                <c:pt idx="0">
                  <c:v>film &amp; video/drama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'!$J$6:$J$10</c:f>
              <c:numCache>
                <c:formatCode>General</c:formatCode>
                <c:ptCount val="4"/>
                <c:pt idx="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0-F431-7844-BE2F-F055450A9CAF}"/>
            </c:ext>
          </c:extLst>
        </c:ser>
        <c:ser>
          <c:idx val="9"/>
          <c:order val="9"/>
          <c:tx>
            <c:strRef>
              <c:f>'Pivot Table Category '!$K$3:$K$5</c:f>
              <c:strCache>
                <c:ptCount val="1"/>
                <c:pt idx="0">
                  <c:v>film &amp; video/science fiction - Count of Category and Sub-Category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'!$K$6:$K$10</c:f>
              <c:numCache>
                <c:formatCode>General</c:formatCode>
                <c:ptCount val="4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1-F431-7844-BE2F-F055450A9CAF}"/>
            </c:ext>
          </c:extLst>
        </c:ser>
        <c:ser>
          <c:idx val="10"/>
          <c:order val="10"/>
          <c:tx>
            <c:strRef>
              <c:f>'Pivot Table Category '!$L$3:$L$5</c:f>
              <c:strCache>
                <c:ptCount val="1"/>
                <c:pt idx="0">
                  <c:v>film &amp; video/science fiction - Count of category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'!$L$6:$L$10</c:f>
              <c:numCache>
                <c:formatCode>General</c:formatCode>
                <c:ptCount val="4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2-F431-7844-BE2F-F055450A9CAF}"/>
            </c:ext>
          </c:extLst>
        </c:ser>
        <c:ser>
          <c:idx val="11"/>
          <c:order val="11"/>
          <c:tx>
            <c:strRef>
              <c:f>'Pivot Table Category '!$M$3:$M$5</c:f>
              <c:strCache>
                <c:ptCount val="1"/>
                <c:pt idx="0">
                  <c:v>film &amp; video/science fiction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'!$M$6:$M$10</c:f>
              <c:numCache>
                <c:formatCode>General</c:formatCode>
                <c:ptCount val="4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3-F431-7844-BE2F-F055450A9CAF}"/>
            </c:ext>
          </c:extLst>
        </c:ser>
        <c:ser>
          <c:idx val="12"/>
          <c:order val="12"/>
          <c:tx>
            <c:strRef>
              <c:f>'Pivot Table Category '!$N$3:$N$5</c:f>
              <c:strCache>
                <c:ptCount val="1"/>
                <c:pt idx="0">
                  <c:v>film &amp; video/shorts - Count of Category and Sub-Category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'!$N$6:$N$10</c:f>
              <c:numCache>
                <c:formatCode>General</c:formatCode>
                <c:ptCount val="4"/>
                <c:pt idx="3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4-F431-7844-BE2F-F055450A9CAF}"/>
            </c:ext>
          </c:extLst>
        </c:ser>
        <c:ser>
          <c:idx val="13"/>
          <c:order val="13"/>
          <c:tx>
            <c:strRef>
              <c:f>'Pivot Table Category '!$O$3:$O$5</c:f>
              <c:strCache>
                <c:ptCount val="1"/>
                <c:pt idx="0">
                  <c:v>film &amp; video/shorts - Count of category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'!$O$6:$O$10</c:f>
              <c:numCache>
                <c:formatCode>General</c:formatCode>
                <c:ptCount val="4"/>
                <c:pt idx="3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5-F431-7844-BE2F-F055450A9CAF}"/>
            </c:ext>
          </c:extLst>
        </c:ser>
        <c:ser>
          <c:idx val="14"/>
          <c:order val="14"/>
          <c:tx>
            <c:strRef>
              <c:f>'Pivot Table Category '!$P$3:$P$5</c:f>
              <c:strCache>
                <c:ptCount val="1"/>
                <c:pt idx="0">
                  <c:v>film &amp; video/shorts - Count of country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'!$P$6:$P$10</c:f>
              <c:numCache>
                <c:formatCode>General</c:formatCode>
                <c:ptCount val="4"/>
                <c:pt idx="3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6-F431-7844-BE2F-F055450A9CAF}"/>
            </c:ext>
          </c:extLst>
        </c:ser>
        <c:ser>
          <c:idx val="15"/>
          <c:order val="15"/>
          <c:tx>
            <c:strRef>
              <c:f>'Pivot Table Category '!$Q$3:$Q$5</c:f>
              <c:strCache>
                <c:ptCount val="1"/>
                <c:pt idx="0">
                  <c:v>film &amp; video/television - Count of Category and Sub-Category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'!$Q$6:$Q$10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7-F431-7844-BE2F-F055450A9CAF}"/>
            </c:ext>
          </c:extLst>
        </c:ser>
        <c:ser>
          <c:idx val="16"/>
          <c:order val="16"/>
          <c:tx>
            <c:strRef>
              <c:f>'Pivot Table Category '!$R$3:$R$5</c:f>
              <c:strCache>
                <c:ptCount val="1"/>
                <c:pt idx="0">
                  <c:v>film &amp; video/television - Count of category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'!$R$6:$R$10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8-F431-7844-BE2F-F055450A9CAF}"/>
            </c:ext>
          </c:extLst>
        </c:ser>
        <c:ser>
          <c:idx val="17"/>
          <c:order val="17"/>
          <c:tx>
            <c:strRef>
              <c:f>'Pivot Table Category '!$S$3:$S$5</c:f>
              <c:strCache>
                <c:ptCount val="1"/>
                <c:pt idx="0">
                  <c:v>film &amp; video/television - Count of country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'!$S$6:$S$10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9-F431-7844-BE2F-F055450A9CAF}"/>
            </c:ext>
          </c:extLst>
        </c:ser>
        <c:ser>
          <c:idx val="18"/>
          <c:order val="18"/>
          <c:tx>
            <c:strRef>
              <c:f>'Pivot Table Category '!$T$3:$T$5</c:f>
              <c:strCache>
                <c:ptCount val="1"/>
                <c:pt idx="0">
                  <c:v>food/food trucks - Count of Category and Sub-Category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'!$T$6:$T$10</c:f>
              <c:numCache>
                <c:formatCode>General</c:formatCode>
                <c:ptCount val="4"/>
                <c:pt idx="0">
                  <c:v>15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A-F431-7844-BE2F-F055450A9CAF}"/>
            </c:ext>
          </c:extLst>
        </c:ser>
        <c:ser>
          <c:idx val="19"/>
          <c:order val="19"/>
          <c:tx>
            <c:strRef>
              <c:f>'Pivot Table Category '!$U$3:$U$5</c:f>
              <c:strCache>
                <c:ptCount val="1"/>
                <c:pt idx="0">
                  <c:v>food/food trucks - Count of category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'!$U$6:$U$10</c:f>
              <c:numCache>
                <c:formatCode>General</c:formatCode>
                <c:ptCount val="4"/>
                <c:pt idx="0">
                  <c:v>15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B-F431-7844-BE2F-F055450A9CAF}"/>
            </c:ext>
          </c:extLst>
        </c:ser>
        <c:ser>
          <c:idx val="20"/>
          <c:order val="20"/>
          <c:tx>
            <c:strRef>
              <c:f>'Pivot Table Category '!$V$3:$V$5</c:f>
              <c:strCache>
                <c:ptCount val="1"/>
                <c:pt idx="0">
                  <c:v>food/food trucks - Count of country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'!$V$6:$V$10</c:f>
              <c:numCache>
                <c:formatCode>General</c:formatCode>
                <c:ptCount val="4"/>
                <c:pt idx="0">
                  <c:v>15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C-F431-7844-BE2F-F055450A9CAF}"/>
            </c:ext>
          </c:extLst>
        </c:ser>
        <c:ser>
          <c:idx val="21"/>
          <c:order val="21"/>
          <c:tx>
            <c:strRef>
              <c:f>'Pivot Table Category '!$W$3:$W$5</c:f>
              <c:strCache>
                <c:ptCount val="1"/>
                <c:pt idx="0">
                  <c:v>food/restaurants - Count of Category and Sub-Category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'!$W$6:$W$10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D-F431-7844-BE2F-F055450A9CAF}"/>
            </c:ext>
          </c:extLst>
        </c:ser>
        <c:ser>
          <c:idx val="22"/>
          <c:order val="22"/>
          <c:tx>
            <c:strRef>
              <c:f>'Pivot Table Category '!$X$3:$X$5</c:f>
              <c:strCache>
                <c:ptCount val="1"/>
                <c:pt idx="0">
                  <c:v>food/restaurants - Count of category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'!$X$6:$X$10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E-F431-7844-BE2F-F055450A9CAF}"/>
            </c:ext>
          </c:extLst>
        </c:ser>
        <c:ser>
          <c:idx val="23"/>
          <c:order val="23"/>
          <c:tx>
            <c:strRef>
              <c:f>'Pivot Table Category '!$Y$3:$Y$5</c:f>
              <c:strCache>
                <c:ptCount val="1"/>
                <c:pt idx="0">
                  <c:v>food/restaurants - Count of country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'!$Y$6:$Y$10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F-F431-7844-BE2F-F055450A9CAF}"/>
            </c:ext>
          </c:extLst>
        </c:ser>
        <c:ser>
          <c:idx val="24"/>
          <c:order val="24"/>
          <c:tx>
            <c:strRef>
              <c:f>'Pivot Table Category '!$Z$3:$Z$5</c:f>
              <c:strCache>
                <c:ptCount val="1"/>
                <c:pt idx="0">
                  <c:v>food/small batch - Count of Category and Sub-Category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'!$Z$6:$Z$10</c:f>
              <c:numCache>
                <c:formatCode>General</c:formatCode>
                <c:ptCount val="4"/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0-F431-7844-BE2F-F055450A9CAF}"/>
            </c:ext>
          </c:extLst>
        </c:ser>
        <c:ser>
          <c:idx val="25"/>
          <c:order val="25"/>
          <c:tx>
            <c:strRef>
              <c:f>'Pivot Table Category '!$AA$3:$AA$5</c:f>
              <c:strCache>
                <c:ptCount val="1"/>
                <c:pt idx="0">
                  <c:v>food/small batch - Count of category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'!$AA$6:$AA$10</c:f>
              <c:numCache>
                <c:formatCode>General</c:formatCode>
                <c:ptCount val="4"/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1-F431-7844-BE2F-F055450A9CAF}"/>
            </c:ext>
          </c:extLst>
        </c:ser>
        <c:ser>
          <c:idx val="26"/>
          <c:order val="26"/>
          <c:tx>
            <c:strRef>
              <c:f>'Pivot Table Category '!$AB$3:$AB$5</c:f>
              <c:strCache>
                <c:ptCount val="1"/>
                <c:pt idx="0">
                  <c:v>food/small batch - Count of country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'!$AB$6:$AB$10</c:f>
              <c:numCache>
                <c:formatCode>General</c:formatCode>
                <c:ptCount val="4"/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2-F431-7844-BE2F-F055450A9CAF}"/>
            </c:ext>
          </c:extLst>
        </c:ser>
        <c:ser>
          <c:idx val="27"/>
          <c:order val="27"/>
          <c:tx>
            <c:strRef>
              <c:f>'Pivot Table Category '!$AC$3:$AC$5</c:f>
              <c:strCache>
                <c:ptCount val="1"/>
                <c:pt idx="0">
                  <c:v>games/mobile games - Count of Category and Sub-Category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'!$AC$6:$AC$10</c:f>
              <c:numCache>
                <c:formatCode>General</c:formatCode>
                <c:ptCount val="4"/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3-F431-7844-BE2F-F055450A9CAF}"/>
            </c:ext>
          </c:extLst>
        </c:ser>
        <c:ser>
          <c:idx val="28"/>
          <c:order val="28"/>
          <c:tx>
            <c:strRef>
              <c:f>'Pivot Table Category '!$AD$3:$AD$5</c:f>
              <c:strCache>
                <c:ptCount val="1"/>
                <c:pt idx="0">
                  <c:v>games/mobile games - Count of category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'!$AD$6:$AD$10</c:f>
              <c:numCache>
                <c:formatCode>General</c:formatCode>
                <c:ptCount val="4"/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4-F431-7844-BE2F-F055450A9CAF}"/>
            </c:ext>
          </c:extLst>
        </c:ser>
        <c:ser>
          <c:idx val="29"/>
          <c:order val="29"/>
          <c:tx>
            <c:strRef>
              <c:f>'Pivot Table Category '!$AE$3:$AE$5</c:f>
              <c:strCache>
                <c:ptCount val="1"/>
                <c:pt idx="0">
                  <c:v>games/mobile games - Count of country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'!$AE$6:$AE$10</c:f>
              <c:numCache>
                <c:formatCode>General</c:formatCode>
                <c:ptCount val="4"/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5-F431-7844-BE2F-F055450A9CAF}"/>
            </c:ext>
          </c:extLst>
        </c:ser>
        <c:ser>
          <c:idx val="30"/>
          <c:order val="30"/>
          <c:tx>
            <c:strRef>
              <c:f>'Pivot Table Category '!$AF$3:$AF$5</c:f>
              <c:strCache>
                <c:ptCount val="1"/>
                <c:pt idx="0">
                  <c:v>games/tabletop games - Count of Category and Sub-Category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'!$AF$6:$AF$10</c:f>
              <c:numCache>
                <c:formatCode>General</c:formatCode>
                <c:ptCount val="4"/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6-F431-7844-BE2F-F055450A9CAF}"/>
            </c:ext>
          </c:extLst>
        </c:ser>
        <c:ser>
          <c:idx val="31"/>
          <c:order val="31"/>
          <c:tx>
            <c:strRef>
              <c:f>'Pivot Table Category '!$AG$3:$AG$5</c:f>
              <c:strCache>
                <c:ptCount val="1"/>
                <c:pt idx="0">
                  <c:v>games/tabletop games - Count of category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'!$AG$6:$AG$10</c:f>
              <c:numCache>
                <c:formatCode>General</c:formatCode>
                <c:ptCount val="4"/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7-F431-7844-BE2F-F055450A9CAF}"/>
            </c:ext>
          </c:extLst>
        </c:ser>
        <c:ser>
          <c:idx val="32"/>
          <c:order val="32"/>
          <c:tx>
            <c:strRef>
              <c:f>'Pivot Table Category '!$AH$3:$AH$5</c:f>
              <c:strCache>
                <c:ptCount val="1"/>
                <c:pt idx="0">
                  <c:v>games/tabletop games - Count of country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'!$AH$6:$AH$10</c:f>
              <c:numCache>
                <c:formatCode>General</c:formatCode>
                <c:ptCount val="4"/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8-F431-7844-BE2F-F055450A9CAF}"/>
            </c:ext>
          </c:extLst>
        </c:ser>
        <c:ser>
          <c:idx val="33"/>
          <c:order val="33"/>
          <c:tx>
            <c:strRef>
              <c:f>'Pivot Table Category '!$AI$3:$AI$5</c:f>
              <c:strCache>
                <c:ptCount val="1"/>
                <c:pt idx="0">
                  <c:v>games/video games - Count of Category and Sub-Category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'!$AI$6:$AI$10</c:f>
              <c:numCache>
                <c:formatCode>General</c:formatCode>
                <c:ptCount val="4"/>
                <c:pt idx="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9-F431-7844-BE2F-F055450A9CAF}"/>
            </c:ext>
          </c:extLst>
        </c:ser>
        <c:ser>
          <c:idx val="34"/>
          <c:order val="34"/>
          <c:tx>
            <c:strRef>
              <c:f>'Pivot Table Category '!$AJ$3:$AJ$5</c:f>
              <c:strCache>
                <c:ptCount val="1"/>
                <c:pt idx="0">
                  <c:v>games/video games - Count of category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'!$AJ$6:$AJ$10</c:f>
              <c:numCache>
                <c:formatCode>General</c:formatCode>
                <c:ptCount val="4"/>
                <c:pt idx="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A-F431-7844-BE2F-F055450A9CAF}"/>
            </c:ext>
          </c:extLst>
        </c:ser>
        <c:ser>
          <c:idx val="35"/>
          <c:order val="35"/>
          <c:tx>
            <c:strRef>
              <c:f>'Pivot Table Category '!$AK$3:$AK$5</c:f>
              <c:strCache>
                <c:ptCount val="1"/>
                <c:pt idx="0">
                  <c:v>games/video games - Count of country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'!$AK$6:$AK$10</c:f>
              <c:numCache>
                <c:formatCode>General</c:formatCode>
                <c:ptCount val="4"/>
                <c:pt idx="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B-F431-7844-BE2F-F055450A9CAF}"/>
            </c:ext>
          </c:extLst>
        </c:ser>
        <c:ser>
          <c:idx val="36"/>
          <c:order val="36"/>
          <c:tx>
            <c:strRef>
              <c:f>'Pivot Table Category '!$AL$3:$AL$5</c:f>
              <c:strCache>
                <c:ptCount val="1"/>
                <c:pt idx="0">
                  <c:v>journalism/audio - Count of Category and Sub-Category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'!$AL$6:$AL$10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C-F431-7844-BE2F-F055450A9CAF}"/>
            </c:ext>
          </c:extLst>
        </c:ser>
        <c:ser>
          <c:idx val="37"/>
          <c:order val="37"/>
          <c:tx>
            <c:strRef>
              <c:f>'Pivot Table Category '!$AM$3:$AM$5</c:f>
              <c:strCache>
                <c:ptCount val="1"/>
                <c:pt idx="0">
                  <c:v>journalism/audio - Count of category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'!$AM$6:$AM$10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D-F431-7844-BE2F-F055450A9CAF}"/>
            </c:ext>
          </c:extLst>
        </c:ser>
        <c:ser>
          <c:idx val="38"/>
          <c:order val="38"/>
          <c:tx>
            <c:strRef>
              <c:f>'Pivot Table Category '!$AN$3:$AN$5</c:f>
              <c:strCache>
                <c:ptCount val="1"/>
                <c:pt idx="0">
                  <c:v>journalism/audio - Count of country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'!$AN$6:$AN$10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E-F431-7844-BE2F-F055450A9CAF}"/>
            </c:ext>
          </c:extLst>
        </c:ser>
        <c:ser>
          <c:idx val="39"/>
          <c:order val="39"/>
          <c:tx>
            <c:strRef>
              <c:f>'Pivot Table Category '!$AO$3:$AO$5</c:f>
              <c:strCache>
                <c:ptCount val="1"/>
                <c:pt idx="0">
                  <c:v>music/classical music - Count of Category and Sub-Category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'!$AO$6:$AO$10</c:f>
              <c:numCache>
                <c:formatCode>General</c:formatCode>
                <c:ptCount val="4"/>
                <c:pt idx="3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F-F431-7844-BE2F-F055450A9CAF}"/>
            </c:ext>
          </c:extLst>
        </c:ser>
        <c:ser>
          <c:idx val="40"/>
          <c:order val="40"/>
          <c:tx>
            <c:strRef>
              <c:f>'Pivot Table Category '!$AP$3:$AP$5</c:f>
              <c:strCache>
                <c:ptCount val="1"/>
                <c:pt idx="0">
                  <c:v>music/classical music - Count of category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'!$AP$6:$AP$10</c:f>
              <c:numCache>
                <c:formatCode>General</c:formatCode>
                <c:ptCount val="4"/>
                <c:pt idx="3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0-F431-7844-BE2F-F055450A9CAF}"/>
            </c:ext>
          </c:extLst>
        </c:ser>
        <c:ser>
          <c:idx val="41"/>
          <c:order val="41"/>
          <c:tx>
            <c:strRef>
              <c:f>'Pivot Table Category '!$AQ$3:$AQ$5</c:f>
              <c:strCache>
                <c:ptCount val="1"/>
                <c:pt idx="0">
                  <c:v>music/classical music - Count of country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'!$AQ$6:$AQ$10</c:f>
              <c:numCache>
                <c:formatCode>General</c:formatCode>
                <c:ptCount val="4"/>
                <c:pt idx="3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1-F431-7844-BE2F-F055450A9CAF}"/>
            </c:ext>
          </c:extLst>
        </c:ser>
        <c:ser>
          <c:idx val="42"/>
          <c:order val="42"/>
          <c:tx>
            <c:strRef>
              <c:f>'Pivot Table Category '!$AR$3:$AR$5</c:f>
              <c:strCache>
                <c:ptCount val="1"/>
                <c:pt idx="0">
                  <c:v>music/electronic music - Count of Category and Sub-Category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'!$AR$6:$AR$10</c:f>
              <c:numCache>
                <c:formatCode>General</c:formatCode>
                <c:ptCount val="4"/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2-F431-7844-BE2F-F055450A9CAF}"/>
            </c:ext>
          </c:extLst>
        </c:ser>
        <c:ser>
          <c:idx val="43"/>
          <c:order val="43"/>
          <c:tx>
            <c:strRef>
              <c:f>'Pivot Table Category '!$AS$3:$AS$5</c:f>
              <c:strCache>
                <c:ptCount val="1"/>
                <c:pt idx="0">
                  <c:v>music/electronic music - Count of category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'!$AS$6:$AS$10</c:f>
              <c:numCache>
                <c:formatCode>General</c:formatCode>
                <c:ptCount val="4"/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3-F431-7844-BE2F-F055450A9CAF}"/>
            </c:ext>
          </c:extLst>
        </c:ser>
        <c:ser>
          <c:idx val="44"/>
          <c:order val="44"/>
          <c:tx>
            <c:strRef>
              <c:f>'Pivot Table Category '!$AT$3:$AT$5</c:f>
              <c:strCache>
                <c:ptCount val="1"/>
                <c:pt idx="0">
                  <c:v>music/electronic music - Count of country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'!$AT$6:$AT$10</c:f>
              <c:numCache>
                <c:formatCode>General</c:formatCode>
                <c:ptCount val="4"/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4-F431-7844-BE2F-F055450A9CAF}"/>
            </c:ext>
          </c:extLst>
        </c:ser>
        <c:ser>
          <c:idx val="45"/>
          <c:order val="45"/>
          <c:tx>
            <c:strRef>
              <c:f>'Pivot Table Category '!$AU$3:$AU$5</c:f>
              <c:strCache>
                <c:ptCount val="1"/>
                <c:pt idx="0">
                  <c:v>music/faith - Count of Category and Sub-Category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'!$AU$6:$AU$10</c:f>
              <c:numCache>
                <c:formatCode>General</c:formatCode>
                <c:ptCount val="4"/>
                <c:pt idx="1">
                  <c:v>37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5-F431-7844-BE2F-F055450A9CAF}"/>
            </c:ext>
          </c:extLst>
        </c:ser>
        <c:ser>
          <c:idx val="46"/>
          <c:order val="46"/>
          <c:tx>
            <c:strRef>
              <c:f>'Pivot Table Category '!$AV$3:$AV$5</c:f>
              <c:strCache>
                <c:ptCount val="1"/>
                <c:pt idx="0">
                  <c:v>music/faith - Count of category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'!$AV$6:$AV$10</c:f>
              <c:numCache>
                <c:formatCode>General</c:formatCode>
                <c:ptCount val="4"/>
                <c:pt idx="1">
                  <c:v>37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6-F431-7844-BE2F-F055450A9CAF}"/>
            </c:ext>
          </c:extLst>
        </c:ser>
        <c:ser>
          <c:idx val="47"/>
          <c:order val="47"/>
          <c:tx>
            <c:strRef>
              <c:f>'Pivot Table Category '!$AW$3:$AW$5</c:f>
              <c:strCache>
                <c:ptCount val="1"/>
                <c:pt idx="0">
                  <c:v>music/faith - Count of country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'!$AW$6:$AW$10</c:f>
              <c:numCache>
                <c:formatCode>General</c:formatCode>
                <c:ptCount val="4"/>
                <c:pt idx="1">
                  <c:v>37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7-F431-7844-BE2F-F055450A9CAF}"/>
            </c:ext>
          </c:extLst>
        </c:ser>
        <c:ser>
          <c:idx val="48"/>
          <c:order val="48"/>
          <c:tx>
            <c:strRef>
              <c:f>'Pivot Table Category '!$AX$3:$AX$5</c:f>
              <c:strCache>
                <c:ptCount val="1"/>
                <c:pt idx="0">
                  <c:v>music/indie rock - Count of Category and Sub-Category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'!$AX$6:$AX$10</c:f>
              <c:numCache>
                <c:formatCode>General</c:formatCode>
                <c:ptCount val="4"/>
                <c:pt idx="1">
                  <c:v>20</c:v>
                </c:pt>
                <c:pt idx="3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8-F431-7844-BE2F-F055450A9CAF}"/>
            </c:ext>
          </c:extLst>
        </c:ser>
        <c:ser>
          <c:idx val="49"/>
          <c:order val="49"/>
          <c:tx>
            <c:strRef>
              <c:f>'Pivot Table Category '!$AY$3:$AY$5</c:f>
              <c:strCache>
                <c:ptCount val="1"/>
                <c:pt idx="0">
                  <c:v>music/indie rock - Count of category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'!$AY$6:$AY$10</c:f>
              <c:numCache>
                <c:formatCode>General</c:formatCode>
                <c:ptCount val="4"/>
                <c:pt idx="1">
                  <c:v>20</c:v>
                </c:pt>
                <c:pt idx="3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9-F431-7844-BE2F-F055450A9CAF}"/>
            </c:ext>
          </c:extLst>
        </c:ser>
        <c:ser>
          <c:idx val="50"/>
          <c:order val="50"/>
          <c:tx>
            <c:strRef>
              <c:f>'Pivot Table Category '!$AZ$3:$AZ$5</c:f>
              <c:strCache>
                <c:ptCount val="1"/>
                <c:pt idx="0">
                  <c:v>music/indie rock - Count of country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'!$AZ$6:$AZ$10</c:f>
              <c:numCache>
                <c:formatCode>General</c:formatCode>
                <c:ptCount val="4"/>
                <c:pt idx="1">
                  <c:v>20</c:v>
                </c:pt>
                <c:pt idx="3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A-F431-7844-BE2F-F055450A9CAF}"/>
            </c:ext>
          </c:extLst>
        </c:ser>
        <c:ser>
          <c:idx val="51"/>
          <c:order val="51"/>
          <c:tx>
            <c:strRef>
              <c:f>'Pivot Table Category '!$BA$3:$BA$5</c:f>
              <c:strCache>
                <c:ptCount val="1"/>
                <c:pt idx="0">
                  <c:v>music/jazz - Count of Category and Sub-Category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'!$BA$6:$BA$10</c:f>
              <c:numCache>
                <c:formatCode>General</c:formatCode>
                <c:ptCount val="4"/>
                <c:pt idx="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B-F431-7844-BE2F-F055450A9CAF}"/>
            </c:ext>
          </c:extLst>
        </c:ser>
        <c:ser>
          <c:idx val="52"/>
          <c:order val="52"/>
          <c:tx>
            <c:strRef>
              <c:f>'Pivot Table Category '!$BB$3:$BB$5</c:f>
              <c:strCache>
                <c:ptCount val="1"/>
                <c:pt idx="0">
                  <c:v>music/jazz - Count of category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'!$BB$6:$BB$10</c:f>
              <c:numCache>
                <c:formatCode>General</c:formatCode>
                <c:ptCount val="4"/>
                <c:pt idx="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C-F431-7844-BE2F-F055450A9CAF}"/>
            </c:ext>
          </c:extLst>
        </c:ser>
        <c:ser>
          <c:idx val="53"/>
          <c:order val="53"/>
          <c:tx>
            <c:strRef>
              <c:f>'Pivot Table Category '!$BC$3:$BC$5</c:f>
              <c:strCache>
                <c:ptCount val="1"/>
                <c:pt idx="0">
                  <c:v>music/jazz - Count of country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'!$BC$6:$BC$10</c:f>
              <c:numCache>
                <c:formatCode>General</c:formatCode>
                <c:ptCount val="4"/>
                <c:pt idx="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D-F431-7844-BE2F-F055450A9CAF}"/>
            </c:ext>
          </c:extLst>
        </c:ser>
        <c:ser>
          <c:idx val="54"/>
          <c:order val="54"/>
          <c:tx>
            <c:strRef>
              <c:f>'Pivot Table Category '!$BD$3:$BD$5</c:f>
              <c:strCache>
                <c:ptCount val="1"/>
                <c:pt idx="0">
                  <c:v>music/metal - Count of Category and Sub-Category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'!$BD$6:$BD$10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E-F431-7844-BE2F-F055450A9CAF}"/>
            </c:ext>
          </c:extLst>
        </c:ser>
        <c:ser>
          <c:idx val="55"/>
          <c:order val="55"/>
          <c:tx>
            <c:strRef>
              <c:f>'Pivot Table Category '!$BE$3:$BE$5</c:f>
              <c:strCache>
                <c:ptCount val="1"/>
                <c:pt idx="0">
                  <c:v>music/metal - Count of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'!$BE$6:$BE$10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F-F431-7844-BE2F-F055450A9CAF}"/>
            </c:ext>
          </c:extLst>
        </c:ser>
        <c:ser>
          <c:idx val="56"/>
          <c:order val="56"/>
          <c:tx>
            <c:strRef>
              <c:f>'Pivot Table Category '!$BF$3:$BF$5</c:f>
              <c:strCache>
                <c:ptCount val="1"/>
                <c:pt idx="0">
                  <c:v>music/metal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'!$BF$6:$BF$10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0-F431-7844-BE2F-F055450A9CAF}"/>
            </c:ext>
          </c:extLst>
        </c:ser>
        <c:ser>
          <c:idx val="57"/>
          <c:order val="57"/>
          <c:tx>
            <c:strRef>
              <c:f>'Pivot Table Category '!$BG$3:$BG$5</c:f>
              <c:strCache>
                <c:ptCount val="1"/>
                <c:pt idx="0">
                  <c:v>music/pop - Count of Category and Sub-Category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'!$BG$6:$BG$10</c:f>
              <c:numCache>
                <c:formatCode>General</c:formatCode>
                <c:ptCount val="4"/>
                <c:pt idx="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1-F431-7844-BE2F-F055450A9CAF}"/>
            </c:ext>
          </c:extLst>
        </c:ser>
        <c:ser>
          <c:idx val="58"/>
          <c:order val="58"/>
          <c:tx>
            <c:strRef>
              <c:f>'Pivot Table Category '!$BH$3:$BH$5</c:f>
              <c:strCache>
                <c:ptCount val="1"/>
                <c:pt idx="0">
                  <c:v>music/pop - Count of category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'!$BH$6:$BH$10</c:f>
              <c:numCache>
                <c:formatCode>General</c:formatCode>
                <c:ptCount val="4"/>
                <c:pt idx="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2-F431-7844-BE2F-F055450A9CAF}"/>
            </c:ext>
          </c:extLst>
        </c:ser>
        <c:ser>
          <c:idx val="59"/>
          <c:order val="59"/>
          <c:tx>
            <c:strRef>
              <c:f>'Pivot Table Category '!$BI$3:$BI$5</c:f>
              <c:strCache>
                <c:ptCount val="1"/>
                <c:pt idx="0">
                  <c:v>music/pop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'!$BI$6:$BI$10</c:f>
              <c:numCache>
                <c:formatCode>General</c:formatCode>
                <c:ptCount val="4"/>
                <c:pt idx="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3-F431-7844-BE2F-F055450A9CAF}"/>
            </c:ext>
          </c:extLst>
        </c:ser>
        <c:ser>
          <c:idx val="60"/>
          <c:order val="60"/>
          <c:tx>
            <c:strRef>
              <c:f>'Pivot Table Category '!$BJ$3:$BJ$5</c:f>
              <c:strCache>
                <c:ptCount val="1"/>
                <c:pt idx="0">
                  <c:v>music/rock - Count of Category and Sub-Category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'!$BJ$6:$BJ$10</c:f>
              <c:numCache>
                <c:formatCode>General</c:formatCode>
                <c:ptCount val="4"/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4-F431-7844-BE2F-F055450A9CAF}"/>
            </c:ext>
          </c:extLst>
        </c:ser>
        <c:ser>
          <c:idx val="61"/>
          <c:order val="61"/>
          <c:tx>
            <c:strRef>
              <c:f>'Pivot Table Category '!$BK$3:$BK$5</c:f>
              <c:strCache>
                <c:ptCount val="1"/>
                <c:pt idx="0">
                  <c:v>music/rock - Count of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'!$BK$6:$BK$10</c:f>
              <c:numCache>
                <c:formatCode>General</c:formatCode>
                <c:ptCount val="4"/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5-F431-7844-BE2F-F055450A9CAF}"/>
            </c:ext>
          </c:extLst>
        </c:ser>
        <c:ser>
          <c:idx val="62"/>
          <c:order val="62"/>
          <c:tx>
            <c:strRef>
              <c:f>'Pivot Table Category '!$BL$3:$BL$5</c:f>
              <c:strCache>
                <c:ptCount val="1"/>
                <c:pt idx="0">
                  <c:v>music/rock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'!$BL$6:$BL$10</c:f>
              <c:numCache>
                <c:formatCode>General</c:formatCode>
                <c:ptCount val="4"/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6-F431-7844-BE2F-F055450A9CAF}"/>
            </c:ext>
          </c:extLst>
        </c:ser>
        <c:ser>
          <c:idx val="63"/>
          <c:order val="63"/>
          <c:tx>
            <c:strRef>
              <c:f>'Pivot Table Category '!$BM$3:$BM$5</c:f>
              <c:strCache>
                <c:ptCount val="1"/>
                <c:pt idx="0">
                  <c:v>music/world music - Count of Category and Sub-Category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'!$BM$6:$BM$10</c:f>
              <c:numCache>
                <c:formatCode>General</c:formatCode>
                <c:ptCount val="4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7-F431-7844-BE2F-F055450A9CAF}"/>
            </c:ext>
          </c:extLst>
        </c:ser>
        <c:ser>
          <c:idx val="64"/>
          <c:order val="64"/>
          <c:tx>
            <c:strRef>
              <c:f>'Pivot Table Category '!$BN$3:$BN$5</c:f>
              <c:strCache>
                <c:ptCount val="1"/>
                <c:pt idx="0">
                  <c:v>music/world music - Count of category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'!$BN$6:$BN$10</c:f>
              <c:numCache>
                <c:formatCode>General</c:formatCode>
                <c:ptCount val="4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8-F431-7844-BE2F-F055450A9CAF}"/>
            </c:ext>
          </c:extLst>
        </c:ser>
        <c:ser>
          <c:idx val="65"/>
          <c:order val="65"/>
          <c:tx>
            <c:strRef>
              <c:f>'Pivot Table Category '!$BO$3:$BO$5</c:f>
              <c:strCache>
                <c:ptCount val="1"/>
                <c:pt idx="0">
                  <c:v>music/world music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'!$BO$6:$BO$10</c:f>
              <c:numCache>
                <c:formatCode>General</c:formatCode>
                <c:ptCount val="4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9-F431-7844-BE2F-F055450A9CAF}"/>
            </c:ext>
          </c:extLst>
        </c:ser>
        <c:ser>
          <c:idx val="66"/>
          <c:order val="66"/>
          <c:tx>
            <c:strRef>
              <c:f>'Pivot Table Category '!$BP$3:$BP$5</c:f>
              <c:strCache>
                <c:ptCount val="1"/>
                <c:pt idx="0">
                  <c:v>photography/nature - Count of Category and Sub-Category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'!$BP$6:$BP$10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A-F431-7844-BE2F-F055450A9CAF}"/>
            </c:ext>
          </c:extLst>
        </c:ser>
        <c:ser>
          <c:idx val="67"/>
          <c:order val="67"/>
          <c:tx>
            <c:strRef>
              <c:f>'Pivot Table Category '!$BQ$3:$BQ$5</c:f>
              <c:strCache>
                <c:ptCount val="1"/>
                <c:pt idx="0">
                  <c:v>photography/nature - Count of category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'!$BQ$6:$BQ$10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B-F431-7844-BE2F-F055450A9CAF}"/>
            </c:ext>
          </c:extLst>
        </c:ser>
        <c:ser>
          <c:idx val="68"/>
          <c:order val="68"/>
          <c:tx>
            <c:strRef>
              <c:f>'Pivot Table Category '!$BR$3:$BR$5</c:f>
              <c:strCache>
                <c:ptCount val="1"/>
                <c:pt idx="0">
                  <c:v>photography/nature - Count of country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'!$BR$6:$BR$10</c:f>
              <c:numCache>
                <c:formatCode>General</c:formatCode>
                <c:ptCount val="4"/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C-F431-7844-BE2F-F055450A9CAF}"/>
            </c:ext>
          </c:extLst>
        </c:ser>
        <c:ser>
          <c:idx val="69"/>
          <c:order val="69"/>
          <c:tx>
            <c:strRef>
              <c:f>'Pivot Table Category '!$BS$3:$BS$5</c:f>
              <c:strCache>
                <c:ptCount val="1"/>
                <c:pt idx="0">
                  <c:v>photography/people - Count of Category and Sub-Category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'!$BS$6:$BS$10</c:f>
              <c:numCache>
                <c:formatCode>General</c:formatCode>
                <c:ptCount val="4"/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D-F431-7844-BE2F-F055450A9CAF}"/>
            </c:ext>
          </c:extLst>
        </c:ser>
        <c:ser>
          <c:idx val="70"/>
          <c:order val="70"/>
          <c:tx>
            <c:strRef>
              <c:f>'Pivot Table Category '!$BT$3:$BT$5</c:f>
              <c:strCache>
                <c:ptCount val="1"/>
                <c:pt idx="0">
                  <c:v>photography/people - Count of category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'!$BT$6:$BT$10</c:f>
              <c:numCache>
                <c:formatCode>General</c:formatCode>
                <c:ptCount val="4"/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E-F431-7844-BE2F-F055450A9CAF}"/>
            </c:ext>
          </c:extLst>
        </c:ser>
        <c:ser>
          <c:idx val="71"/>
          <c:order val="71"/>
          <c:tx>
            <c:strRef>
              <c:f>'Pivot Table Category '!$BU$3:$BU$5</c:f>
              <c:strCache>
                <c:ptCount val="1"/>
                <c:pt idx="0">
                  <c:v>photography/people - Count of country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'!$BU$6:$BU$10</c:f>
              <c:numCache>
                <c:formatCode>General</c:formatCode>
                <c:ptCount val="4"/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F-F431-7844-BE2F-F055450A9CAF}"/>
            </c:ext>
          </c:extLst>
        </c:ser>
        <c:ser>
          <c:idx val="72"/>
          <c:order val="72"/>
          <c:tx>
            <c:strRef>
              <c:f>'Pivot Table Category '!$BV$3:$BV$5</c:f>
              <c:strCache>
                <c:ptCount val="1"/>
                <c:pt idx="0">
                  <c:v>photography/photobooks - Count of Category and Sub-Category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'!$BV$6:$BV$10</c:f>
              <c:numCache>
                <c:formatCode>General</c:formatCode>
                <c:ptCount val="4"/>
                <c:pt idx="1">
                  <c:v>34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0-F431-7844-BE2F-F055450A9CAF}"/>
            </c:ext>
          </c:extLst>
        </c:ser>
        <c:ser>
          <c:idx val="73"/>
          <c:order val="73"/>
          <c:tx>
            <c:strRef>
              <c:f>'Pivot Table Category '!$BW$3:$BW$5</c:f>
              <c:strCache>
                <c:ptCount val="1"/>
                <c:pt idx="0">
                  <c:v>photography/photobooks - Count of category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'!$BW$6:$BW$10</c:f>
              <c:numCache>
                <c:formatCode>General</c:formatCode>
                <c:ptCount val="4"/>
                <c:pt idx="1">
                  <c:v>34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1-F431-7844-BE2F-F055450A9CAF}"/>
            </c:ext>
          </c:extLst>
        </c:ser>
        <c:ser>
          <c:idx val="74"/>
          <c:order val="74"/>
          <c:tx>
            <c:strRef>
              <c:f>'Pivot Table Category '!$BX$3:$BX$5</c:f>
              <c:strCache>
                <c:ptCount val="1"/>
                <c:pt idx="0">
                  <c:v>photography/photobooks - Count of country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'!$BX$6:$BX$10</c:f>
              <c:numCache>
                <c:formatCode>General</c:formatCode>
                <c:ptCount val="4"/>
                <c:pt idx="1">
                  <c:v>34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2-F431-7844-BE2F-F055450A9CAF}"/>
            </c:ext>
          </c:extLst>
        </c:ser>
        <c:ser>
          <c:idx val="75"/>
          <c:order val="75"/>
          <c:tx>
            <c:strRef>
              <c:f>'Pivot Table Category '!$BY$3:$BY$5</c:f>
              <c:strCache>
                <c:ptCount val="1"/>
                <c:pt idx="0">
                  <c:v>photography/places - Count of Category and Sub-Category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'!$BY$6:$BY$10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3-F431-7844-BE2F-F055450A9CAF}"/>
            </c:ext>
          </c:extLst>
        </c:ser>
        <c:ser>
          <c:idx val="76"/>
          <c:order val="76"/>
          <c:tx>
            <c:strRef>
              <c:f>'Pivot Table Category '!$BZ$3:$BZ$5</c:f>
              <c:strCache>
                <c:ptCount val="1"/>
                <c:pt idx="0">
                  <c:v>photography/places - Count of category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'!$BZ$6:$BZ$10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4-F431-7844-BE2F-F055450A9CAF}"/>
            </c:ext>
          </c:extLst>
        </c:ser>
        <c:ser>
          <c:idx val="77"/>
          <c:order val="77"/>
          <c:tx>
            <c:strRef>
              <c:f>'Pivot Table Category '!$CA$3:$CA$5</c:f>
              <c:strCache>
                <c:ptCount val="1"/>
                <c:pt idx="0">
                  <c:v>photography/places - Count of country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'!$CA$6:$CA$10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5-F431-7844-BE2F-F055450A9CAF}"/>
            </c:ext>
          </c:extLst>
        </c:ser>
        <c:ser>
          <c:idx val="78"/>
          <c:order val="78"/>
          <c:tx>
            <c:strRef>
              <c:f>'Pivot Table Category '!$CB$3:$CB$5</c:f>
              <c:strCache>
                <c:ptCount val="1"/>
                <c:pt idx="0">
                  <c:v>publishing/art books - Count of Category and Sub-Category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'!$CB$6:$CB$10</c:f>
              <c:numCache>
                <c:formatCode>General</c:formatCode>
                <c:ptCount val="4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6-F431-7844-BE2F-F055450A9CAF}"/>
            </c:ext>
          </c:extLst>
        </c:ser>
        <c:ser>
          <c:idx val="79"/>
          <c:order val="79"/>
          <c:tx>
            <c:strRef>
              <c:f>'Pivot Table Category '!$CC$3:$CC$5</c:f>
              <c:strCache>
                <c:ptCount val="1"/>
                <c:pt idx="0">
                  <c:v>publishing/art books - Count of category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'!$CC$6:$CC$10</c:f>
              <c:numCache>
                <c:formatCode>General</c:formatCode>
                <c:ptCount val="4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7-F431-7844-BE2F-F055450A9CAF}"/>
            </c:ext>
          </c:extLst>
        </c:ser>
        <c:ser>
          <c:idx val="80"/>
          <c:order val="80"/>
          <c:tx>
            <c:strRef>
              <c:f>'Pivot Table Category '!$CD$3:$CD$5</c:f>
              <c:strCache>
                <c:ptCount val="1"/>
                <c:pt idx="0">
                  <c:v>publishing/art books - Count of country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'!$CD$6:$CD$10</c:f>
              <c:numCache>
                <c:formatCode>General</c:formatCode>
                <c:ptCount val="4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8-F431-7844-BE2F-F055450A9CAF}"/>
            </c:ext>
          </c:extLst>
        </c:ser>
        <c:ser>
          <c:idx val="81"/>
          <c:order val="81"/>
          <c:tx>
            <c:strRef>
              <c:f>'Pivot Table Category '!$CE$3:$CE$5</c:f>
              <c:strCache>
                <c:ptCount val="1"/>
                <c:pt idx="0">
                  <c:v>publishing/children's books - Count of Category and Sub-Category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'!$CE$6:$CE$10</c:f>
              <c:numCache>
                <c:formatCode>General</c:formatCode>
                <c:ptCount val="4"/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9-F431-7844-BE2F-F055450A9CAF}"/>
            </c:ext>
          </c:extLst>
        </c:ser>
        <c:ser>
          <c:idx val="82"/>
          <c:order val="82"/>
          <c:tx>
            <c:strRef>
              <c:f>'Pivot Table Category '!$CF$3:$CF$5</c:f>
              <c:strCache>
                <c:ptCount val="1"/>
                <c:pt idx="0">
                  <c:v>publishing/children's books - Count of category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'!$CF$6:$CF$10</c:f>
              <c:numCache>
                <c:formatCode>General</c:formatCode>
                <c:ptCount val="4"/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A-F431-7844-BE2F-F055450A9CAF}"/>
            </c:ext>
          </c:extLst>
        </c:ser>
        <c:ser>
          <c:idx val="83"/>
          <c:order val="83"/>
          <c:tx>
            <c:strRef>
              <c:f>'Pivot Table Category '!$CG$3:$CG$5</c:f>
              <c:strCache>
                <c:ptCount val="1"/>
                <c:pt idx="0">
                  <c:v>publishing/children's books - Count of country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'!$CG$6:$CG$10</c:f>
              <c:numCache>
                <c:formatCode>General</c:formatCode>
                <c:ptCount val="4"/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B-F431-7844-BE2F-F055450A9CAF}"/>
            </c:ext>
          </c:extLst>
        </c:ser>
        <c:ser>
          <c:idx val="84"/>
          <c:order val="84"/>
          <c:tx>
            <c:strRef>
              <c:f>'Pivot Table Category '!$CH$3:$CH$5</c:f>
              <c:strCache>
                <c:ptCount val="1"/>
                <c:pt idx="0">
                  <c:v>publishing/fiction - Count of Category and Sub-Category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'!$CH$6:$CH$10</c:f>
              <c:numCache>
                <c:formatCode>General</c:formatCode>
                <c:ptCount val="4"/>
                <c:pt idx="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C-F431-7844-BE2F-F055450A9CAF}"/>
            </c:ext>
          </c:extLst>
        </c:ser>
        <c:ser>
          <c:idx val="85"/>
          <c:order val="85"/>
          <c:tx>
            <c:strRef>
              <c:f>'Pivot Table Category '!$CI$3:$CI$5</c:f>
              <c:strCache>
                <c:ptCount val="1"/>
                <c:pt idx="0">
                  <c:v>publishing/fiction - Count of category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'!$CI$6:$CI$10</c:f>
              <c:numCache>
                <c:formatCode>General</c:formatCode>
                <c:ptCount val="4"/>
                <c:pt idx="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D-F431-7844-BE2F-F055450A9CAF}"/>
            </c:ext>
          </c:extLst>
        </c:ser>
        <c:ser>
          <c:idx val="86"/>
          <c:order val="86"/>
          <c:tx>
            <c:strRef>
              <c:f>'Pivot Table Category '!$CJ$3:$CJ$5</c:f>
              <c:strCache>
                <c:ptCount val="1"/>
                <c:pt idx="0">
                  <c:v>publishing/fiction - Count of country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'!$CJ$6:$CJ$10</c:f>
              <c:numCache>
                <c:formatCode>General</c:formatCode>
                <c:ptCount val="4"/>
                <c:pt idx="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E-F431-7844-BE2F-F055450A9CAF}"/>
            </c:ext>
          </c:extLst>
        </c:ser>
        <c:ser>
          <c:idx val="87"/>
          <c:order val="87"/>
          <c:tx>
            <c:strRef>
              <c:f>'Pivot Table Category '!$CK$3:$CK$5</c:f>
              <c:strCache>
                <c:ptCount val="1"/>
                <c:pt idx="0">
                  <c:v>publishing/nonfiction - Count of Category and Sub-Category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'!$CK$6:$CK$10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F-F431-7844-BE2F-F055450A9CAF}"/>
            </c:ext>
          </c:extLst>
        </c:ser>
        <c:ser>
          <c:idx val="88"/>
          <c:order val="88"/>
          <c:tx>
            <c:strRef>
              <c:f>'Pivot Table Category '!$CL$3:$CL$5</c:f>
              <c:strCache>
                <c:ptCount val="1"/>
                <c:pt idx="0">
                  <c:v>publishing/nonfiction - Count of category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'!$CL$6:$CL$10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0-F431-7844-BE2F-F055450A9CAF}"/>
            </c:ext>
          </c:extLst>
        </c:ser>
        <c:ser>
          <c:idx val="89"/>
          <c:order val="89"/>
          <c:tx>
            <c:strRef>
              <c:f>'Pivot Table Category '!$CM$3:$CM$5</c:f>
              <c:strCache>
                <c:ptCount val="1"/>
                <c:pt idx="0">
                  <c:v>publishing/nonfiction - Count of country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'!$CM$6:$CM$10</c:f>
              <c:numCache>
                <c:formatCode>General</c:formatCode>
                <c:ptCount val="4"/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1-F431-7844-BE2F-F055450A9CAF}"/>
            </c:ext>
          </c:extLst>
        </c:ser>
        <c:ser>
          <c:idx val="90"/>
          <c:order val="90"/>
          <c:tx>
            <c:strRef>
              <c:f>'Pivot Table Category '!$CN$3:$CN$5</c:f>
              <c:strCache>
                <c:ptCount val="1"/>
                <c:pt idx="0">
                  <c:v>publishing/radio &amp; podcasts - Count of Category and Sub-Category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'!$CN$6:$CN$10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2-F431-7844-BE2F-F055450A9CAF}"/>
            </c:ext>
          </c:extLst>
        </c:ser>
        <c:ser>
          <c:idx val="91"/>
          <c:order val="91"/>
          <c:tx>
            <c:strRef>
              <c:f>'Pivot Table Category '!$CO$3:$CO$5</c:f>
              <c:strCache>
                <c:ptCount val="1"/>
                <c:pt idx="0">
                  <c:v>publishing/radio &amp; podcasts - Count of category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'!$CO$6:$CO$10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3-F431-7844-BE2F-F055450A9CAF}"/>
            </c:ext>
          </c:extLst>
        </c:ser>
        <c:ser>
          <c:idx val="92"/>
          <c:order val="92"/>
          <c:tx>
            <c:strRef>
              <c:f>'Pivot Table Category '!$CP$3:$CP$5</c:f>
              <c:strCache>
                <c:ptCount val="1"/>
                <c:pt idx="0">
                  <c:v>publishing/radio &amp; podcasts - Count of country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'!$CP$6:$CP$10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4-F431-7844-BE2F-F055450A9CAF}"/>
            </c:ext>
          </c:extLst>
        </c:ser>
        <c:ser>
          <c:idx val="93"/>
          <c:order val="93"/>
          <c:tx>
            <c:strRef>
              <c:f>'Pivot Table Category '!$CQ$3:$CQ$5</c:f>
              <c:strCache>
                <c:ptCount val="1"/>
                <c:pt idx="0">
                  <c:v>publishing/translations - Count of Category and Sub-Category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'!$CQ$6:$CQ$10</c:f>
              <c:numCache>
                <c:formatCode>General</c:formatCode>
                <c:ptCount val="4"/>
                <c:pt idx="0">
                  <c:v>6</c:v>
                </c:pt>
                <c:pt idx="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5-F431-7844-BE2F-F055450A9CAF}"/>
            </c:ext>
          </c:extLst>
        </c:ser>
        <c:ser>
          <c:idx val="94"/>
          <c:order val="94"/>
          <c:tx>
            <c:strRef>
              <c:f>'Pivot Table Category '!$CR$3:$CR$5</c:f>
              <c:strCache>
                <c:ptCount val="1"/>
                <c:pt idx="0">
                  <c:v>publishing/translations - Count of category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'!$CR$6:$CR$10</c:f>
              <c:numCache>
                <c:formatCode>General</c:formatCode>
                <c:ptCount val="4"/>
                <c:pt idx="0">
                  <c:v>6</c:v>
                </c:pt>
                <c:pt idx="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6-F431-7844-BE2F-F055450A9CAF}"/>
            </c:ext>
          </c:extLst>
        </c:ser>
        <c:ser>
          <c:idx val="95"/>
          <c:order val="95"/>
          <c:tx>
            <c:strRef>
              <c:f>'Pivot Table Category '!$CS$3:$CS$5</c:f>
              <c:strCache>
                <c:ptCount val="1"/>
                <c:pt idx="0">
                  <c:v>publishing/translations - Count of country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'!$CS$6:$CS$10</c:f>
              <c:numCache>
                <c:formatCode>General</c:formatCode>
                <c:ptCount val="4"/>
                <c:pt idx="0">
                  <c:v>6</c:v>
                </c:pt>
                <c:pt idx="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7-F431-7844-BE2F-F055450A9CAF}"/>
            </c:ext>
          </c:extLst>
        </c:ser>
        <c:ser>
          <c:idx val="96"/>
          <c:order val="96"/>
          <c:tx>
            <c:strRef>
              <c:f>'Pivot Table Category '!$CT$3:$CT$5</c:f>
              <c:strCache>
                <c:ptCount val="1"/>
                <c:pt idx="0">
                  <c:v>technology/gadgets - Count of Category and Sub-Category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'!$CT$6:$CT$10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8-F431-7844-BE2F-F055450A9CAF}"/>
            </c:ext>
          </c:extLst>
        </c:ser>
        <c:ser>
          <c:idx val="97"/>
          <c:order val="97"/>
          <c:tx>
            <c:strRef>
              <c:f>'Pivot Table Category '!$CU$3:$CU$5</c:f>
              <c:strCache>
                <c:ptCount val="1"/>
                <c:pt idx="0">
                  <c:v>technology/gadgets - Count of category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'!$CU$6:$CU$10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9-F431-7844-BE2F-F055450A9CAF}"/>
            </c:ext>
          </c:extLst>
        </c:ser>
        <c:ser>
          <c:idx val="98"/>
          <c:order val="98"/>
          <c:tx>
            <c:strRef>
              <c:f>'Pivot Table Category '!$CV$3:$CV$5</c:f>
              <c:strCache>
                <c:ptCount val="1"/>
                <c:pt idx="0">
                  <c:v>technology/gadgets - Count of country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'!$CV$6:$CV$10</c:f>
              <c:numCache>
                <c:formatCode>General</c:formatCode>
                <c:ptCount val="4"/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A-F431-7844-BE2F-F055450A9CAF}"/>
            </c:ext>
          </c:extLst>
        </c:ser>
        <c:ser>
          <c:idx val="99"/>
          <c:order val="99"/>
          <c:tx>
            <c:strRef>
              <c:f>'Pivot Table Category '!$CW$3:$CW$5</c:f>
              <c:strCache>
                <c:ptCount val="1"/>
                <c:pt idx="0">
                  <c:v>technology/hardware - Count of Category and Sub-Category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'!$CW$6:$CW$10</c:f>
              <c:numCache>
                <c:formatCode>General</c:formatCode>
                <c:ptCount val="4"/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B-F431-7844-BE2F-F055450A9CAF}"/>
            </c:ext>
          </c:extLst>
        </c:ser>
        <c:ser>
          <c:idx val="100"/>
          <c:order val="100"/>
          <c:tx>
            <c:strRef>
              <c:f>'Pivot Table Category '!$CX$3:$CX$5</c:f>
              <c:strCache>
                <c:ptCount val="1"/>
                <c:pt idx="0">
                  <c:v>technology/hardware - Count of category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'!$CX$6:$CX$10</c:f>
              <c:numCache>
                <c:formatCode>General</c:formatCode>
                <c:ptCount val="4"/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C-F431-7844-BE2F-F055450A9CAF}"/>
            </c:ext>
          </c:extLst>
        </c:ser>
        <c:ser>
          <c:idx val="101"/>
          <c:order val="101"/>
          <c:tx>
            <c:strRef>
              <c:f>'Pivot Table Category '!$CY$3:$CY$5</c:f>
              <c:strCache>
                <c:ptCount val="1"/>
                <c:pt idx="0">
                  <c:v>technology/hardware - Count of country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'!$CY$6:$CY$10</c:f>
              <c:numCache>
                <c:formatCode>General</c:formatCode>
                <c:ptCount val="4"/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D-F431-7844-BE2F-F055450A9CAF}"/>
            </c:ext>
          </c:extLst>
        </c:ser>
        <c:ser>
          <c:idx val="102"/>
          <c:order val="102"/>
          <c:tx>
            <c:strRef>
              <c:f>'Pivot Table Category '!$CZ$3:$CZ$5</c:f>
              <c:strCache>
                <c:ptCount val="1"/>
                <c:pt idx="0">
                  <c:v>technology/makerspaces - Count of Category and Sub-Category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'!$CZ$6:$CZ$10</c:f>
              <c:numCache>
                <c:formatCode>General</c:formatCode>
                <c:ptCount val="4"/>
                <c:pt idx="1">
                  <c:v>7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E-F431-7844-BE2F-F055450A9CAF}"/>
            </c:ext>
          </c:extLst>
        </c:ser>
        <c:ser>
          <c:idx val="103"/>
          <c:order val="103"/>
          <c:tx>
            <c:strRef>
              <c:f>'Pivot Table Category '!$DA$3:$DA$5</c:f>
              <c:strCache>
                <c:ptCount val="1"/>
                <c:pt idx="0">
                  <c:v>technology/makerspaces - Count of category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'!$DA$6:$DA$10</c:f>
              <c:numCache>
                <c:formatCode>General</c:formatCode>
                <c:ptCount val="4"/>
                <c:pt idx="1">
                  <c:v>7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F-F431-7844-BE2F-F055450A9CAF}"/>
            </c:ext>
          </c:extLst>
        </c:ser>
        <c:ser>
          <c:idx val="104"/>
          <c:order val="104"/>
          <c:tx>
            <c:strRef>
              <c:f>'Pivot Table Category '!$DB$3:$DB$5</c:f>
              <c:strCache>
                <c:ptCount val="1"/>
                <c:pt idx="0">
                  <c:v>technology/makerspaces - Count of country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'!$DB$6:$DB$10</c:f>
              <c:numCache>
                <c:formatCode>General</c:formatCode>
                <c:ptCount val="4"/>
                <c:pt idx="1">
                  <c:v>7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0-F431-7844-BE2F-F055450A9CAF}"/>
            </c:ext>
          </c:extLst>
        </c:ser>
        <c:ser>
          <c:idx val="105"/>
          <c:order val="105"/>
          <c:tx>
            <c:strRef>
              <c:f>'Pivot Table Category '!$DC$3:$DC$5</c:f>
              <c:strCache>
                <c:ptCount val="1"/>
                <c:pt idx="0">
                  <c:v>technology/space exploration - Count of Category and Sub-Category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'!$DC$6:$DC$10</c:f>
              <c:numCache>
                <c:formatCode>General</c:formatCode>
                <c:ptCount val="4"/>
                <c:pt idx="0">
                  <c:v>15</c:v>
                </c:pt>
                <c:pt idx="1">
                  <c:v>1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1-F431-7844-BE2F-F055450A9CAF}"/>
            </c:ext>
          </c:extLst>
        </c:ser>
        <c:ser>
          <c:idx val="106"/>
          <c:order val="106"/>
          <c:tx>
            <c:strRef>
              <c:f>'Pivot Table Category '!$DD$3:$DD$5</c:f>
              <c:strCache>
                <c:ptCount val="1"/>
                <c:pt idx="0">
                  <c:v>technology/space exploration - Count of category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'!$DD$6:$DD$10</c:f>
              <c:numCache>
                <c:formatCode>General</c:formatCode>
                <c:ptCount val="4"/>
                <c:pt idx="0">
                  <c:v>15</c:v>
                </c:pt>
                <c:pt idx="1">
                  <c:v>1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2-F431-7844-BE2F-F055450A9CAF}"/>
            </c:ext>
          </c:extLst>
        </c:ser>
        <c:ser>
          <c:idx val="107"/>
          <c:order val="107"/>
          <c:tx>
            <c:strRef>
              <c:f>'Pivot Table Category '!$DE$3:$DE$5</c:f>
              <c:strCache>
                <c:ptCount val="1"/>
                <c:pt idx="0">
                  <c:v>technology/space exploration - Count of country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'!$DE$6:$DE$10</c:f>
              <c:numCache>
                <c:formatCode>General</c:formatCode>
                <c:ptCount val="4"/>
                <c:pt idx="0">
                  <c:v>15</c:v>
                </c:pt>
                <c:pt idx="1">
                  <c:v>1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3-F431-7844-BE2F-F055450A9CAF}"/>
            </c:ext>
          </c:extLst>
        </c:ser>
        <c:ser>
          <c:idx val="108"/>
          <c:order val="108"/>
          <c:tx>
            <c:strRef>
              <c:f>'Pivot Table Category '!$DF$3:$DF$5</c:f>
              <c:strCache>
                <c:ptCount val="1"/>
                <c:pt idx="0">
                  <c:v>technology/wearables - Count of Category and Sub-Category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'!$DF$6:$DF$10</c:f>
              <c:numCache>
                <c:formatCode>General</c:formatCode>
                <c:ptCount val="4"/>
                <c:pt idx="0">
                  <c:v>47</c:v>
                </c:pt>
                <c:pt idx="1">
                  <c:v>81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4-F431-7844-BE2F-F055450A9CAF}"/>
            </c:ext>
          </c:extLst>
        </c:ser>
        <c:ser>
          <c:idx val="109"/>
          <c:order val="109"/>
          <c:tx>
            <c:strRef>
              <c:f>'Pivot Table Category '!$DG$3:$DG$5</c:f>
              <c:strCache>
                <c:ptCount val="1"/>
                <c:pt idx="0">
                  <c:v>technology/wearables - Count of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'!$DG$6:$DG$10</c:f>
              <c:numCache>
                <c:formatCode>General</c:formatCode>
                <c:ptCount val="4"/>
                <c:pt idx="0">
                  <c:v>47</c:v>
                </c:pt>
                <c:pt idx="1">
                  <c:v>81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5-F431-7844-BE2F-F055450A9CAF}"/>
            </c:ext>
          </c:extLst>
        </c:ser>
        <c:ser>
          <c:idx val="110"/>
          <c:order val="110"/>
          <c:tx>
            <c:strRef>
              <c:f>'Pivot Table Category '!$DH$3:$DH$5</c:f>
              <c:strCache>
                <c:ptCount val="1"/>
                <c:pt idx="0">
                  <c:v>technology/wearables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'!$DH$6:$DH$10</c:f>
              <c:numCache>
                <c:formatCode>General</c:formatCode>
                <c:ptCount val="4"/>
                <c:pt idx="0">
                  <c:v>47</c:v>
                </c:pt>
                <c:pt idx="1">
                  <c:v>81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6-F431-7844-BE2F-F055450A9CAF}"/>
            </c:ext>
          </c:extLst>
        </c:ser>
        <c:ser>
          <c:idx val="111"/>
          <c:order val="111"/>
          <c:tx>
            <c:strRef>
              <c:f>'Pivot Table Category '!$DI$3:$DI$5</c:f>
              <c:strCache>
                <c:ptCount val="1"/>
                <c:pt idx="0">
                  <c:v>technology/web - Count of Category and Sub-Category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'!$DI$6:$DI$10</c:f>
              <c:numCache>
                <c:formatCode>General</c:formatCode>
                <c:ptCount val="4"/>
                <c:pt idx="0">
                  <c:v>59</c:v>
                </c:pt>
                <c:pt idx="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7-F431-7844-BE2F-F055450A9CAF}"/>
            </c:ext>
          </c:extLst>
        </c:ser>
        <c:ser>
          <c:idx val="112"/>
          <c:order val="112"/>
          <c:tx>
            <c:strRef>
              <c:f>'Pivot Table Category '!$DJ$3:$DJ$5</c:f>
              <c:strCache>
                <c:ptCount val="1"/>
                <c:pt idx="0">
                  <c:v>technology/web - Count of category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'!$DJ$6:$DJ$10</c:f>
              <c:numCache>
                <c:formatCode>General</c:formatCode>
                <c:ptCount val="4"/>
                <c:pt idx="0">
                  <c:v>59</c:v>
                </c:pt>
                <c:pt idx="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8-F431-7844-BE2F-F055450A9CAF}"/>
            </c:ext>
          </c:extLst>
        </c:ser>
        <c:ser>
          <c:idx val="113"/>
          <c:order val="113"/>
          <c:tx>
            <c:strRef>
              <c:f>'Pivot Table Category '!$DK$3:$DK$5</c:f>
              <c:strCache>
                <c:ptCount val="1"/>
                <c:pt idx="0">
                  <c:v>technology/web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'!$DK$6:$DK$10</c:f>
              <c:numCache>
                <c:formatCode>General</c:formatCode>
                <c:ptCount val="4"/>
                <c:pt idx="0">
                  <c:v>59</c:v>
                </c:pt>
                <c:pt idx="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9-F431-7844-BE2F-F055450A9CAF}"/>
            </c:ext>
          </c:extLst>
        </c:ser>
        <c:ser>
          <c:idx val="114"/>
          <c:order val="114"/>
          <c:tx>
            <c:strRef>
              <c:f>'Pivot Table Category '!$DL$3:$DL$5</c:f>
              <c:strCache>
                <c:ptCount val="1"/>
                <c:pt idx="0">
                  <c:v>theater/musical - Count of Category and Sub-Category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'!$DL$6:$DL$10</c:f>
              <c:numCache>
                <c:formatCode>General</c:formatCode>
                <c:ptCount val="4"/>
                <c:pt idx="0">
                  <c:v>11</c:v>
                </c:pt>
                <c:pt idx="1">
                  <c:v>40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A-F431-7844-BE2F-F055450A9CAF}"/>
            </c:ext>
          </c:extLst>
        </c:ser>
        <c:ser>
          <c:idx val="115"/>
          <c:order val="115"/>
          <c:tx>
            <c:strRef>
              <c:f>'Pivot Table Category '!$DM$3:$DM$5</c:f>
              <c:strCache>
                <c:ptCount val="1"/>
                <c:pt idx="0">
                  <c:v>theater/musical - Count of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'!$DM$6:$DM$10</c:f>
              <c:numCache>
                <c:formatCode>General</c:formatCode>
                <c:ptCount val="4"/>
                <c:pt idx="0">
                  <c:v>11</c:v>
                </c:pt>
                <c:pt idx="1">
                  <c:v>40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B-F431-7844-BE2F-F055450A9CAF}"/>
            </c:ext>
          </c:extLst>
        </c:ser>
        <c:ser>
          <c:idx val="116"/>
          <c:order val="116"/>
          <c:tx>
            <c:strRef>
              <c:f>'Pivot Table Category '!$DN$3:$DN$5</c:f>
              <c:strCache>
                <c:ptCount val="1"/>
                <c:pt idx="0">
                  <c:v>theater/musical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'!$DN$6:$DN$10</c:f>
              <c:numCache>
                <c:formatCode>General</c:formatCode>
                <c:ptCount val="4"/>
                <c:pt idx="0">
                  <c:v>11</c:v>
                </c:pt>
                <c:pt idx="1">
                  <c:v>40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C-F431-7844-BE2F-F055450A9CAF}"/>
            </c:ext>
          </c:extLst>
        </c:ser>
        <c:ser>
          <c:idx val="117"/>
          <c:order val="117"/>
          <c:tx>
            <c:strRef>
              <c:f>'Pivot Table Category '!$DO$3:$DO$5</c:f>
              <c:strCache>
                <c:ptCount val="1"/>
                <c:pt idx="0">
                  <c:v>theater/plays - Count of Category and Sub-Category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'!$DO$6:$DO$10</c:f>
              <c:numCache>
                <c:formatCode>General</c:formatCode>
                <c:ptCount val="4"/>
                <c:pt idx="1">
                  <c:v>250</c:v>
                </c:pt>
                <c:pt idx="2">
                  <c:v>9</c:v>
                </c:pt>
                <c:pt idx="3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D-F431-7844-BE2F-F055450A9CAF}"/>
            </c:ext>
          </c:extLst>
        </c:ser>
        <c:ser>
          <c:idx val="118"/>
          <c:order val="118"/>
          <c:tx>
            <c:strRef>
              <c:f>'Pivot Table Category '!$DP$3:$DP$5</c:f>
              <c:strCache>
                <c:ptCount val="1"/>
                <c:pt idx="0">
                  <c:v>theater/plays - Count of category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'!$DP$6:$DP$10</c:f>
              <c:numCache>
                <c:formatCode>General</c:formatCode>
                <c:ptCount val="4"/>
                <c:pt idx="1">
                  <c:v>250</c:v>
                </c:pt>
                <c:pt idx="2">
                  <c:v>9</c:v>
                </c:pt>
                <c:pt idx="3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E-F431-7844-BE2F-F055450A9CAF}"/>
            </c:ext>
          </c:extLst>
        </c:ser>
        <c:ser>
          <c:idx val="119"/>
          <c:order val="119"/>
          <c:tx>
            <c:strRef>
              <c:f>'Pivot Table Category '!$DQ$3:$DQ$5</c:f>
              <c:strCache>
                <c:ptCount val="1"/>
                <c:pt idx="0">
                  <c:v>theater/plays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'!$DQ$6:$DQ$10</c:f>
              <c:numCache>
                <c:formatCode>General</c:formatCode>
                <c:ptCount val="4"/>
                <c:pt idx="1">
                  <c:v>250</c:v>
                </c:pt>
                <c:pt idx="2">
                  <c:v>9</c:v>
                </c:pt>
                <c:pt idx="3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F-F431-7844-BE2F-F055450A9CAF}"/>
            </c:ext>
          </c:extLst>
        </c:ser>
        <c:ser>
          <c:idx val="120"/>
          <c:order val="120"/>
          <c:tx>
            <c:strRef>
              <c:f>'Pivot Table Category '!$DR$3:$DR$5</c:f>
              <c:strCache>
                <c:ptCount val="1"/>
                <c:pt idx="0">
                  <c:v>theater/spaces - Count of Category and Sub-Category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'!$DR$6:$DR$10</c:f>
              <c:numCache>
                <c:formatCode>General</c:formatCode>
                <c:ptCount val="4"/>
                <c:pt idx="0">
                  <c:v>15</c:v>
                </c:pt>
                <c:pt idx="1">
                  <c:v>59</c:v>
                </c:pt>
                <c:pt idx="2">
                  <c:v>3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0-F431-7844-BE2F-F055450A9CAF}"/>
            </c:ext>
          </c:extLst>
        </c:ser>
        <c:ser>
          <c:idx val="121"/>
          <c:order val="121"/>
          <c:tx>
            <c:strRef>
              <c:f>'Pivot Table Category '!$DS$3:$DS$5</c:f>
              <c:strCache>
                <c:ptCount val="1"/>
                <c:pt idx="0">
                  <c:v>theater/spaces - Count of category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'!$DS$6:$DS$10</c:f>
              <c:numCache>
                <c:formatCode>General</c:formatCode>
                <c:ptCount val="4"/>
                <c:pt idx="0">
                  <c:v>15</c:v>
                </c:pt>
                <c:pt idx="1">
                  <c:v>59</c:v>
                </c:pt>
                <c:pt idx="2">
                  <c:v>3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1-F431-7844-BE2F-F055450A9CAF}"/>
            </c:ext>
          </c:extLst>
        </c:ser>
        <c:ser>
          <c:idx val="122"/>
          <c:order val="122"/>
          <c:tx>
            <c:strRef>
              <c:f>'Pivot Table Category '!$DT$3:$DT$5</c:f>
              <c:strCache>
                <c:ptCount val="1"/>
                <c:pt idx="0">
                  <c:v>theater/spaces - Count of country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 '!$DT$6:$DT$10</c:f>
              <c:numCache>
                <c:formatCode>General</c:formatCode>
                <c:ptCount val="4"/>
                <c:pt idx="0">
                  <c:v>15</c:v>
                </c:pt>
                <c:pt idx="1">
                  <c:v>59</c:v>
                </c:pt>
                <c:pt idx="2">
                  <c:v>3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2-F431-7844-BE2F-F055450A9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8592864"/>
        <c:axId val="1708594592"/>
      </c:barChart>
      <c:catAx>
        <c:axId val="170859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94592"/>
        <c:crosses val="autoZero"/>
        <c:auto val="1"/>
        <c:lblAlgn val="ctr"/>
        <c:lblOffset val="100"/>
        <c:noMultiLvlLbl val="0"/>
      </c:catAx>
      <c:valAx>
        <c:axId val="17085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9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[HW_01_StarterBook.xlsx]Pivot Table - 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- State'!$B$5:$B$7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State'!$B$8:$B$20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B-6A4C-83C1-8B9E80EB6592}"/>
            </c:ext>
          </c:extLst>
        </c:ser>
        <c:ser>
          <c:idx val="1"/>
          <c:order val="1"/>
          <c:tx>
            <c:strRef>
              <c:f>'Pivot Table - State'!$C$5:$C$7</c:f>
              <c:strCache>
                <c:ptCount val="1"/>
                <c:pt idx="0">
                  <c:v>canceled - Count of Date Ended Conversion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State'!$C$8:$C$20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4B-6A4C-83C1-8B9E80EB6592}"/>
            </c:ext>
          </c:extLst>
        </c:ser>
        <c:ser>
          <c:idx val="2"/>
          <c:order val="2"/>
          <c:tx>
            <c:strRef>
              <c:f>'Pivot Table - State'!$D$5:$D$7</c:f>
              <c:strCache>
                <c:ptCount val="1"/>
                <c:pt idx="0">
                  <c:v>canceled - Count of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State'!$D$8:$D$20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4B-6A4C-83C1-8B9E80EB6592}"/>
            </c:ext>
          </c:extLst>
        </c:ser>
        <c:ser>
          <c:idx val="3"/>
          <c:order val="3"/>
          <c:tx>
            <c:strRef>
              <c:f>'Pivot Table - State'!$E$5:$E$7</c:f>
              <c:strCache>
                <c:ptCount val="1"/>
                <c:pt idx="0">
                  <c:v>canceled - Count of Years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State'!$E$8:$E$20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4B-6A4C-83C1-8B9E80EB6592}"/>
            </c:ext>
          </c:extLst>
        </c:ser>
        <c:ser>
          <c:idx val="4"/>
          <c:order val="4"/>
          <c:tx>
            <c:strRef>
              <c:f>'Pivot Table - State'!$F$5:$F$7</c:f>
              <c:strCache>
                <c:ptCount val="1"/>
                <c:pt idx="0">
                  <c:v>canceled - Count of sub-categories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State'!$F$8:$F$20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2099-6040-AF20-AC52977742EF}"/>
            </c:ext>
          </c:extLst>
        </c:ser>
        <c:ser>
          <c:idx val="5"/>
          <c:order val="5"/>
          <c:tx>
            <c:strRef>
              <c:f>'Pivot Table - State'!$G$5:$G$7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State'!$G$8:$G$20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2099-6040-AF20-AC52977742EF}"/>
            </c:ext>
          </c:extLst>
        </c:ser>
        <c:ser>
          <c:idx val="6"/>
          <c:order val="6"/>
          <c:tx>
            <c:strRef>
              <c:f>'Pivot Table - State'!$H$5:$H$7</c:f>
              <c:strCache>
                <c:ptCount val="1"/>
                <c:pt idx="0">
                  <c:v>failed - Count of Date Ended Conversion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State'!$H$8:$H$20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2099-6040-AF20-AC52977742EF}"/>
            </c:ext>
          </c:extLst>
        </c:ser>
        <c:ser>
          <c:idx val="7"/>
          <c:order val="7"/>
          <c:tx>
            <c:strRef>
              <c:f>'Pivot Table - State'!$I$5:$I$7</c:f>
              <c:strCache>
                <c:ptCount val="1"/>
                <c:pt idx="0">
                  <c:v>failed - Count of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State'!$I$8:$I$20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2099-6040-AF20-AC52977742EF}"/>
            </c:ext>
          </c:extLst>
        </c:ser>
        <c:ser>
          <c:idx val="8"/>
          <c:order val="8"/>
          <c:tx>
            <c:strRef>
              <c:f>'Pivot Table - State'!$J$5:$J$7</c:f>
              <c:strCache>
                <c:ptCount val="1"/>
                <c:pt idx="0">
                  <c:v>failed - Count of Years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State'!$J$8:$J$20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2099-6040-AF20-AC52977742EF}"/>
            </c:ext>
          </c:extLst>
        </c:ser>
        <c:ser>
          <c:idx val="9"/>
          <c:order val="9"/>
          <c:tx>
            <c:strRef>
              <c:f>'Pivot Table - State'!$K$5:$K$7</c:f>
              <c:strCache>
                <c:ptCount val="1"/>
                <c:pt idx="0">
                  <c:v>failed - Count of sub-categories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State'!$K$8:$K$20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2099-6040-AF20-AC52977742EF}"/>
            </c:ext>
          </c:extLst>
        </c:ser>
        <c:ser>
          <c:idx val="10"/>
          <c:order val="10"/>
          <c:tx>
            <c:strRef>
              <c:f>'Pivot Table - State'!$L$5:$L$7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State'!$L$8:$L$20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2099-6040-AF20-AC52977742EF}"/>
            </c:ext>
          </c:extLst>
        </c:ser>
        <c:ser>
          <c:idx val="11"/>
          <c:order val="11"/>
          <c:tx>
            <c:strRef>
              <c:f>'Pivot Table - State'!$M$5:$M$7</c:f>
              <c:strCache>
                <c:ptCount val="1"/>
                <c:pt idx="0">
                  <c:v>live - Count of Date Ended Conversion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State'!$M$8:$M$20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2099-6040-AF20-AC52977742EF}"/>
            </c:ext>
          </c:extLst>
        </c:ser>
        <c:ser>
          <c:idx val="12"/>
          <c:order val="12"/>
          <c:tx>
            <c:strRef>
              <c:f>'Pivot Table - State'!$N$5:$N$7</c:f>
              <c:strCache>
                <c:ptCount val="1"/>
                <c:pt idx="0">
                  <c:v>live - Count of category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State'!$N$8:$N$20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2099-6040-AF20-AC52977742EF}"/>
            </c:ext>
          </c:extLst>
        </c:ser>
        <c:ser>
          <c:idx val="13"/>
          <c:order val="13"/>
          <c:tx>
            <c:strRef>
              <c:f>'Pivot Table - State'!$O$5:$O$7</c:f>
              <c:strCache>
                <c:ptCount val="1"/>
                <c:pt idx="0">
                  <c:v>live - Count of Years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State'!$O$8:$O$20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2099-6040-AF20-AC52977742EF}"/>
            </c:ext>
          </c:extLst>
        </c:ser>
        <c:ser>
          <c:idx val="14"/>
          <c:order val="14"/>
          <c:tx>
            <c:strRef>
              <c:f>'Pivot Table - State'!$P$5:$P$7</c:f>
              <c:strCache>
                <c:ptCount val="1"/>
                <c:pt idx="0">
                  <c:v>live - Count of sub-categories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State'!$P$8:$P$20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2099-6040-AF20-AC52977742EF}"/>
            </c:ext>
          </c:extLst>
        </c:ser>
        <c:ser>
          <c:idx val="15"/>
          <c:order val="15"/>
          <c:tx>
            <c:strRef>
              <c:f>'Pivot Table - State'!$Q$5:$Q$7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State'!$Q$8:$Q$20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2099-6040-AF20-AC52977742EF}"/>
            </c:ext>
          </c:extLst>
        </c:ser>
        <c:ser>
          <c:idx val="16"/>
          <c:order val="16"/>
          <c:tx>
            <c:strRef>
              <c:f>'Pivot Table - State'!$R$5:$R$7</c:f>
              <c:strCache>
                <c:ptCount val="1"/>
                <c:pt idx="0">
                  <c:v>successful - Count of Date Ended Conversion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State'!$R$8:$R$20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2099-6040-AF20-AC52977742EF}"/>
            </c:ext>
          </c:extLst>
        </c:ser>
        <c:ser>
          <c:idx val="17"/>
          <c:order val="17"/>
          <c:tx>
            <c:strRef>
              <c:f>'Pivot Table - State'!$S$5:$S$7</c:f>
              <c:strCache>
                <c:ptCount val="1"/>
                <c:pt idx="0">
                  <c:v>successful - Count of category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State'!$S$8:$S$20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2099-6040-AF20-AC52977742EF}"/>
            </c:ext>
          </c:extLst>
        </c:ser>
        <c:ser>
          <c:idx val="18"/>
          <c:order val="18"/>
          <c:tx>
            <c:strRef>
              <c:f>'Pivot Table - State'!$T$5:$T$7</c:f>
              <c:strCache>
                <c:ptCount val="1"/>
                <c:pt idx="0">
                  <c:v>successful - Count of Years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State'!$T$8:$T$20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2099-6040-AF20-AC52977742EF}"/>
            </c:ext>
          </c:extLst>
        </c:ser>
        <c:ser>
          <c:idx val="19"/>
          <c:order val="19"/>
          <c:tx>
            <c:strRef>
              <c:f>'Pivot Table - State'!$U$5:$U$7</c:f>
              <c:strCache>
                <c:ptCount val="1"/>
                <c:pt idx="0">
                  <c:v>successful - Count of sub-categories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State'!$U$8:$U$20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2099-6040-AF20-AC5297774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4347551"/>
        <c:axId val="1924349407"/>
      </c:barChart>
      <c:catAx>
        <c:axId val="192434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349407"/>
        <c:crosses val="autoZero"/>
        <c:auto val="1"/>
        <c:lblAlgn val="ctr"/>
        <c:lblOffset val="100"/>
        <c:noMultiLvlLbl val="0"/>
      </c:catAx>
      <c:valAx>
        <c:axId val="19243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3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[HW_01_StarterBook.xlsx]Pivot Table - State!PivotTable3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6.4814814814814811E-2"/>
          <c:w val="0.540196850393700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- State'!$B$5:$B$7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State'!$B$8:$B$20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8-4445-9B10-EDFDC35AC579}"/>
            </c:ext>
          </c:extLst>
        </c:ser>
        <c:ser>
          <c:idx val="1"/>
          <c:order val="1"/>
          <c:tx>
            <c:strRef>
              <c:f>'Pivot Table - State'!$C$5:$C$7</c:f>
              <c:strCache>
                <c:ptCount val="1"/>
                <c:pt idx="0">
                  <c:v>canceled - Count of Date Ended Conversion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State'!$C$8:$C$20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8-4445-9B10-EDFDC35AC579}"/>
            </c:ext>
          </c:extLst>
        </c:ser>
        <c:ser>
          <c:idx val="2"/>
          <c:order val="2"/>
          <c:tx>
            <c:strRef>
              <c:f>'Pivot Table - State'!$D$5:$D$7</c:f>
              <c:strCache>
                <c:ptCount val="1"/>
                <c:pt idx="0">
                  <c:v>canceled - Count of category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State'!$D$8:$D$20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8-4445-9B10-EDFDC35AC579}"/>
            </c:ext>
          </c:extLst>
        </c:ser>
        <c:ser>
          <c:idx val="3"/>
          <c:order val="3"/>
          <c:tx>
            <c:strRef>
              <c:f>'Pivot Table - State'!$E$5:$E$7</c:f>
              <c:strCache>
                <c:ptCount val="1"/>
                <c:pt idx="0">
                  <c:v>canceled - Count of Years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State'!$E$8:$E$20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58-4445-9B10-EDFDC35AC579}"/>
            </c:ext>
          </c:extLst>
        </c:ser>
        <c:ser>
          <c:idx val="4"/>
          <c:order val="4"/>
          <c:tx>
            <c:strRef>
              <c:f>'Pivot Table - State'!$F$5:$F$7</c:f>
              <c:strCache>
                <c:ptCount val="1"/>
                <c:pt idx="0">
                  <c:v>canceled - Count of sub-categories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State'!$F$8:$F$20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A338-1146-BBE4-131E6A649817}"/>
            </c:ext>
          </c:extLst>
        </c:ser>
        <c:ser>
          <c:idx val="5"/>
          <c:order val="5"/>
          <c:tx>
            <c:strRef>
              <c:f>'Pivot Table - State'!$G$5:$G$7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State'!$G$8:$G$20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0-A338-1146-BBE4-131E6A649817}"/>
            </c:ext>
          </c:extLst>
        </c:ser>
        <c:ser>
          <c:idx val="6"/>
          <c:order val="6"/>
          <c:tx>
            <c:strRef>
              <c:f>'Pivot Table - State'!$H$5:$H$7</c:f>
              <c:strCache>
                <c:ptCount val="1"/>
                <c:pt idx="0">
                  <c:v>failed - Count of Date Ended Conversion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State'!$H$8:$H$20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1-A338-1146-BBE4-131E6A649817}"/>
            </c:ext>
          </c:extLst>
        </c:ser>
        <c:ser>
          <c:idx val="7"/>
          <c:order val="7"/>
          <c:tx>
            <c:strRef>
              <c:f>'Pivot Table - State'!$I$5:$I$7</c:f>
              <c:strCache>
                <c:ptCount val="1"/>
                <c:pt idx="0">
                  <c:v>failed - Count of category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State'!$I$8:$I$20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2-A338-1146-BBE4-131E6A649817}"/>
            </c:ext>
          </c:extLst>
        </c:ser>
        <c:ser>
          <c:idx val="8"/>
          <c:order val="8"/>
          <c:tx>
            <c:strRef>
              <c:f>'Pivot Table - State'!$J$5:$J$7</c:f>
              <c:strCache>
                <c:ptCount val="1"/>
                <c:pt idx="0">
                  <c:v>failed - Count of Years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State'!$J$8:$J$20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3-A338-1146-BBE4-131E6A649817}"/>
            </c:ext>
          </c:extLst>
        </c:ser>
        <c:ser>
          <c:idx val="9"/>
          <c:order val="9"/>
          <c:tx>
            <c:strRef>
              <c:f>'Pivot Table - State'!$K$5:$K$7</c:f>
              <c:strCache>
                <c:ptCount val="1"/>
                <c:pt idx="0">
                  <c:v>failed - Count of sub-categories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State'!$K$8:$K$20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4-A338-1146-BBE4-131E6A649817}"/>
            </c:ext>
          </c:extLst>
        </c:ser>
        <c:ser>
          <c:idx val="10"/>
          <c:order val="10"/>
          <c:tx>
            <c:strRef>
              <c:f>'Pivot Table - State'!$L$5:$L$7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State'!$L$8:$L$20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5-A338-1146-BBE4-131E6A649817}"/>
            </c:ext>
          </c:extLst>
        </c:ser>
        <c:ser>
          <c:idx val="11"/>
          <c:order val="11"/>
          <c:tx>
            <c:strRef>
              <c:f>'Pivot Table - State'!$M$5:$M$7</c:f>
              <c:strCache>
                <c:ptCount val="1"/>
                <c:pt idx="0">
                  <c:v>live - Count of Date Ended Conversion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State'!$M$8:$M$20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6-A338-1146-BBE4-131E6A649817}"/>
            </c:ext>
          </c:extLst>
        </c:ser>
        <c:ser>
          <c:idx val="12"/>
          <c:order val="12"/>
          <c:tx>
            <c:strRef>
              <c:f>'Pivot Table - State'!$N$5:$N$7</c:f>
              <c:strCache>
                <c:ptCount val="1"/>
                <c:pt idx="0">
                  <c:v>live - Count of category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State'!$N$8:$N$20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7-A338-1146-BBE4-131E6A649817}"/>
            </c:ext>
          </c:extLst>
        </c:ser>
        <c:ser>
          <c:idx val="13"/>
          <c:order val="13"/>
          <c:tx>
            <c:strRef>
              <c:f>'Pivot Table - State'!$O$5:$O$7</c:f>
              <c:strCache>
                <c:ptCount val="1"/>
                <c:pt idx="0">
                  <c:v>live - Count of Years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State'!$O$8:$O$20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8-A338-1146-BBE4-131E6A649817}"/>
            </c:ext>
          </c:extLst>
        </c:ser>
        <c:ser>
          <c:idx val="14"/>
          <c:order val="14"/>
          <c:tx>
            <c:strRef>
              <c:f>'Pivot Table - State'!$P$5:$P$7</c:f>
              <c:strCache>
                <c:ptCount val="1"/>
                <c:pt idx="0">
                  <c:v>live - Count of sub-categories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State'!$P$8:$P$20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9-A338-1146-BBE4-131E6A649817}"/>
            </c:ext>
          </c:extLst>
        </c:ser>
        <c:ser>
          <c:idx val="15"/>
          <c:order val="15"/>
          <c:tx>
            <c:strRef>
              <c:f>'Pivot Table - State'!$Q$5:$Q$7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State'!$Q$8:$Q$20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A-A338-1146-BBE4-131E6A649817}"/>
            </c:ext>
          </c:extLst>
        </c:ser>
        <c:ser>
          <c:idx val="16"/>
          <c:order val="16"/>
          <c:tx>
            <c:strRef>
              <c:f>'Pivot Table - State'!$R$5:$R$7</c:f>
              <c:strCache>
                <c:ptCount val="1"/>
                <c:pt idx="0">
                  <c:v>successful - Count of Date Ended Conversion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State'!$R$8:$R$20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B-A338-1146-BBE4-131E6A649817}"/>
            </c:ext>
          </c:extLst>
        </c:ser>
        <c:ser>
          <c:idx val="17"/>
          <c:order val="17"/>
          <c:tx>
            <c:strRef>
              <c:f>'Pivot Table - State'!$S$5:$S$7</c:f>
              <c:strCache>
                <c:ptCount val="1"/>
                <c:pt idx="0">
                  <c:v>successful - Count of category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State'!$S$8:$S$20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C-A338-1146-BBE4-131E6A649817}"/>
            </c:ext>
          </c:extLst>
        </c:ser>
        <c:ser>
          <c:idx val="18"/>
          <c:order val="18"/>
          <c:tx>
            <c:strRef>
              <c:f>'Pivot Table - State'!$T$5:$T$7</c:f>
              <c:strCache>
                <c:ptCount val="1"/>
                <c:pt idx="0">
                  <c:v>successful - Count of Years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State'!$T$8:$T$20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D-A338-1146-BBE4-131E6A649817}"/>
            </c:ext>
          </c:extLst>
        </c:ser>
        <c:ser>
          <c:idx val="19"/>
          <c:order val="19"/>
          <c:tx>
            <c:strRef>
              <c:f>'Pivot Table - State'!$U$5:$U$7</c:f>
              <c:strCache>
                <c:ptCount val="1"/>
                <c:pt idx="0">
                  <c:v>successful - Count of sub-categories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State'!$A$8:$A$20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State'!$U$8:$U$20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E-A338-1146-BBE4-131E6A649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61615"/>
        <c:axId val="1926263295"/>
      </c:lineChart>
      <c:catAx>
        <c:axId val="192626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63295"/>
        <c:crosses val="autoZero"/>
        <c:auto val="1"/>
        <c:lblAlgn val="ctr"/>
        <c:lblOffset val="100"/>
        <c:noMultiLvlLbl val="0"/>
      </c:catAx>
      <c:valAx>
        <c:axId val="192626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6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666666666663"/>
          <c:y val="5.3236730825313501E-2"/>
          <c:w val="0.33333328736710011"/>
          <c:h val="0.846880905511811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0</xdr:row>
      <xdr:rowOff>50800</xdr:rowOff>
    </xdr:from>
    <xdr:to>
      <xdr:col>18</xdr:col>
      <xdr:colOff>609600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3336C-03C1-F34F-AC5D-8896F366A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225426</xdr:colOff>
      <xdr:row>11</xdr:row>
      <xdr:rowOff>117475</xdr:rowOff>
    </xdr:from>
    <xdr:to>
      <xdr:col>8</xdr:col>
      <xdr:colOff>1047751</xdr:colOff>
      <xdr:row>51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4F505-AA3E-5C4B-8D3E-CD38B13CE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38100</xdr:rowOff>
    </xdr:from>
    <xdr:to>
      <xdr:col>5</xdr:col>
      <xdr:colOff>838200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C0FDC-8E2A-3647-9E7A-5993D44DA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63500</xdr:colOff>
      <xdr:row>20</xdr:row>
      <xdr:rowOff>50800</xdr:rowOff>
    </xdr:from>
    <xdr:to>
      <xdr:col>11</xdr:col>
      <xdr:colOff>1003300</xdr:colOff>
      <xdr:row>36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0CDBA9-83D7-294F-A75D-DD272ECDB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8.364698726851" createdVersion="6" refreshedVersion="6" minRefreshableVersion="3" recordCount="4114" xr:uid="{A22D1AC3-3E68-5D42-9BB9-778429B8923D}">
  <cacheSource type="worksheet">
    <worksheetSource ref="A1:V4115" sheet="Given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3">
        <s v="film "/>
        <e v="#VALUE!"/>
        <s v="publishing/radio "/>
      </sharedItems>
    </cacheField>
    <cacheField name="sub-categories" numFmtId="0">
      <sharedItems count="8">
        <s v=" video/television"/>
        <s v=" video/shorts"/>
        <s v=" video/science fiction"/>
        <s v=" video/drama"/>
        <s v=" video/documentary"/>
        <s v=" video/animation"/>
        <e v="#VALUE!"/>
        <s v=" podcasts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8.38844826389" createdVersion="6" refreshedVersion="6" minRefreshableVersion="3" recordCount="4115" xr:uid="{116539AE-9A57-7548-8CE5-C5C0074695DB}">
  <cacheSource type="worksheet">
    <worksheetSource ref="A1:V1048576" sheet="Given Datas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ies" numFmtId="0">
      <sharedItems containsBlank="1" count="42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x v="7"/>
    <n v="6.6666666666666671E-3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x v="7"/>
    <n v="0.55555555555555558"/>
    <n v="25"/>
    <x v="1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x v="7"/>
    <n v="3.9999999999999996E-4"/>
    <n v="1"/>
    <x v="1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x v="7"/>
    <n v="0.31818181818181818"/>
    <n v="35"/>
    <x v="1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x v="7"/>
    <n v="1.2"/>
    <n v="3"/>
    <x v="1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x v="7"/>
    <n v="27.383999999999997"/>
    <n v="402.70588235294116"/>
    <x v="1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x v="7"/>
    <n v="8.666666666666667E-2"/>
    <n v="26"/>
    <x v="1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x v="7"/>
    <n v="0"/>
    <e v="#DIV/0!"/>
    <x v="1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x v="7"/>
    <n v="0.09"/>
    <n v="9"/>
    <x v="1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x v="7"/>
    <n v="2.7199999999999998"/>
    <n v="8.5"/>
    <x v="1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x v="7"/>
    <n v="0.70000000000000007"/>
    <n v="8.75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x v="7"/>
    <n v="5.0413333333333332"/>
    <n v="135.03571428571428"/>
    <x v="1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x v="7"/>
    <n v="0"/>
    <e v="#DIV/0!"/>
    <x v="1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x v="7"/>
    <n v="0.49199999999999999"/>
    <n v="20.5"/>
    <x v="1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x v="7"/>
    <n v="36.589147286821706"/>
    <n v="64.36363636363636"/>
    <x v="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x v="7"/>
    <n v="0"/>
    <e v="#DIV/0!"/>
    <x v="1"/>
    <x v="6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x v="7"/>
    <n v="2.5"/>
    <n v="200"/>
    <x v="1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x v="7"/>
    <n v="0.91066666666666674"/>
    <n v="68.3"/>
    <x v="1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x v="7"/>
    <n v="0"/>
    <e v="#DIV/0!"/>
    <x v="1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x v="7"/>
    <n v="2.0833333333333336E-2"/>
    <n v="50"/>
    <x v="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x v="7"/>
    <n v="1.2E-2"/>
    <n v="4"/>
    <x v="1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x v="7"/>
    <n v="0.36666666666666664"/>
    <n v="27.5"/>
    <x v="1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x v="7"/>
    <n v="0"/>
    <e v="#DIV/0!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x v="7"/>
    <n v="9.0666666666666659E-2"/>
    <n v="34"/>
    <x v="1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x v="7"/>
    <n v="5.5555555555555558E-3"/>
    <n v="1"/>
    <x v="1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x v="7"/>
    <n v="0"/>
    <e v="#DIV/0!"/>
    <x v="1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x v="7"/>
    <n v="0.02"/>
    <n v="1"/>
    <x v="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x v="7"/>
    <n v="0"/>
    <e v="#DIV/0!"/>
    <x v="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x v="7"/>
    <n v="1"/>
    <n v="49"/>
    <x v="1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x v="7"/>
    <n v="0.8"/>
    <n v="20"/>
    <x v="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x v="7"/>
    <n v="0.16705882352941176"/>
    <n v="142"/>
    <x v="1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x v="7"/>
    <n v="0.42399999999999999"/>
    <n v="53"/>
    <x v="1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x v="7"/>
    <n v="0"/>
    <e v="#DIV/0!"/>
    <x v="1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x v="7"/>
    <n v="0.38925389253892539"/>
    <n v="38.444444444444443"/>
    <x v="1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x v="7"/>
    <n v="0.7155635062611807"/>
    <n v="20"/>
    <x v="1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x v="7"/>
    <n v="0.43166666666666664"/>
    <n v="64.75"/>
    <x v="1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x v="7"/>
    <n v="1.25E-3"/>
    <n v="1"/>
    <x v="1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x v="7"/>
    <n v="0.2"/>
    <n v="10"/>
    <x v="1"/>
    <x v="6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x v="7"/>
    <n v="1.12E-2"/>
    <n v="2"/>
    <x v="1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x v="7"/>
    <n v="1.4583333333333333"/>
    <n v="35"/>
    <x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x v="7"/>
    <n v="3.3333333333333333E-2"/>
    <n v="1"/>
    <x v="1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x v="7"/>
    <n v="0"/>
    <e v="#DIV/0!"/>
    <x v="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x v="7"/>
    <n v="0"/>
    <e v="#DIV/0!"/>
    <x v="1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x v="7"/>
    <n v="1.1111111111111112E-2"/>
    <n v="1"/>
    <x v="1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x v="7"/>
    <n v="1"/>
    <n v="5"/>
    <x v="1"/>
    <x v="6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x v="7"/>
    <n v="0"/>
    <e v="#DIV/0!"/>
    <x v="1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x v="7"/>
    <n v="0.55999999999999994"/>
    <n v="14"/>
    <x v="1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x v="7"/>
    <n v="9.0833333333333339"/>
    <n v="389.28571428571428"/>
    <x v="1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x v="7"/>
    <n v="3.3444444444444441"/>
    <n v="150.5"/>
    <x v="1"/>
    <x v="6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x v="7"/>
    <n v="1.3333333333333334E-2"/>
    <n v="1"/>
    <x v="1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x v="7"/>
    <n v="4.46"/>
    <n v="24.777777777777779"/>
    <x v="1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x v="7"/>
    <n v="6.0999999999999999E-2"/>
    <n v="30.5"/>
    <x v="1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x v="7"/>
    <n v="3.3333333333333335"/>
    <n v="250"/>
    <x v="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x v="7"/>
    <n v="23"/>
    <n v="16.428571428571427"/>
    <x v="1"/>
    <x v="6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x v="7"/>
    <n v="0.104"/>
    <n v="13"/>
    <x v="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x v="7"/>
    <n v="0.42599999999999999"/>
    <n v="53.25"/>
    <x v="1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x v="7"/>
    <n v="0.03"/>
    <n v="3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x v="7"/>
    <n v="0.26666666666666666"/>
    <n v="10"/>
    <x v="1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x v="7"/>
    <n v="34"/>
    <n v="121.42857142857143"/>
    <x v="1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x v="7"/>
    <n v="6.2E-2"/>
    <n v="15.5"/>
    <x v="1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x v="7"/>
    <n v="2"/>
    <n v="100"/>
    <x v="1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x v="7"/>
    <n v="1.4000000000000001"/>
    <n v="23.333333333333332"/>
    <x v="1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x v="7"/>
    <n v="0"/>
    <e v="#DIV/0!"/>
    <x v="1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x v="7"/>
    <n v="3.9334666666666664"/>
    <n v="45.386153846153846"/>
    <x v="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x v="7"/>
    <n v="0"/>
    <e v="#DIV/0!"/>
    <x v="1"/>
    <x v="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x v="7"/>
    <n v="2.62"/>
    <n v="16.375"/>
    <x v="1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x v="7"/>
    <n v="0.2"/>
    <n v="10"/>
    <x v="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x v="7"/>
    <n v="0"/>
    <e v="#DIV/0!"/>
    <x v="1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x v="7"/>
    <n v="0.97400000000000009"/>
    <n v="292.2"/>
    <x v="1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x v="7"/>
    <n v="0.64102564102564097"/>
    <n v="5"/>
    <x v="1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x v="7"/>
    <n v="0"/>
    <e v="#DIV/0!"/>
    <x v="1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x v="7"/>
    <n v="0"/>
    <e v="#DIV/0!"/>
    <x v="1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x v="7"/>
    <n v="0"/>
    <e v="#DIV/0!"/>
    <x v="1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x v="7"/>
    <n v="21.363333333333333"/>
    <n v="105.93388429752066"/>
    <x v="1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x v="7"/>
    <n v="0"/>
    <e v="#DIV/0!"/>
    <x v="1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x v="7"/>
    <n v="0"/>
    <e v="#DIV/0!"/>
    <x v="1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x v="7"/>
    <n v="0"/>
    <e v="#DIV/0!"/>
    <x v="1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x v="7"/>
    <n v="3"/>
    <n v="20"/>
    <x v="1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x v="7"/>
    <n v="0"/>
    <e v="#DIV/0!"/>
    <x v="1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x v="7"/>
    <n v="3.9999999999999996E-5"/>
    <n v="1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x v="7"/>
    <n v="1"/>
    <n v="300"/>
    <x v="1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x v="7"/>
    <n v="1.044"/>
    <n v="87"/>
    <x v="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x v="7"/>
    <n v="5.6833333333333336"/>
    <n v="37.888888888888886"/>
    <x v="1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x v="7"/>
    <n v="0"/>
    <e v="#DIV/0!"/>
    <x v="1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x v="7"/>
    <n v="0"/>
    <e v="#DIV/0!"/>
    <x v="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x v="7"/>
    <n v="0"/>
    <e v="#DIV/0!"/>
    <x v="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x v="7"/>
    <n v="17.380000000000003"/>
    <n v="111.41025641025641"/>
    <x v="1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x v="7"/>
    <n v="0.02"/>
    <n v="90"/>
    <x v="1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x v="7"/>
    <n v="0"/>
    <e v="#DIV/0!"/>
    <x v="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x v="7"/>
    <n v="0.17500000000000002"/>
    <n v="116.66666666666667"/>
    <x v="1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x v="7"/>
    <n v="8.3340278356529712E-2"/>
    <n v="10"/>
    <x v="1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x v="7"/>
    <n v="1.38"/>
    <n v="76.666666666666671"/>
    <x v="1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x v="7"/>
    <n v="0"/>
    <e v="#DIV/0!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x v="7"/>
    <n v="12.45"/>
    <n v="49.8"/>
    <x v="1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x v="7"/>
    <n v="0.02"/>
    <n v="1"/>
    <x v="1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x v="7"/>
    <n v="8.0000000000000002E-3"/>
    <n v="2"/>
    <x v="1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x v="7"/>
    <n v="0.2"/>
    <n v="4"/>
    <x v="1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x v="7"/>
    <n v="0"/>
    <e v="#DIV/0!"/>
    <x v="1"/>
    <x v="6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x v="7"/>
    <n v="9.0000000000000011E-3"/>
    <n v="3"/>
    <x v="1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x v="7"/>
    <n v="9.9999999999999991E-5"/>
    <n v="1"/>
    <x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x v="8"/>
    <n v="144.28571428571428"/>
    <n v="50.5"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x v="8"/>
    <n v="119.16249999999999"/>
    <n v="151.31746031746033"/>
    <x v="1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x v="8"/>
    <n v="1460.4850000000001"/>
    <n v="134.3592456301748"/>
    <x v="1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x v="8"/>
    <n v="105.80799999999999"/>
    <n v="174.02631578947367"/>
    <x v="1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x v="8"/>
    <n v="300.11791999999997"/>
    <n v="73.486268364348675"/>
    <x v="1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x v="8"/>
    <n v="278.7"/>
    <n v="23.518987341772153"/>
    <x v="1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x v="8"/>
    <n v="131.87625"/>
    <n v="39.074444444444445"/>
    <x v="1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x v="8"/>
    <n v="107.05"/>
    <n v="125.94117647058823"/>
    <x v="1"/>
    <x v="6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x v="8"/>
    <n v="126.82285714285715"/>
    <n v="1644"/>
    <x v="1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x v="8"/>
    <n v="139.96"/>
    <n v="42.670731707317074"/>
    <x v="1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x v="8"/>
    <n v="112.4"/>
    <n v="35.125"/>
    <x v="1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x v="8"/>
    <n v="100.52799999999999"/>
    <n v="239.35238095238094"/>
    <x v="1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x v="8"/>
    <n v="100.46666666666665"/>
    <n v="107.64285714285714"/>
    <x v="1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x v="8"/>
    <n v="141.446"/>
    <n v="95.830623306233065"/>
    <x v="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x v="8"/>
    <n v="267.29166666666669"/>
    <n v="31.663376110562684"/>
    <x v="1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x v="8"/>
    <n v="146.88749999999999"/>
    <n v="42.886861313868614"/>
    <x v="1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x v="8"/>
    <n v="213.56"/>
    <n v="122.73563218390805"/>
    <x v="1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x v="8"/>
    <n v="125.69999999999999"/>
    <n v="190.45454545454547"/>
    <x v="1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x v="8"/>
    <n v="104.46206037108834"/>
    <n v="109.33695652173913"/>
    <x v="1"/>
    <x v="6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x v="8"/>
    <n v="100.56666666666668"/>
    <n v="143.66666666666666"/>
    <x v="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x v="8"/>
    <n v="3.0579999999999998"/>
    <n v="84.944444444444443"/>
    <x v="1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x v="8"/>
    <n v="0.95"/>
    <n v="10.555555555555555"/>
    <x v="1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x v="8"/>
    <n v="0.4"/>
    <n v="39"/>
    <x v="1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x v="8"/>
    <n v="0.35000000000000003"/>
    <n v="100"/>
    <x v="1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x v="8"/>
    <n v="7.5333333333333332"/>
    <n v="31.172413793103448"/>
    <x v="1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x v="8"/>
    <n v="18.64"/>
    <n v="155.33333333333334"/>
    <x v="1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x v="8"/>
    <n v="4.0000000000000001E-3"/>
    <n v="2"/>
    <x v="1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x v="8"/>
    <n v="10.02"/>
    <n v="178.92857142857142"/>
    <x v="1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x v="8"/>
    <n v="4.5600000000000005"/>
    <n v="27.36"/>
    <x v="1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x v="8"/>
    <n v="21.5075"/>
    <n v="1536.25"/>
    <x v="1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x v="8"/>
    <n v="29.276666666666667"/>
    <n v="84.99677419354839"/>
    <x v="1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x v="8"/>
    <n v="39.426666666666662"/>
    <n v="788.5333333333333"/>
    <x v="1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x v="8"/>
    <n v="21.628"/>
    <n v="50.29767441860465"/>
    <x v="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x v="8"/>
    <n v="0.20500000000000002"/>
    <n v="68.333333333333329"/>
    <x v="1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x v="8"/>
    <n v="0.03"/>
    <n v="7.5"/>
    <x v="1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x v="8"/>
    <n v="14.85"/>
    <n v="34.269230769230766"/>
    <x v="1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x v="8"/>
    <n v="1.4710000000000001"/>
    <n v="61.291666666666664"/>
    <x v="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x v="8"/>
    <n v="25.584"/>
    <n v="133.25"/>
    <x v="1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x v="8"/>
    <n v="3.8206896551724134"/>
    <n v="65.17647058823529"/>
    <x v="1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x v="8"/>
    <n v="15.485964912280703"/>
    <n v="93.90425531914893"/>
    <x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x v="8"/>
    <n v="25.912000000000003"/>
    <n v="150.65116279069767"/>
    <x v="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x v="8"/>
    <n v="0.04"/>
    <n v="1"/>
    <x v="1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x v="8"/>
    <n v="0.106"/>
    <n v="13.25"/>
    <x v="1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x v="8"/>
    <n v="0.85142857142857142"/>
    <n v="99.333333333333329"/>
    <x v="1"/>
    <x v="6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x v="8"/>
    <n v="7.4837500000000006"/>
    <n v="177.39259259259259"/>
    <x v="1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x v="8"/>
    <n v="27.650000000000002"/>
    <n v="55.3"/>
    <x v="1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x v="8"/>
    <n v="0"/>
    <e v="#DIV/0!"/>
    <x v="1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x v="8"/>
    <n v="3.55"/>
    <n v="591.66666666666663"/>
    <x v="1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x v="8"/>
    <n v="72.989999999999995"/>
    <n v="405.5"/>
    <x v="1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x v="8"/>
    <n v="57.648750000000007"/>
    <n v="343.14732142857144"/>
    <x v="1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x v="8"/>
    <n v="12.34"/>
    <n v="72.588235294117652"/>
    <x v="1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x v="8"/>
    <n v="0.52"/>
    <n v="26"/>
    <x v="1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x v="8"/>
    <n v="6.5299999999999994"/>
    <n v="6.4975124378109452"/>
    <x v="1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x v="8"/>
    <n v="35.338000000000001"/>
    <n v="119.38513513513513"/>
    <x v="1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x v="8"/>
    <n v="0.39333333333333331"/>
    <n v="84.285714285714292"/>
    <x v="1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x v="8"/>
    <n v="1.06"/>
    <n v="90.857142857142861"/>
    <x v="1"/>
    <x v="6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x v="8"/>
    <n v="5.7142857142857147E-4"/>
    <n v="1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x v="8"/>
    <n v="46.379999999999995"/>
    <n v="20.342105263157894"/>
    <x v="1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x v="8"/>
    <n v="15.39"/>
    <n v="530.68965517241384"/>
    <x v="1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x v="8"/>
    <n v="82.422107692307705"/>
    <n v="120.39184269662923"/>
    <x v="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x v="8"/>
    <n v="2.6866666666666665"/>
    <n v="13"/>
    <x v="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x v="8"/>
    <n v="26.6"/>
    <n v="291.33333333333331"/>
    <x v="1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x v="8"/>
    <n v="30.813400000000001"/>
    <n v="124.9191891891892"/>
    <x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x v="8"/>
    <n v="5.58"/>
    <n v="119.57142857142857"/>
    <x v="1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x v="8"/>
    <n v="0.87454545454545463"/>
    <n v="120.25"/>
    <x v="1"/>
    <x v="6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x v="8"/>
    <n v="0.97699999999999987"/>
    <n v="195.4"/>
    <x v="1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x v="8"/>
    <n v="0"/>
    <e v="#DIV/0!"/>
    <x v="1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x v="8"/>
    <n v="78.927352941176466"/>
    <n v="117.69868421052631"/>
    <x v="1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x v="8"/>
    <n v="22.092500000000001"/>
    <n v="23.948509485094849"/>
    <x v="1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x v="8"/>
    <n v="0.40666666666666662"/>
    <n v="30.5"/>
    <x v="1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x v="8"/>
    <n v="0"/>
    <e v="#DIV/0!"/>
    <x v="1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x v="8"/>
    <n v="33.790999999999997"/>
    <n v="99.973372781065095"/>
    <x v="1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x v="8"/>
    <n v="0.21649484536082475"/>
    <n v="26.25"/>
    <x v="1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x v="8"/>
    <n v="0.79600000000000004"/>
    <n v="199"/>
    <x v="1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x v="8"/>
    <n v="14.993333333333334"/>
    <n v="80.321428571428569"/>
    <x v="1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x v="8"/>
    <n v="5.0509090909090908"/>
    <n v="115.75"/>
    <x v="1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x v="8"/>
    <n v="10.214285714285715"/>
    <n v="44.6875"/>
    <x v="1"/>
    <x v="6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x v="8"/>
    <n v="0.30499999999999999"/>
    <n v="76.25"/>
    <x v="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x v="8"/>
    <n v="0.75"/>
    <n v="22.5"/>
    <x v="1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x v="8"/>
    <n v="1.2933333333333332"/>
    <n v="19.399999999999999"/>
    <x v="1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x v="9"/>
    <n v="143.94736842105263"/>
    <n v="66.707317073170728"/>
    <x v="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x v="9"/>
    <n v="122.10975609756099"/>
    <n v="84.142857142857139"/>
    <x v="1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x v="9"/>
    <n v="132.024"/>
    <n v="215.72549019607843"/>
    <x v="1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x v="9"/>
    <n v="109.38000000000001"/>
    <n v="54.69"/>
    <x v="1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x v="9"/>
    <n v="105.47157142857144"/>
    <n v="51.62944055944056"/>
    <x v="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x v="9"/>
    <n v="100.35000000000001"/>
    <n v="143.35714285714286"/>
    <x v="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x v="9"/>
    <n v="101.4"/>
    <n v="72.428571428571431"/>
    <x v="1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x v="9"/>
    <n v="155.51428571428571"/>
    <n v="36.530201342281877"/>
    <x v="1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x v="9"/>
    <n v="105.566"/>
    <n v="60.903461538461535"/>
    <x v="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x v="9"/>
    <n v="130.65"/>
    <n v="43.55"/>
    <x v="1"/>
    <x v="6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x v="9"/>
    <n v="132.19"/>
    <n v="99.766037735849054"/>
    <x v="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x v="9"/>
    <n v="126"/>
    <n v="88.732394366197184"/>
    <x v="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x v="9"/>
    <n v="160"/>
    <n v="4.9230769230769234"/>
    <x v="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x v="9"/>
    <n v="120.48"/>
    <n v="17.822485207100591"/>
    <x v="1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x v="9"/>
    <n v="125.52941176470588"/>
    <n v="187.19298245614036"/>
    <x v="1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x v="9"/>
    <n v="114.40638297872341"/>
    <n v="234.80786026200875"/>
    <x v="1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x v="9"/>
    <n v="315.13888888888891"/>
    <n v="105.04629629629629"/>
    <x v="1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x v="9"/>
    <n v="122.39999999999999"/>
    <n v="56.666666666666664"/>
    <x v="1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x v="9"/>
    <n v="106.73333333333332"/>
    <n v="39.048780487804876"/>
    <x v="1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x v="9"/>
    <n v="158.33333333333331"/>
    <n v="68.345323741007192"/>
    <x v="1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x v="9"/>
    <n v="107.4"/>
    <n v="169.57894736842104"/>
    <x v="1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x v="9"/>
    <n v="102.25999999999999"/>
    <n v="141.42340425531913"/>
    <x v="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x v="9"/>
    <n v="110.71428571428572"/>
    <n v="67.391304347826093"/>
    <x v="1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x v="9"/>
    <n v="148"/>
    <n v="54.266666666666666"/>
    <x v="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x v="9"/>
    <n v="102.32000000000001"/>
    <n v="82.516129032258064"/>
    <x v="1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x v="9"/>
    <n v="179.09909909909908"/>
    <n v="53.729729729729726"/>
    <x v="1"/>
    <x v="6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x v="9"/>
    <n v="111.08135252761969"/>
    <n v="34.206185567010309"/>
    <x v="1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x v="9"/>
    <n v="100.04285714285714"/>
    <n v="127.32727272727273"/>
    <x v="1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x v="9"/>
    <n v="100.25"/>
    <n v="45.56818181818182"/>
    <x v="1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x v="9"/>
    <n v="105.56"/>
    <n v="95.963636363636368"/>
    <x v="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x v="9"/>
    <n v="102.58775877587757"/>
    <n v="77.271186440677965"/>
    <x v="1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x v="9"/>
    <n v="118.5"/>
    <n v="57.338709677419352"/>
    <x v="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x v="9"/>
    <n v="111.7"/>
    <n v="53.19047619047619"/>
    <x v="1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x v="9"/>
    <n v="128"/>
    <n v="492.30769230769232"/>
    <x v="1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x v="9"/>
    <n v="103.75000000000001"/>
    <n v="42.346938775510203"/>
    <x v="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x v="9"/>
    <n v="101.9076"/>
    <n v="37.466029411764708"/>
    <x v="1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x v="9"/>
    <n v="117.71428571428571"/>
    <n v="37.454545454545453"/>
    <x v="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x v="9"/>
    <n v="238"/>
    <n v="33.055555555555557"/>
    <x v="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x v="9"/>
    <n v="102"/>
    <n v="134.21052631578948"/>
    <x v="1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x v="9"/>
    <n v="101.92000000000002"/>
    <n v="51.474747474747474"/>
    <x v="1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x v="10"/>
    <n v="0"/>
    <e v="#DIV/0!"/>
    <x v="1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x v="10"/>
    <n v="4.7"/>
    <n v="39.166666666666664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x v="10"/>
    <n v="0"/>
    <e v="#DIV/0!"/>
    <x v="1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x v="10"/>
    <n v="0.11655011655011654"/>
    <n v="5"/>
    <x v="1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x v="10"/>
    <n v="0"/>
    <e v="#DIV/0!"/>
    <x v="1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x v="10"/>
    <n v="36.014285714285712"/>
    <n v="57.295454545454547"/>
    <x v="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x v="10"/>
    <n v="0"/>
    <e v="#DIV/0!"/>
    <x v="1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x v="10"/>
    <n v="3.54"/>
    <n v="59"/>
    <x v="1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x v="10"/>
    <n v="0"/>
    <e v="#DIV/0!"/>
    <x v="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x v="10"/>
    <n v="41.4"/>
    <n v="31.846153846153847"/>
    <x v="1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x v="10"/>
    <n v="0"/>
    <e v="#DIV/0!"/>
    <x v="1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x v="10"/>
    <n v="2.6315789473684209E-2"/>
    <n v="10"/>
    <x v="1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x v="10"/>
    <n v="3.3333333333333335"/>
    <n v="50"/>
    <x v="1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x v="10"/>
    <n v="0.85129023676509719"/>
    <n v="16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x v="10"/>
    <n v="70.199999999999989"/>
    <n v="39"/>
    <x v="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x v="10"/>
    <n v="1.7000000000000002"/>
    <n v="34"/>
    <x v="1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x v="10"/>
    <n v="51.4"/>
    <n v="63.122807017543863"/>
    <x v="1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x v="10"/>
    <n v="0.70000000000000007"/>
    <n v="7"/>
    <x v="1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x v="10"/>
    <n v="0.4"/>
    <n v="2"/>
    <x v="1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x v="10"/>
    <n v="2.666666666666667"/>
    <n v="66.666666666666671"/>
    <x v="1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x v="11"/>
    <n v="104"/>
    <n v="38.518518518518519"/>
    <x v="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x v="11"/>
    <n v="133.15375"/>
    <n v="42.609200000000001"/>
    <x v="1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x v="11"/>
    <n v="100"/>
    <n v="50"/>
    <x v="1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x v="11"/>
    <n v="148.13333333333333"/>
    <n v="63.485714285714288"/>
    <x v="1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x v="11"/>
    <n v="102.49999999999999"/>
    <n v="102.5"/>
    <x v="1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x v="11"/>
    <n v="180.62799999999999"/>
    <n v="31.142758620689655"/>
    <x v="1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x v="11"/>
    <n v="142.79999999999998"/>
    <n v="162.27272727272728"/>
    <x v="1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x v="11"/>
    <n v="114.16666666666666"/>
    <n v="80.588235294117652"/>
    <x v="1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x v="11"/>
    <n v="203.505"/>
    <n v="59.85441176470588"/>
    <x v="1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x v="11"/>
    <n v="109.41176470588236"/>
    <n v="132.85714285714286"/>
    <x v="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x v="11"/>
    <n v="144.37459999999999"/>
    <n v="92.547820512820508"/>
    <x v="1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x v="11"/>
    <n v="103.86666666666666"/>
    <n v="60.859375"/>
    <x v="1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x v="11"/>
    <n v="100.44440000000002"/>
    <n v="41.851833333333339"/>
    <x v="1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x v="11"/>
    <n v="102.77927272727271"/>
    <n v="88.325937499999995"/>
    <x v="1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x v="11"/>
    <n v="105.31250000000001"/>
    <n v="158.96226415094338"/>
    <x v="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x v="11"/>
    <n v="111.78571428571429"/>
    <n v="85.054347826086953"/>
    <x v="1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x v="11"/>
    <n v="101.35000000000001"/>
    <n v="112.61111111111111"/>
    <x v="1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x v="11"/>
    <n v="107.53333333333333"/>
    <n v="45.436619718309856"/>
    <x v="1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x v="11"/>
    <n v="114.88571428571429"/>
    <n v="46.218390804597703"/>
    <x v="1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x v="11"/>
    <n v="100.02"/>
    <n v="178.60714285714286"/>
    <x v="1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x v="11"/>
    <n v="152.13333333333335"/>
    <n v="40.75"/>
    <x v="1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x v="11"/>
    <n v="111.52149999999999"/>
    <n v="43.733921568627444"/>
    <x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x v="11"/>
    <n v="101.33333333333334"/>
    <n v="81.066666666666663"/>
    <x v="1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x v="11"/>
    <n v="123.2608695652174"/>
    <n v="74.60526315789474"/>
    <x v="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x v="11"/>
    <n v="100"/>
    <n v="305.55555555555554"/>
    <x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x v="11"/>
    <n v="105"/>
    <n v="58.333333333333336"/>
    <x v="1"/>
    <x v="6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x v="11"/>
    <n v="104.4375"/>
    <n v="117.67605633802818"/>
    <x v="1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x v="11"/>
    <n v="105.125"/>
    <n v="73.771929824561397"/>
    <x v="1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x v="11"/>
    <n v="100"/>
    <n v="104.65116279069767"/>
    <x v="1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x v="11"/>
    <n v="103.77499999999999"/>
    <n v="79.82692307692308"/>
    <x v="1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x v="11"/>
    <n v="105"/>
    <n v="58.333333333333336"/>
    <x v="1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x v="11"/>
    <n v="104"/>
    <n v="86.666666666666671"/>
    <x v="1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x v="11"/>
    <n v="151.83333333333334"/>
    <n v="27.606060606060606"/>
    <x v="1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x v="11"/>
    <n v="159.99600000000001"/>
    <n v="24.999375000000001"/>
    <x v="1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x v="11"/>
    <n v="127.3"/>
    <n v="45.464285714285715"/>
    <x v="1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x v="11"/>
    <n v="107"/>
    <n v="99.534883720930239"/>
    <x v="1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x v="11"/>
    <n v="115.12214285714286"/>
    <n v="39.31"/>
    <x v="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x v="11"/>
    <n v="137.11066666666665"/>
    <n v="89.419999999999987"/>
    <x v="1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x v="11"/>
    <n v="155.71428571428572"/>
    <n v="28.684210526315791"/>
    <x v="1"/>
    <x v="6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x v="11"/>
    <n v="108.74999999999999"/>
    <n v="31.071428571428573"/>
    <x v="1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x v="11"/>
    <n v="134.05000000000001"/>
    <n v="70.55263157894737"/>
    <x v="1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x v="11"/>
    <n v="100"/>
    <n v="224.12820512820514"/>
    <x v="1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x v="11"/>
    <n v="119.16666666666667"/>
    <n v="51.811594202898547"/>
    <x v="1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x v="11"/>
    <n v="179.5"/>
    <n v="43.515151515151516"/>
    <x v="1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x v="11"/>
    <n v="134.38124999999999"/>
    <n v="39.816666666666663"/>
    <x v="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x v="11"/>
    <n v="100.43200000000002"/>
    <n v="126.8080808080808"/>
    <x v="1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x v="11"/>
    <n v="101.45454545454547"/>
    <n v="113.87755102040816"/>
    <x v="1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x v="11"/>
    <n v="103.33333333333334"/>
    <n v="28.181818181818183"/>
    <x v="1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x v="11"/>
    <n v="107"/>
    <n v="36.60526315789474"/>
    <x v="1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x v="11"/>
    <n v="104"/>
    <n v="32.5"/>
    <x v="1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x v="11"/>
    <n v="107.83333333333334"/>
    <n v="60.65625"/>
    <x v="1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x v="11"/>
    <n v="233.33333333333334"/>
    <n v="175"/>
    <x v="1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x v="11"/>
    <n v="100.60706666666665"/>
    <n v="97.993896103896105"/>
    <x v="1"/>
    <x v="6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x v="11"/>
    <n v="101.66666666666666"/>
    <n v="148.78048780487805"/>
    <x v="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x v="11"/>
    <n v="131.0181818181818"/>
    <n v="96.08"/>
    <x v="1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x v="11"/>
    <n v="117.25000000000001"/>
    <n v="58.625"/>
    <x v="1"/>
    <x v="6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x v="11"/>
    <n v="100.93039999999999"/>
    <n v="109.70695652173914"/>
    <x v="1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x v="11"/>
    <n v="121.8"/>
    <n v="49.112903225806448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x v="11"/>
    <n v="145.4"/>
    <n v="47.672131147540981"/>
    <x v="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x v="11"/>
    <n v="116.61660000000001"/>
    <n v="60.737812499999997"/>
    <x v="1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x v="12"/>
    <n v="120.4166"/>
    <n v="63.37715789473684"/>
    <x v="1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x v="12"/>
    <n v="101.32000000000001"/>
    <n v="53.893617021276597"/>
    <x v="1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x v="12"/>
    <n v="104.32"/>
    <n v="66.871794871794876"/>
    <x v="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x v="12"/>
    <n v="267.13333333333333"/>
    <n v="63.102362204724407"/>
    <x v="1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x v="12"/>
    <n v="194.13333333333333"/>
    <n v="36.628930817610062"/>
    <x v="1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x v="12"/>
    <n v="120.3802"/>
    <n v="34.005706214689269"/>
    <x v="1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x v="12"/>
    <n v="122.00090909090908"/>
    <n v="28.553404255319148"/>
    <x v="1"/>
    <x v="6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x v="12"/>
    <n v="100"/>
    <n v="10"/>
    <x v="1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x v="12"/>
    <n v="100"/>
    <n v="18.75"/>
    <x v="1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x v="12"/>
    <n v="119.9"/>
    <n v="41.704347826086959"/>
    <x v="1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x v="12"/>
    <n v="155.17499999999998"/>
    <n v="46.669172932330824"/>
    <x v="1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x v="12"/>
    <n v="130.44999999999999"/>
    <n v="37.271428571428572"/>
    <x v="1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x v="12"/>
    <n v="104.97142857142859"/>
    <n v="59.258064516129032"/>
    <x v="1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x v="12"/>
    <n v="100"/>
    <n v="30"/>
    <x v="1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x v="12"/>
    <n v="118.2205035971223"/>
    <n v="65.8623246492986"/>
    <x v="1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x v="12"/>
    <n v="103.44827586206897"/>
    <n v="31.914893617021278"/>
    <x v="1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x v="12"/>
    <n v="218.00000000000003"/>
    <n v="19.464285714285715"/>
    <x v="1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x v="12"/>
    <n v="100"/>
    <n v="50"/>
    <x v="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x v="12"/>
    <n v="144.00583333333333"/>
    <n v="22.737763157894737"/>
    <x v="1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x v="12"/>
    <n v="104.67500000000001"/>
    <n v="42.724489795918366"/>
    <x v="1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x v="13"/>
    <n v="18.142857142857142"/>
    <n v="52.916666666666664"/>
    <x v="1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x v="13"/>
    <n v="2.2444444444444445"/>
    <n v="50.5"/>
    <x v="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x v="13"/>
    <n v="0.33999999999999997"/>
    <n v="42.5"/>
    <x v="1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x v="13"/>
    <n v="4.5"/>
    <n v="18"/>
    <x v="1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x v="13"/>
    <n v="41.53846153846154"/>
    <n v="34.177215189873415"/>
    <x v="1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x v="13"/>
    <n v="2.0454545454545454"/>
    <n v="22.5"/>
    <x v="1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x v="13"/>
    <n v="18.285714285714285"/>
    <n v="58.18181818181818"/>
    <x v="1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x v="13"/>
    <n v="24.02"/>
    <n v="109.18181818181819"/>
    <x v="1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x v="13"/>
    <n v="0.1111111111111111"/>
    <n v="50"/>
    <x v="1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x v="13"/>
    <n v="11.818181818181818"/>
    <n v="346.66666666666669"/>
    <x v="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x v="13"/>
    <n v="0.31"/>
    <n v="12.4"/>
    <x v="1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x v="13"/>
    <n v="5.416666666666667"/>
    <n v="27.083333333333332"/>
    <x v="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x v="13"/>
    <n v="0.8125"/>
    <n v="32.5"/>
    <x v="1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x v="13"/>
    <n v="1.2857142857142856"/>
    <n v="9"/>
    <x v="1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x v="13"/>
    <n v="24.333333333333336"/>
    <n v="34.761904761904759"/>
    <x v="1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x v="13"/>
    <n v="0"/>
    <e v="#DIV/0!"/>
    <x v="1"/>
    <x v="6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x v="13"/>
    <n v="40.799492385786799"/>
    <n v="28.577777777777779"/>
    <x v="1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x v="13"/>
    <n v="67.55"/>
    <n v="46.586206896551722"/>
    <x v="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x v="13"/>
    <n v="1.3"/>
    <n v="32.5"/>
    <x v="1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x v="13"/>
    <n v="30.666666666666664"/>
    <n v="21.466666666666665"/>
    <x v="1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x v="14"/>
    <n v="2.9894179894179893"/>
    <n v="14.125"/>
    <x v="1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x v="14"/>
    <n v="0.8"/>
    <n v="30"/>
    <x v="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x v="14"/>
    <n v="20.133333333333333"/>
    <n v="21.571428571428573"/>
    <x v="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x v="14"/>
    <n v="40.020000000000003"/>
    <n v="83.375"/>
    <x v="1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x v="14"/>
    <n v="1"/>
    <n v="10"/>
    <x v="1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x v="14"/>
    <n v="75"/>
    <n v="35.714285714285715"/>
    <x v="1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x v="14"/>
    <n v="41"/>
    <n v="29.285714285714285"/>
    <x v="1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x v="14"/>
    <n v="0"/>
    <e v="#DIV/0!"/>
    <x v="1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x v="14"/>
    <n v="7.1999999999999993"/>
    <n v="18"/>
    <x v="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x v="14"/>
    <n v="9.4412800000000008"/>
    <n v="73.760000000000005"/>
    <x v="1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x v="14"/>
    <n v="4.1666666666666661"/>
    <n v="31.2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x v="14"/>
    <n v="3.25"/>
    <n v="28.888888888888889"/>
    <x v="1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x v="14"/>
    <n v="40.75"/>
    <n v="143.8235294117647"/>
    <x v="1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x v="14"/>
    <n v="10"/>
    <n v="40"/>
    <x v="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x v="14"/>
    <n v="39.17"/>
    <n v="147.81132075471697"/>
    <x v="1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x v="14"/>
    <n v="2.4375"/>
    <n v="27.857142857142858"/>
    <x v="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x v="14"/>
    <n v="40"/>
    <n v="44.444444444444443"/>
    <x v="1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x v="14"/>
    <n v="0"/>
    <e v="#DIV/0!"/>
    <x v="1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x v="14"/>
    <n v="2.8000000000000003"/>
    <n v="35"/>
    <x v="1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x v="14"/>
    <n v="37.333333333333336"/>
    <n v="35"/>
    <x v="1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x v="13"/>
    <n v="0.42"/>
    <n v="10.5"/>
    <x v="1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x v="13"/>
    <n v="0"/>
    <e v="#DIV/0!"/>
    <x v="1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x v="13"/>
    <n v="0.3"/>
    <n v="30"/>
    <x v="1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x v="13"/>
    <n v="3.2"/>
    <n v="40"/>
    <x v="1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x v="13"/>
    <n v="0.30199999999999999"/>
    <n v="50.333333333333336"/>
    <x v="1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x v="13"/>
    <n v="3.0153846153846153"/>
    <n v="32.666666666666664"/>
    <x v="1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x v="13"/>
    <n v="0"/>
    <e v="#DIV/0!"/>
    <x v="1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x v="13"/>
    <n v="0"/>
    <e v="#DIV/0!"/>
    <x v="1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x v="13"/>
    <n v="0"/>
    <e v="#DIV/0!"/>
    <x v="1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x v="13"/>
    <n v="3.25"/>
    <n v="65"/>
    <x v="1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x v="13"/>
    <n v="22.363636363636363"/>
    <n v="24.6"/>
    <x v="1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x v="13"/>
    <n v="0"/>
    <e v="#DIV/0!"/>
    <x v="1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x v="13"/>
    <n v="0.85714285714285721"/>
    <n v="15"/>
    <x v="1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x v="13"/>
    <n v="6.6066666666666665"/>
    <n v="82.583333333333329"/>
    <x v="1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x v="13"/>
    <n v="0"/>
    <e v="#DIV/0!"/>
    <x v="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x v="13"/>
    <n v="5.7692307692307692"/>
    <n v="41.666666666666664"/>
    <x v="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x v="13"/>
    <n v="0"/>
    <e v="#DIV/0!"/>
    <x v="1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x v="13"/>
    <n v="0.6"/>
    <n v="30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x v="13"/>
    <n v="5.0256410256410255"/>
    <n v="19.600000000000001"/>
    <x v="1"/>
    <x v="6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x v="13"/>
    <n v="0.5"/>
    <n v="100"/>
    <x v="1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x v="13"/>
    <n v="0"/>
    <e v="#DIV/0!"/>
    <x v="1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x v="13"/>
    <n v="30.9"/>
    <n v="231.75"/>
    <x v="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x v="13"/>
    <n v="21.037037037037038"/>
    <n v="189.33333333333334"/>
    <x v="1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x v="13"/>
    <n v="2.1999999999999997"/>
    <n v="55"/>
    <x v="1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x v="13"/>
    <n v="10.9"/>
    <n v="21.8"/>
    <x v="1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x v="13"/>
    <n v="2.666666666666667"/>
    <n v="32"/>
    <x v="1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x v="13"/>
    <n v="0"/>
    <e v="#DIV/0!"/>
    <x v="1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x v="13"/>
    <n v="0"/>
    <e v="#DIV/0!"/>
    <x v="1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x v="13"/>
    <n v="10.86206896551724"/>
    <n v="56.25"/>
    <x v="1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x v="13"/>
    <n v="0"/>
    <e v="#DIV/0!"/>
    <x v="1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x v="13"/>
    <n v="38.333333333333336"/>
    <n v="69"/>
    <x v="1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x v="13"/>
    <n v="6.5500000000000007"/>
    <n v="18.714285714285715"/>
    <x v="1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x v="13"/>
    <n v="14.536842105263158"/>
    <n v="46.033333333333331"/>
    <x v="1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x v="13"/>
    <n v="6"/>
    <n v="60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x v="13"/>
    <n v="30.4"/>
    <n v="50.666666666666664"/>
    <x v="1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x v="13"/>
    <n v="1.4285714285714286"/>
    <n v="25"/>
    <x v="1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x v="13"/>
    <n v="0"/>
    <e v="#DIV/0!"/>
    <x v="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x v="13"/>
    <n v="1.1428571428571428"/>
    <n v="20"/>
    <x v="1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x v="13"/>
    <n v="0.35714285714285715"/>
    <n v="25"/>
    <x v="1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x v="13"/>
    <n v="1.4545454545454546"/>
    <n v="20"/>
    <x v="1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x v="8"/>
    <n v="17.155555555555555"/>
    <n v="110.28571428571429"/>
    <x v="1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x v="8"/>
    <n v="2.3220000000000001"/>
    <n v="37.451612903225808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x v="8"/>
    <n v="8.9066666666666663"/>
    <n v="41.75"/>
    <x v="1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x v="8"/>
    <n v="9.6333333333333346"/>
    <n v="24.083333333333332"/>
    <x v="1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x v="8"/>
    <n v="13.325999999999999"/>
    <n v="69.40625"/>
    <x v="1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x v="8"/>
    <n v="2.484"/>
    <n v="155.25"/>
    <x v="1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x v="8"/>
    <n v="1.9066666666666665"/>
    <n v="57.2"/>
    <x v="1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x v="8"/>
    <n v="0"/>
    <e v="#DIV/0!"/>
    <x v="1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x v="8"/>
    <n v="12"/>
    <n v="60"/>
    <x v="1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x v="8"/>
    <n v="1.365"/>
    <n v="39"/>
    <x v="1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x v="8"/>
    <n v="28.04"/>
    <n v="58.416666666666664"/>
    <x v="1"/>
    <x v="6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x v="8"/>
    <n v="38.39"/>
    <n v="158.63636363636363"/>
    <x v="1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x v="8"/>
    <n v="39.942857142857143"/>
    <n v="99.857142857142861"/>
    <x v="1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x v="8"/>
    <n v="0.84"/>
    <n v="25.2"/>
    <x v="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x v="8"/>
    <n v="43.406666666666666"/>
    <n v="89.191780821917803"/>
    <x v="1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x v="8"/>
    <n v="5.6613333333333333"/>
    <n v="182.6236559139785"/>
    <x v="1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x v="8"/>
    <n v="1.722"/>
    <n v="50.647058823529413"/>
    <x v="1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x v="8"/>
    <n v="1.9416666666666664"/>
    <n v="33.285714285714285"/>
    <x v="1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x v="8"/>
    <n v="11.328275684711327"/>
    <n v="51.823529411764703"/>
    <x v="1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x v="8"/>
    <n v="38.86"/>
    <n v="113.62573099415205"/>
    <x v="1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x v="8"/>
    <n v="46.100628930817614"/>
    <n v="136.46276595744681"/>
    <x v="1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x v="8"/>
    <n v="42.188421052631583"/>
    <n v="364.35454545454547"/>
    <x v="1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x v="8"/>
    <n v="28.48"/>
    <n v="19.243243243243242"/>
    <x v="1"/>
    <x v="6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x v="8"/>
    <n v="1.077142857142857"/>
    <n v="41.888888888888886"/>
    <x v="1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x v="8"/>
    <n v="0.79909090909090907"/>
    <n v="30.310344827586206"/>
    <x v="1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x v="8"/>
    <n v="1.1919999999999999"/>
    <n v="49.666666666666664"/>
    <x v="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x v="8"/>
    <n v="14.799999999999999"/>
    <n v="59.2"/>
    <x v="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x v="8"/>
    <n v="17.810000000000002"/>
    <n v="43.97530864197531"/>
    <x v="1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x v="8"/>
    <n v="1.325"/>
    <n v="26.5"/>
    <x v="1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x v="8"/>
    <n v="46.666666666666664"/>
    <n v="1272.7272727272727"/>
    <x v="1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x v="8"/>
    <n v="45.92"/>
    <n v="164"/>
    <x v="1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x v="8"/>
    <n v="0.22599999999999998"/>
    <n v="45.2"/>
    <x v="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x v="8"/>
    <n v="34.625"/>
    <n v="153.88888888888889"/>
    <x v="1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x v="8"/>
    <n v="2.0549999999999997"/>
    <n v="51.375"/>
    <x v="1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x v="8"/>
    <n v="0.55999999999999994"/>
    <n v="93.333333333333329"/>
    <x v="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x v="8"/>
    <n v="2.6069999999999998"/>
    <n v="108.625"/>
    <x v="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x v="8"/>
    <n v="1.9259999999999999"/>
    <n v="160.5"/>
    <x v="1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x v="8"/>
    <n v="33.666666666666664"/>
    <n v="75.75"/>
    <x v="1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x v="8"/>
    <n v="56.263267182990241"/>
    <n v="790.83739837398377"/>
    <x v="1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x v="8"/>
    <n v="82.817599999999999"/>
    <n v="301.93916666666667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x v="8"/>
    <n v="14.860000000000001"/>
    <n v="47.935483870967744"/>
    <x v="1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x v="8"/>
    <n v="1.2375123751237513E-2"/>
    <n v="2.75"/>
    <x v="1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x v="8"/>
    <n v="1.7142857142857144E-2"/>
    <n v="1"/>
    <x v="1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x v="8"/>
    <n v="29.506136117214709"/>
    <n v="171.79329608938548"/>
    <x v="1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x v="8"/>
    <n v="1.06"/>
    <n v="35.333333333333336"/>
    <x v="1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x v="8"/>
    <n v="6.293333333333333"/>
    <n v="82.086956521739125"/>
    <x v="1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x v="8"/>
    <n v="12.75"/>
    <n v="110.8695652173913"/>
    <x v="1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x v="8"/>
    <n v="13.22"/>
    <n v="161.21951219512195"/>
    <x v="1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x v="8"/>
    <n v="0"/>
    <e v="#DIV/0!"/>
    <x v="1"/>
    <x v="6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x v="8"/>
    <n v="16.77"/>
    <n v="52.40625"/>
    <x v="1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x v="8"/>
    <n v="0.104"/>
    <n v="13"/>
    <x v="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x v="8"/>
    <n v="4.24"/>
    <n v="30.285714285714285"/>
    <x v="1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x v="8"/>
    <n v="0.46699999999999997"/>
    <n v="116.7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x v="8"/>
    <n v="25.087142857142858"/>
    <n v="89.59693877551021"/>
    <x v="1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x v="8"/>
    <n v="2.3345000000000002"/>
    <n v="424.45454545454544"/>
    <x v="1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x v="8"/>
    <n v="7.26"/>
    <n v="80.666666666666671"/>
    <x v="1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x v="8"/>
    <n v="1.625"/>
    <n v="13"/>
    <x v="1"/>
    <x v="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x v="8"/>
    <n v="1.3"/>
    <n v="8.125"/>
    <x v="1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x v="8"/>
    <n v="58.558333333333337"/>
    <n v="153.42794759825327"/>
    <x v="1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x v="8"/>
    <n v="7.7886666666666677"/>
    <n v="292.07499999999999"/>
    <x v="1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x v="8"/>
    <n v="2.2157147647256061"/>
    <n v="3304"/>
    <x v="1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x v="8"/>
    <n v="104"/>
    <n v="1300"/>
    <x v="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x v="8"/>
    <n v="29.6029602960296"/>
    <n v="134.54545454545453"/>
    <x v="1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x v="8"/>
    <n v="16.055"/>
    <n v="214.06666666666666"/>
    <x v="1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x v="8"/>
    <n v="82.207999999999998"/>
    <n v="216.33684210526314"/>
    <x v="1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x v="8"/>
    <n v="75.051000000000002"/>
    <n v="932.31055900621118"/>
    <x v="1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x v="8"/>
    <n v="5.8500000000000005"/>
    <n v="29.25"/>
    <x v="1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x v="8"/>
    <n v="44.32"/>
    <n v="174.94736842105263"/>
    <x v="1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x v="8"/>
    <n v="0.26737967914438499"/>
    <n v="250"/>
    <x v="1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x v="8"/>
    <n v="13.13"/>
    <n v="65"/>
    <x v="1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x v="8"/>
    <n v="0.19088937093275488"/>
    <n v="55"/>
    <x v="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x v="8"/>
    <n v="0.375"/>
    <n v="75"/>
    <x v="1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x v="8"/>
    <n v="21535.021000000001"/>
    <n v="1389.3561935483872"/>
    <x v="1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x v="8"/>
    <n v="34.527999999999999"/>
    <n v="95.911111111111111"/>
    <x v="1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x v="8"/>
    <n v="30.599999999999998"/>
    <n v="191.25"/>
    <x v="1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x v="8"/>
    <n v="2.666666666666667"/>
    <n v="40"/>
    <x v="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x v="8"/>
    <n v="2.8420000000000001"/>
    <n v="74.78947368421052"/>
    <x v="1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x v="8"/>
    <n v="22.878799999999998"/>
    <n v="161.11830985915492"/>
    <x v="1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x v="8"/>
    <n v="3.105"/>
    <n v="88.714285714285708"/>
    <x v="1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x v="8"/>
    <n v="47.333333333333336"/>
    <n v="53.25"/>
    <x v="1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x v="15"/>
    <n v="205.54838709677421"/>
    <n v="106.2"/>
    <x v="1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x v="15"/>
    <n v="351.80366666666669"/>
    <n v="22.079728033472804"/>
    <x v="1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x v="15"/>
    <n v="114.9"/>
    <n v="31.054054054054053"/>
    <x v="1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x v="15"/>
    <n v="237.15"/>
    <n v="36.206106870229007"/>
    <x v="1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x v="15"/>
    <n v="118.63774999999998"/>
    <n v="388.9762295081967"/>
    <x v="1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x v="15"/>
    <n v="109.92831428571431"/>
    <n v="71.848571428571432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x v="15"/>
    <n v="100.00828571428571"/>
    <n v="57.381803278688523"/>
    <x v="1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x v="15"/>
    <n v="103.09292094387415"/>
    <n v="69.666666666666671"/>
    <x v="1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x v="15"/>
    <n v="117.27000000000001"/>
    <n v="45.988235294117644"/>
    <x v="1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x v="15"/>
    <n v="111.75999999999999"/>
    <n v="79.262411347517727"/>
    <x v="1"/>
    <x v="6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x v="15"/>
    <n v="342.09999999999997"/>
    <n v="43.031446540880502"/>
    <x v="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x v="15"/>
    <n v="107.4"/>
    <n v="108.48484848484848"/>
    <x v="1"/>
    <x v="6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x v="15"/>
    <n v="108.49703703703703"/>
    <n v="61.029583333333335"/>
    <x v="1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x v="15"/>
    <n v="102.86144578313252"/>
    <n v="50.592592592592595"/>
    <x v="1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x v="15"/>
    <n v="130.0018"/>
    <n v="39.157168674698795"/>
    <x v="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x v="15"/>
    <n v="107.65217391304347"/>
    <n v="65.15789473684211"/>
    <x v="1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x v="15"/>
    <n v="112.36044444444444"/>
    <n v="23.963127962085309"/>
    <x v="1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x v="15"/>
    <n v="102.1"/>
    <n v="48.61904761904762"/>
    <x v="1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x v="15"/>
    <n v="145.33333333333334"/>
    <n v="35.73770491803279"/>
    <x v="1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x v="15"/>
    <n v="128.19999999999999"/>
    <n v="21.366666666666667"/>
    <x v="1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x v="16"/>
    <n v="0.29411764705882354"/>
    <n v="250"/>
    <x v="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x v="16"/>
    <n v="0"/>
    <e v="#DIV/0!"/>
    <x v="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x v="16"/>
    <n v="1.5384615384615385"/>
    <n v="10"/>
    <x v="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x v="16"/>
    <n v="8.5370000000000008"/>
    <n v="29.236301369863014"/>
    <x v="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x v="16"/>
    <n v="8.5714285714285715E-2"/>
    <n v="3"/>
    <x v="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x v="16"/>
    <n v="2.6599999999999997"/>
    <n v="33.25"/>
    <x v="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x v="16"/>
    <n v="0"/>
    <e v="#DIV/0!"/>
    <x v="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x v="16"/>
    <n v="0.05"/>
    <n v="1"/>
    <x v="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x v="16"/>
    <n v="1.4133333333333333"/>
    <n v="53"/>
    <x v="1"/>
    <x v="6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x v="16"/>
    <n v="0"/>
    <e v="#DIV/0!"/>
    <x v="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x v="16"/>
    <n v="0"/>
    <e v="#DIV/0!"/>
    <x v="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x v="16"/>
    <n v="0"/>
    <e v="#DIV/0!"/>
    <x v="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x v="16"/>
    <n v="0"/>
    <e v="#DIV/0!"/>
    <x v="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x v="16"/>
    <n v="1"/>
    <n v="15"/>
    <x v="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x v="16"/>
    <n v="0"/>
    <e v="#DIV/0!"/>
    <x v="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x v="16"/>
    <n v="0"/>
    <e v="#DIV/0!"/>
    <x v="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x v="16"/>
    <n v="0"/>
    <e v="#DIV/0!"/>
    <x v="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x v="16"/>
    <n v="0"/>
    <e v="#DIV/0!"/>
    <x v="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x v="16"/>
    <n v="0"/>
    <e v="#DIV/0!"/>
    <x v="1"/>
    <x v="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x v="16"/>
    <n v="0"/>
    <e v="#DIV/0!"/>
    <x v="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x v="16"/>
    <n v="1"/>
    <n v="50"/>
    <x v="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x v="16"/>
    <n v="0"/>
    <e v="#DIV/0!"/>
    <x v="1"/>
    <x v="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x v="16"/>
    <n v="95.477386934673376"/>
    <n v="47.5"/>
    <x v="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x v="16"/>
    <n v="0"/>
    <e v="#DIV/0!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x v="17"/>
    <n v="8.974444444444444"/>
    <n v="65.666666666666671"/>
    <x v="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x v="17"/>
    <n v="2.7"/>
    <n v="16.2"/>
    <x v="1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x v="17"/>
    <n v="3.3673333333333333"/>
    <n v="34.128378378378379"/>
    <x v="1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x v="17"/>
    <n v="26"/>
    <n v="13"/>
    <x v="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x v="17"/>
    <n v="0.15"/>
    <n v="11.25"/>
    <x v="1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x v="17"/>
    <n v="38.636363636363633"/>
    <n v="40.476190476190474"/>
    <x v="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x v="17"/>
    <n v="0.70000000000000007"/>
    <n v="35"/>
    <x v="1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x v="17"/>
    <n v="0"/>
    <e v="#DIV/0!"/>
    <x v="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x v="17"/>
    <n v="6.8000000000000005E-2"/>
    <n v="12.75"/>
    <x v="1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x v="17"/>
    <n v="1.3333333333333335"/>
    <n v="10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x v="17"/>
    <n v="6.3092592592592585"/>
    <n v="113.56666666666666"/>
    <x v="1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x v="17"/>
    <n v="4.5"/>
    <n v="15"/>
    <x v="1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x v="17"/>
    <n v="62.765333333333331"/>
    <n v="48.281025641025643"/>
    <x v="1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x v="17"/>
    <n v="29.376000000000001"/>
    <n v="43.976047904191617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x v="17"/>
    <n v="7.5"/>
    <n v="9"/>
    <x v="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x v="17"/>
    <n v="2.6076923076923078"/>
    <n v="37.666666666666664"/>
    <x v="1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x v="17"/>
    <n v="9.1050000000000004"/>
    <n v="18.581632653061224"/>
    <x v="1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x v="17"/>
    <n v="1.7647058823529412E-2"/>
    <n v="3"/>
    <x v="1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x v="17"/>
    <n v="0.55999999999999994"/>
    <n v="18.666666666666668"/>
    <x v="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x v="17"/>
    <n v="0.82000000000000006"/>
    <n v="410"/>
    <x v="1"/>
    <x v="6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x v="17"/>
    <n v="0"/>
    <e v="#DIV/0!"/>
    <x v="1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x v="17"/>
    <n v="3.42"/>
    <n v="114"/>
    <x v="1"/>
    <x v="6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x v="17"/>
    <n v="8.3333333333333343E-2"/>
    <n v="7.5"/>
    <x v="1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x v="17"/>
    <n v="0"/>
    <e v="#DIV/0!"/>
    <x v="1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x v="17"/>
    <n v="14.182977777777777"/>
    <n v="43.41727891156463"/>
    <x v="1"/>
    <x v="6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x v="17"/>
    <n v="7.8266666666666662"/>
    <n v="23.959183673469386"/>
    <x v="1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x v="17"/>
    <n v="3.8464497269020695E-2"/>
    <n v="5"/>
    <x v="1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x v="17"/>
    <n v="12.5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x v="17"/>
    <n v="1.05"/>
    <n v="3"/>
    <x v="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x v="17"/>
    <n v="14.083333333333334"/>
    <n v="10.5625"/>
    <x v="1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x v="17"/>
    <n v="18.300055555555556"/>
    <n v="122.00037037037038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x v="17"/>
    <n v="5.0347999999999997"/>
    <n v="267.80851063829789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x v="17"/>
    <n v="17.933333333333334"/>
    <n v="74.206896551724142"/>
    <x v="1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x v="17"/>
    <n v="4.7E-2"/>
    <n v="6.7142857142857144"/>
    <x v="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x v="17"/>
    <n v="7.2120000000000006"/>
    <n v="81.954545454545453"/>
    <x v="1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x v="17"/>
    <n v="0.5"/>
    <n v="25"/>
    <x v="1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x v="17"/>
    <n v="2.5"/>
    <n v="10"/>
    <x v="1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x v="17"/>
    <n v="4.1000000000000002E-2"/>
    <n v="6.833333333333333"/>
    <x v="1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x v="17"/>
    <n v="5.3125"/>
    <n v="17.708333333333332"/>
    <x v="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x v="17"/>
    <n v="1.6199999999999999"/>
    <n v="16.2"/>
    <x v="1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x v="17"/>
    <n v="4.9516666666666671"/>
    <n v="80.29729729729729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x v="17"/>
    <n v="0.159"/>
    <n v="71.55"/>
    <x v="1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x v="17"/>
    <n v="41.25"/>
    <n v="23.571428571428573"/>
    <x v="1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x v="17"/>
    <n v="0"/>
    <e v="#DIV/0!"/>
    <x v="1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x v="17"/>
    <n v="2.93"/>
    <n v="34.88095238095238"/>
    <x v="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x v="17"/>
    <n v="0.44999999999999996"/>
    <n v="15"/>
    <x v="1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x v="17"/>
    <n v="0.51"/>
    <n v="23.181818181818183"/>
    <x v="1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x v="17"/>
    <n v="0.04"/>
    <n v="1"/>
    <x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x v="17"/>
    <n v="35.537409090909087"/>
    <n v="100.23371794871794"/>
    <x v="1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x v="17"/>
    <n v="0.5"/>
    <n v="5"/>
    <x v="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x v="17"/>
    <n v="0.16666666666666669"/>
    <n v="3.3333333333333335"/>
    <x v="1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x v="17"/>
    <n v="0.13250000000000001"/>
    <n v="13.25"/>
    <x v="1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x v="17"/>
    <n v="3.5704000000000007E-2"/>
    <n v="17.852"/>
    <x v="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x v="17"/>
    <n v="8.3000000000000007"/>
    <n v="10.375"/>
    <x v="1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x v="17"/>
    <n v="2.4222222222222221"/>
    <n v="36.333333333333336"/>
    <x v="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x v="17"/>
    <n v="0.23809523809523811"/>
    <n v="5"/>
    <x v="1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x v="17"/>
    <n v="0"/>
    <e v="#DIV/0!"/>
    <x v="1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x v="17"/>
    <n v="1.1599999999999999E-2"/>
    <n v="5.8"/>
    <x v="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x v="17"/>
    <n v="0"/>
    <e v="#DIV/0!"/>
    <x v="1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x v="17"/>
    <n v="0.22"/>
    <n v="3.6666666666666665"/>
    <x v="1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x v="18"/>
    <n v="0.47222222222222221"/>
    <n v="60.714285714285715"/>
    <x v="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x v="18"/>
    <n v="0"/>
    <e v="#DIV/0!"/>
    <x v="1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x v="18"/>
    <n v="0.5"/>
    <n v="5"/>
    <x v="1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x v="18"/>
    <n v="1.6714285714285713"/>
    <n v="25.434782608695652"/>
    <x v="1"/>
    <x v="6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x v="18"/>
    <n v="0.1"/>
    <n v="1"/>
    <x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x v="18"/>
    <n v="0.105"/>
    <n v="10.5"/>
    <x v="1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x v="18"/>
    <n v="0.22"/>
    <n v="3.6666666666666665"/>
    <x v="1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x v="18"/>
    <n v="0"/>
    <e v="#DIV/0!"/>
    <x v="1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x v="18"/>
    <n v="14.38"/>
    <n v="110.61538461538461"/>
    <x v="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x v="18"/>
    <n v="0.66666666666666674"/>
    <n v="20"/>
    <x v="1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x v="18"/>
    <n v="4.0000000000000001E-3"/>
    <n v="1"/>
    <x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x v="18"/>
    <n v="5"/>
    <n v="50"/>
    <x v="1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x v="18"/>
    <n v="6.4439140811455857"/>
    <n v="45"/>
    <x v="1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x v="18"/>
    <n v="39.5"/>
    <n v="253.2051282051282"/>
    <x v="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x v="18"/>
    <n v="0.35714285714285715"/>
    <n v="31.25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x v="18"/>
    <n v="6.25E-2"/>
    <n v="5"/>
    <x v="1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x v="18"/>
    <n v="0"/>
    <e v="#DIV/0!"/>
    <x v="1"/>
    <x v="6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x v="18"/>
    <n v="0"/>
    <e v="#DIV/0!"/>
    <x v="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x v="18"/>
    <n v="0"/>
    <e v="#DIV/0!"/>
    <x v="1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x v="18"/>
    <n v="0.41333333333333333"/>
    <n v="23.25"/>
    <x v="1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x v="19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x v="19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x v="19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x v="19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x v="19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x v="19"/>
    <n v="0.15"/>
    <n v="37.5"/>
    <x v="1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x v="19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x v="19"/>
    <n v="0"/>
    <e v="#DIV/0!"/>
    <x v="1"/>
    <x v="6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x v="19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x v="19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x v="19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x v="19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x v="19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x v="19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x v="19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x v="19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x v="19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x v="19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x v="19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x v="19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x v="19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x v="19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x v="19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x v="19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x v="19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x v="19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x v="19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x v="19"/>
    <n v="0.1"/>
    <n v="25"/>
    <x v="1"/>
    <x v="6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x v="19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x v="19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x v="19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x v="19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x v="19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x v="19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x v="19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x v="19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x v="19"/>
    <n v="11.75"/>
    <n v="69.117647058823536"/>
    <x v="1"/>
    <x v="6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x v="19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x v="19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x v="19"/>
    <n v="4"/>
    <n v="33.333333333333336"/>
    <x v="1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x v="20"/>
    <n v="104.93636363636362"/>
    <n v="61.562666666666665"/>
    <x v="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x v="20"/>
    <n v="105.44"/>
    <n v="118.73873873873873"/>
    <x v="1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x v="20"/>
    <n v="106.73333333333332"/>
    <n v="65.081300813008127"/>
    <x v="1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x v="20"/>
    <n v="104.12571428571428"/>
    <n v="130.15714285714284"/>
    <x v="1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x v="20"/>
    <n v="160.54999999999998"/>
    <n v="37.776470588235291"/>
    <x v="1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x v="20"/>
    <n v="107.77777777777777"/>
    <n v="112.79069767441861"/>
    <x v="1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x v="20"/>
    <n v="135"/>
    <n v="51.92307692307692"/>
    <x v="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x v="20"/>
    <n v="109.07407407407408"/>
    <n v="89.242424242424249"/>
    <x v="1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x v="20"/>
    <n v="290"/>
    <n v="19.333333333333332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x v="20"/>
    <n v="103.95714285714286"/>
    <n v="79.967032967032964"/>
    <x v="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x v="20"/>
    <n v="322.24"/>
    <n v="56.414565826330531"/>
    <x v="1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x v="20"/>
    <n v="135"/>
    <n v="79.411764705882348"/>
    <x v="1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x v="20"/>
    <n v="269.91034482758624"/>
    <n v="76.439453125"/>
    <x v="1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x v="20"/>
    <n v="253.29333333333332"/>
    <n v="121"/>
    <x v="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x v="20"/>
    <n v="260.59999999999997"/>
    <n v="54.616766467065865"/>
    <x v="1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x v="20"/>
    <n v="101.31677953348381"/>
    <n v="299.22222222222223"/>
    <x v="1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x v="20"/>
    <n v="125.60416666666667"/>
    <n v="58.533980582524272"/>
    <x v="1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x v="20"/>
    <n v="102.43783333333334"/>
    <n v="55.371801801801809"/>
    <x v="1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x v="20"/>
    <n v="199.244"/>
    <n v="183.80442804428046"/>
    <x v="1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x v="20"/>
    <n v="102.45398773006136"/>
    <n v="165.34653465346534"/>
    <x v="1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x v="20"/>
    <n v="102.94615384615385"/>
    <n v="234.78947368421052"/>
    <x v="1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x v="20"/>
    <n v="100.86153846153847"/>
    <n v="211.48387096774192"/>
    <x v="1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x v="20"/>
    <n v="114.99999999999999"/>
    <n v="32.34375"/>
    <x v="1"/>
    <x v="6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x v="20"/>
    <n v="104.16766467065868"/>
    <n v="123.37588652482269"/>
    <x v="1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x v="20"/>
    <n v="155.29999999999998"/>
    <n v="207.06666666666666"/>
    <x v="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x v="20"/>
    <n v="106"/>
    <n v="138.2608695652174"/>
    <x v="1"/>
    <x v="6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x v="20"/>
    <n v="254.31499999999997"/>
    <n v="493.81553398058253"/>
    <x v="1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x v="20"/>
    <n v="101.1"/>
    <n v="168.5"/>
    <x v="1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x v="20"/>
    <n v="129.04"/>
    <n v="38.867469879518069"/>
    <x v="1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x v="20"/>
    <n v="102.23076923076924"/>
    <n v="61.527777777777779"/>
    <x v="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x v="20"/>
    <n v="131.80000000000001"/>
    <n v="105.44"/>
    <x v="1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x v="20"/>
    <n v="786.0802000000001"/>
    <n v="71.592003642987251"/>
    <x v="1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x v="20"/>
    <n v="145.70000000000002"/>
    <n v="91.882882882882882"/>
    <x v="1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x v="20"/>
    <n v="102.60000000000001"/>
    <n v="148.57377049180329"/>
    <x v="1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x v="20"/>
    <n v="172.27777777777777"/>
    <n v="174.2134831460674"/>
    <x v="1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x v="20"/>
    <n v="159.16819571865443"/>
    <n v="102.86166007905139"/>
    <x v="1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x v="20"/>
    <n v="103.76666666666668"/>
    <n v="111.17857142857143"/>
    <x v="1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x v="20"/>
    <n v="111.40954545454547"/>
    <n v="23.796213592233013"/>
    <x v="1"/>
    <x v="6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x v="20"/>
    <n v="280.375"/>
    <n v="81.268115942028984"/>
    <x v="1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x v="20"/>
    <n v="112.10606060606061"/>
    <n v="116.21465968586388"/>
    <x v="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x v="21"/>
    <n v="7.0666666666666673"/>
    <n v="58.888888888888886"/>
    <x v="1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x v="21"/>
    <n v="4.3999999999999995"/>
    <n v="44"/>
    <x v="1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x v="21"/>
    <n v="3.8739999999999997"/>
    <n v="48.424999999999997"/>
    <x v="1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x v="21"/>
    <n v="0"/>
    <e v="#DIV/0!"/>
    <x v="1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x v="21"/>
    <n v="29.299999999999997"/>
    <n v="61.041666666666664"/>
    <x v="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x v="21"/>
    <n v="0.90909090909090906"/>
    <n v="25"/>
    <x v="1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x v="21"/>
    <n v="0"/>
    <e v="#DIV/0!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x v="21"/>
    <n v="0"/>
    <e v="#DIV/0!"/>
    <x v="1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x v="21"/>
    <n v="0.8"/>
    <n v="40"/>
    <x v="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x v="21"/>
    <n v="11.600000000000001"/>
    <n v="19.333333333333332"/>
    <x v="1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x v="21"/>
    <n v="0"/>
    <e v="#DIV/0!"/>
    <x v="1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x v="21"/>
    <n v="2.7873639500929119"/>
    <n v="35"/>
    <x v="1"/>
    <x v="6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x v="21"/>
    <n v="0"/>
    <e v="#DIV/0!"/>
    <x v="1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x v="21"/>
    <n v="0"/>
    <e v="#DIV/0!"/>
    <x v="1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x v="21"/>
    <n v="17.8"/>
    <n v="59.333333333333336"/>
    <x v="1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x v="21"/>
    <n v="0"/>
    <e v="#DIV/0!"/>
    <x v="1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x v="21"/>
    <n v="3.0124999999999997"/>
    <n v="30.125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x v="21"/>
    <n v="50.739999999999995"/>
    <n v="74.617647058823536"/>
    <x v="1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x v="21"/>
    <n v="0.54884742041712409"/>
    <n v="5"/>
    <x v="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x v="21"/>
    <n v="14.091666666666667"/>
    <n v="44.5"/>
    <x v="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x v="11"/>
    <n v="103.8"/>
    <n v="46.133333333333333"/>
    <x v="1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x v="11"/>
    <n v="120.24999999999999"/>
    <n v="141.47058823529412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x v="11"/>
    <n v="117"/>
    <n v="75.483870967741936"/>
    <x v="1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x v="11"/>
    <n v="122.14285714285715"/>
    <n v="85.5"/>
    <x v="1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x v="11"/>
    <n v="151.63999999999999"/>
    <n v="64.254237288135599"/>
    <x v="1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x v="11"/>
    <n v="104.44"/>
    <n v="64.46913580246914"/>
    <x v="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x v="11"/>
    <n v="200.15333333333331"/>
    <n v="118.2007874015748"/>
    <x v="1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x v="11"/>
    <n v="101.8"/>
    <n v="82.540540540540547"/>
    <x v="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x v="11"/>
    <n v="137.65714285714284"/>
    <n v="34.170212765957444"/>
    <x v="1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x v="11"/>
    <n v="303833.2"/>
    <n v="42.73322081575246"/>
    <x v="1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x v="11"/>
    <n v="198.85074626865671"/>
    <n v="94.489361702127653"/>
    <x v="1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x v="11"/>
    <n v="202.36666666666667"/>
    <n v="55.697247706422019"/>
    <x v="1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x v="11"/>
    <n v="117.96376666666666"/>
    <n v="98.030831024930734"/>
    <x v="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x v="11"/>
    <n v="294.72727272727275"/>
    <n v="92.102272727272734"/>
    <x v="1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x v="11"/>
    <n v="213.14633333333336"/>
    <n v="38.175462686567165"/>
    <x v="1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x v="11"/>
    <n v="104.24"/>
    <n v="27.145833333333332"/>
    <x v="1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x v="11"/>
    <n v="113.66666666666667"/>
    <n v="50.689189189189186"/>
    <x v="1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x v="11"/>
    <n v="101.25"/>
    <n v="38.942307692307693"/>
    <x v="1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x v="11"/>
    <n v="125.41538461538462"/>
    <n v="77.638095238095232"/>
    <x v="1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x v="11"/>
    <n v="119"/>
    <n v="43.536585365853661"/>
    <x v="1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x v="11"/>
    <n v="166.46153846153845"/>
    <n v="31.823529411764707"/>
    <x v="1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x v="11"/>
    <n v="119.14771428571429"/>
    <n v="63.184393939393942"/>
    <x v="1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x v="11"/>
    <n v="100.47368421052632"/>
    <n v="190.9"/>
    <x v="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x v="11"/>
    <n v="101.8"/>
    <n v="140.85534591194968"/>
    <x v="1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x v="11"/>
    <n v="116.66666666666667"/>
    <n v="76.92307692307692"/>
    <x v="1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x v="11"/>
    <n v="108.64893617021276"/>
    <n v="99.15533980582525"/>
    <x v="1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x v="11"/>
    <n v="114.72"/>
    <n v="67.881656804733723"/>
    <x v="1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x v="11"/>
    <n v="101.8"/>
    <n v="246.29032258064515"/>
    <x v="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x v="11"/>
    <n v="106"/>
    <n v="189.28571428571428"/>
    <x v="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x v="11"/>
    <n v="103.49999999999999"/>
    <n v="76.666666666666671"/>
    <x v="1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x v="11"/>
    <n v="154.97535999999999"/>
    <n v="82.963254817987149"/>
    <x v="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x v="11"/>
    <n v="162.14066666666668"/>
    <n v="62.522107969151669"/>
    <x v="1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x v="11"/>
    <n v="104.42100000000001"/>
    <n v="46.06808823529412"/>
    <x v="1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x v="11"/>
    <n v="106.12433333333333"/>
    <n v="38.543946731234868"/>
    <x v="1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x v="11"/>
    <n v="154.93846153846152"/>
    <n v="53.005263157894738"/>
    <x v="1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x v="11"/>
    <n v="110.77157238734421"/>
    <n v="73.355396825396824"/>
    <x v="1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x v="11"/>
    <n v="110.91186666666665"/>
    <n v="127.97523076923076"/>
    <x v="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x v="11"/>
    <n v="110.71428571428572"/>
    <n v="104.72972972972973"/>
    <x v="1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x v="11"/>
    <n v="123.61333333333333"/>
    <n v="67.671532846715323"/>
    <x v="1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x v="11"/>
    <n v="211.05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x v="8"/>
    <n v="39.627499999999998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x v="8"/>
    <n v="25.976666666666663"/>
    <n v="90.616279069767444"/>
    <x v="1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x v="8"/>
    <n v="65.24636363636364"/>
    <n v="201.60393258426967"/>
    <x v="1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x v="8"/>
    <n v="11.514000000000001"/>
    <n v="127.93333333333334"/>
    <x v="1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x v="8"/>
    <n v="11.360000000000001"/>
    <n v="29.894736842105264"/>
    <x v="1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x v="8"/>
    <n v="111.99130434782609"/>
    <n v="367.97142857142859"/>
    <x v="1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x v="8"/>
    <n v="15.5"/>
    <n v="129.16666666666666"/>
    <x v="1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x v="8"/>
    <n v="32.027999999999999"/>
    <n v="800.7"/>
    <x v="1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x v="8"/>
    <n v="0.60869565217391308"/>
    <n v="28"/>
    <x v="1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x v="8"/>
    <n v="31.114999999999998"/>
    <n v="102.01639344262296"/>
    <x v="1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x v="8"/>
    <n v="1.1266666666666667"/>
    <n v="184.36363636363637"/>
    <x v="1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x v="8"/>
    <n v="40.404000000000003"/>
    <n v="162.91935483870967"/>
    <x v="1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x v="8"/>
    <n v="1.3333333333333333E-3"/>
    <n v="1"/>
    <x v="1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x v="8"/>
    <n v="5.7334999999999994"/>
    <n v="603.52631578947364"/>
    <x v="1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x v="8"/>
    <n v="15.324999999999999"/>
    <n v="45.407407407407405"/>
    <x v="1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x v="8"/>
    <n v="15.103448275862069"/>
    <n v="97.333333333333329"/>
    <x v="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x v="8"/>
    <n v="0.503"/>
    <n v="167.66666666666666"/>
    <x v="1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x v="8"/>
    <n v="1.3028138528138529"/>
    <n v="859.85714285714289"/>
    <x v="1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x v="8"/>
    <n v="0.30285714285714288"/>
    <n v="26.5"/>
    <x v="1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x v="8"/>
    <n v="8.8800000000000008"/>
    <n v="30.272727272727273"/>
    <x v="1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x v="8"/>
    <n v="9.84"/>
    <n v="54.666666666666664"/>
    <x v="1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x v="8"/>
    <n v="2.4299999999999997"/>
    <n v="60.75"/>
    <x v="1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x v="8"/>
    <n v="1.1299999999999999"/>
    <n v="102.72727272727273"/>
    <x v="1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x v="8"/>
    <n v="3.5520833333333335"/>
    <n v="41.585365853658537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x v="8"/>
    <n v="2.3306666666666667"/>
    <n v="116.53333333333333"/>
    <x v="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x v="8"/>
    <n v="0.81600000000000006"/>
    <n v="45.333333333333336"/>
    <x v="1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x v="8"/>
    <n v="22.494285714285713"/>
    <n v="157.46"/>
    <x v="1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x v="8"/>
    <n v="1.3668"/>
    <n v="100.5"/>
    <x v="1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x v="8"/>
    <n v="0"/>
    <e v="#DIV/0!"/>
    <x v="1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x v="8"/>
    <n v="0"/>
    <e v="#DIV/0!"/>
    <x v="1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x v="8"/>
    <n v="10.754135338345865"/>
    <n v="51.822463768115945"/>
    <x v="1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x v="8"/>
    <n v="19.759999999999998"/>
    <n v="308.75"/>
    <x v="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x v="8"/>
    <n v="84.946999999999989"/>
    <n v="379.22767857142856"/>
    <x v="1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x v="8"/>
    <n v="49.381999999999998"/>
    <n v="176.36428571428573"/>
    <x v="1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x v="8"/>
    <n v="3.3033333333333332"/>
    <n v="66.066666666666663"/>
    <x v="1"/>
    <x v="6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x v="8"/>
    <n v="6.6339999999999995"/>
    <n v="89.648648648648646"/>
    <x v="1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x v="8"/>
    <n v="0"/>
    <e v="#DIV/0!"/>
    <x v="1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x v="8"/>
    <n v="70.36"/>
    <n v="382.39130434782606"/>
    <x v="1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x v="8"/>
    <n v="0.2"/>
    <n v="100"/>
    <x v="1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x v="8"/>
    <n v="102.298"/>
    <n v="158.35603715170279"/>
    <x v="1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x v="9"/>
    <n v="377.73333333333335"/>
    <n v="40.762589928057551"/>
    <x v="1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x v="9"/>
    <n v="125"/>
    <n v="53.571428571428569"/>
    <x v="1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x v="9"/>
    <n v="147.32653061224491"/>
    <n v="48.449664429530202"/>
    <x v="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x v="9"/>
    <n v="102.2"/>
    <n v="82.41935483870968"/>
    <x v="1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x v="9"/>
    <n v="101.8723404255319"/>
    <n v="230.19230769230768"/>
    <x v="1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x v="9"/>
    <n v="204.2"/>
    <n v="59.360465116279073"/>
    <x v="1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x v="9"/>
    <n v="104.05"/>
    <n v="66.698717948717942"/>
    <x v="1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x v="9"/>
    <n v="101.265"/>
    <n v="168.77500000000001"/>
    <x v="1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x v="9"/>
    <n v="136.13999999999999"/>
    <n v="59.973568281938327"/>
    <x v="1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x v="9"/>
    <n v="133.6"/>
    <n v="31.80952380952381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x v="9"/>
    <n v="130.25"/>
    <n v="24.421875"/>
    <x v="1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x v="9"/>
    <n v="122.67999999999999"/>
    <n v="25.347107438016529"/>
    <x v="1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x v="9"/>
    <n v="182.81058823529412"/>
    <n v="71.443218390804603"/>
    <x v="1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x v="9"/>
    <n v="125.29999999999998"/>
    <n v="38.553846153846152"/>
    <x v="1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x v="9"/>
    <n v="111.66666666666667"/>
    <n v="68.367346938775512"/>
    <x v="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x v="9"/>
    <n v="115.75757575757575"/>
    <n v="40.210526315789473"/>
    <x v="1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x v="9"/>
    <n v="173.2"/>
    <n v="32.074074074074076"/>
    <x v="1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x v="9"/>
    <n v="125.98333333333333"/>
    <n v="28.632575757575758"/>
    <x v="1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x v="9"/>
    <n v="109.1"/>
    <n v="43.6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x v="9"/>
    <n v="100"/>
    <n v="40"/>
    <x v="1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x v="11"/>
    <n v="118.64285714285714"/>
    <n v="346.04166666666669"/>
    <x v="1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x v="11"/>
    <n v="100.26666666666667"/>
    <n v="81.739130434782609"/>
    <x v="1"/>
    <x v="6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x v="11"/>
    <n v="126.48920000000001"/>
    <n v="64.535306122448986"/>
    <x v="1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x v="11"/>
    <n v="114.26"/>
    <n v="63.477777777777774"/>
    <x v="1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x v="11"/>
    <n v="110.7"/>
    <n v="63.620689655172413"/>
    <x v="1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x v="11"/>
    <n v="105.34805315203954"/>
    <n v="83.967068965517228"/>
    <x v="1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x v="11"/>
    <n v="103.66666666666666"/>
    <n v="77.75"/>
    <x v="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x v="11"/>
    <n v="107.08672667523933"/>
    <n v="107.07142857142857"/>
    <x v="1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x v="11"/>
    <n v="124"/>
    <n v="38.75"/>
    <x v="1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x v="11"/>
    <n v="105.01"/>
    <n v="201.94230769230768"/>
    <x v="1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x v="11"/>
    <n v="189.46666666666667"/>
    <n v="43.060606060606062"/>
    <x v="1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x v="11"/>
    <n v="171.32499999999999"/>
    <n v="62.871559633027523"/>
    <x v="1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x v="11"/>
    <n v="252.48648648648651"/>
    <n v="55.607142857142854"/>
    <x v="1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x v="11"/>
    <n v="116.15384615384616"/>
    <n v="48.70967741935484"/>
    <x v="1"/>
    <x v="6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x v="11"/>
    <n v="203.35000000000002"/>
    <n v="30.578947368421051"/>
    <x v="1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x v="11"/>
    <n v="111.60000000000001"/>
    <n v="73.907284768211923"/>
    <x v="1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x v="11"/>
    <n v="424"/>
    <n v="21.2"/>
    <x v="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x v="11"/>
    <n v="107.1"/>
    <n v="73.356164383561648"/>
    <x v="1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x v="11"/>
    <n v="104.3625"/>
    <n v="56.412162162162161"/>
    <x v="1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x v="11"/>
    <n v="212.40909090909091"/>
    <n v="50.247311827956992"/>
    <x v="1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x v="11"/>
    <n v="124.08571428571429"/>
    <n v="68.936507936507937"/>
    <x v="1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x v="11"/>
    <n v="110.406125"/>
    <n v="65.914104477611943"/>
    <x v="1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x v="11"/>
    <n v="218.75"/>
    <n v="62.5"/>
    <x v="1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x v="11"/>
    <n v="136.625"/>
    <n v="70.064102564102569"/>
    <x v="1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x v="11"/>
    <n v="134.8074"/>
    <n v="60.181874999999998"/>
    <x v="1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x v="11"/>
    <n v="145.4"/>
    <n v="21.382352941176471"/>
    <x v="1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x v="11"/>
    <n v="109.10714285714285"/>
    <n v="160.78947368421052"/>
    <x v="1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x v="11"/>
    <n v="110.2"/>
    <n v="42.384615384615387"/>
    <x v="1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x v="11"/>
    <n v="113.64000000000001"/>
    <n v="27.317307692307693"/>
    <x v="1"/>
    <x v="6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x v="11"/>
    <n v="102.35000000000001"/>
    <n v="196.82692307692307"/>
    <x v="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x v="11"/>
    <n v="122.13333333333334"/>
    <n v="53.882352941176471"/>
    <x v="1"/>
    <x v="6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x v="11"/>
    <n v="111.88571428571427"/>
    <n v="47.756097560975611"/>
    <x v="1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x v="11"/>
    <n v="107.3"/>
    <n v="88.191780821917803"/>
    <x v="1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x v="11"/>
    <n v="113.85000000000001"/>
    <n v="72.056962025316452"/>
    <x v="1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x v="11"/>
    <n v="109.68181818181819"/>
    <n v="74.246153846153845"/>
    <x v="1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x v="11"/>
    <n v="126.14444444444443"/>
    <n v="61.701086956521742"/>
    <x v="1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x v="11"/>
    <n v="167.42857142857144"/>
    <n v="17.235294117647058"/>
    <x v="1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x v="11"/>
    <n v="496.52000000000004"/>
    <n v="51.720833333333331"/>
    <x v="1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x v="11"/>
    <n v="109.16"/>
    <n v="24.150442477876105"/>
    <x v="1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x v="11"/>
    <n v="102.57499999999999"/>
    <n v="62.166666666666664"/>
    <x v="1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x v="22"/>
    <n v="1.6620689655172414"/>
    <n v="48.2"/>
    <x v="1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x v="22"/>
    <n v="0.42"/>
    <n v="6.1764705882352944"/>
    <x v="1"/>
    <x v="6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x v="22"/>
    <n v="0.125"/>
    <n v="5"/>
    <x v="1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x v="22"/>
    <n v="0.5"/>
    <n v="7.5"/>
    <x v="1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x v="22"/>
    <n v="7.1999999999999993"/>
    <n v="12"/>
    <x v="1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x v="22"/>
    <n v="0"/>
    <e v="#DIV/0!"/>
    <x v="1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x v="22"/>
    <n v="1.6666666666666666E-2"/>
    <n v="1"/>
    <x v="1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x v="22"/>
    <n v="0.23333333333333336"/>
    <n v="2.3333333333333335"/>
    <x v="1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x v="22"/>
    <n v="4.5714285714285712"/>
    <n v="24.615384615384617"/>
    <x v="1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x v="22"/>
    <n v="5"/>
    <n v="100"/>
    <x v="1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x v="22"/>
    <n v="0.2"/>
    <n v="1"/>
    <x v="1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x v="22"/>
    <n v="18.181818181818183"/>
    <n v="88.888888888888886"/>
    <x v="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x v="22"/>
    <n v="0"/>
    <e v="#DIV/0!"/>
    <x v="1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x v="22"/>
    <n v="1.2222222222222223"/>
    <n v="27.5"/>
    <x v="1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x v="22"/>
    <n v="0.2"/>
    <n v="6"/>
    <x v="1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x v="22"/>
    <n v="7.0634920634920633"/>
    <n v="44.5"/>
    <x v="1"/>
    <x v="6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x v="22"/>
    <n v="2.7272727272727271"/>
    <n v="1"/>
    <x v="1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x v="22"/>
    <n v="0.1"/>
    <n v="100"/>
    <x v="1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x v="22"/>
    <n v="0.104"/>
    <n v="13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x v="22"/>
    <n v="0.33333333333333337"/>
    <n v="100"/>
    <x v="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x v="22"/>
    <n v="20.36"/>
    <n v="109.07142857142857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x v="22"/>
    <n v="0"/>
    <e v="#DIV/0!"/>
    <x v="1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x v="22"/>
    <n v="0"/>
    <e v="#DIV/0!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x v="22"/>
    <n v="8.3800000000000008"/>
    <n v="104.75"/>
    <x v="1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x v="22"/>
    <n v="4.5"/>
    <n v="15"/>
    <x v="1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x v="22"/>
    <n v="0"/>
    <e v="#DIV/0!"/>
    <x v="1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x v="22"/>
    <n v="8.06"/>
    <n v="80.599999999999994"/>
    <x v="1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x v="22"/>
    <n v="31.94705882352941"/>
    <n v="115.55319148936171"/>
    <x v="1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x v="22"/>
    <n v="0"/>
    <e v="#DIV/0!"/>
    <x v="1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x v="22"/>
    <n v="6.708333333333333"/>
    <n v="80.5"/>
    <x v="1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x v="22"/>
    <n v="9.9878048780487809"/>
    <n v="744.5454545454545"/>
    <x v="1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x v="22"/>
    <n v="0.1"/>
    <n v="7.5"/>
    <x v="1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x v="22"/>
    <n v="0.77"/>
    <n v="38.5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x v="22"/>
    <n v="26.900000000000002"/>
    <n v="36.68181818181818"/>
    <x v="1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x v="22"/>
    <n v="3"/>
    <n v="75"/>
    <x v="1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x v="22"/>
    <n v="6.6055045871559637"/>
    <n v="30"/>
    <x v="1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x v="22"/>
    <n v="7.6923076923076927E-3"/>
    <n v="1"/>
    <x v="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x v="22"/>
    <n v="1.1222222222222222"/>
    <n v="673.33333333333337"/>
    <x v="1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x v="22"/>
    <n v="0"/>
    <e v="#DIV/0!"/>
    <x v="1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x v="22"/>
    <n v="0"/>
    <e v="#DIV/0!"/>
    <x v="1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x v="22"/>
    <n v="0"/>
    <e v="#DIV/0!"/>
    <x v="1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x v="22"/>
    <n v="0"/>
    <e v="#DIV/0!"/>
    <x v="1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x v="22"/>
    <n v="0"/>
    <e v="#DIV/0!"/>
    <x v="1"/>
    <x v="6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x v="22"/>
    <n v="1.4999999999999999E-2"/>
    <n v="25"/>
    <x v="1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x v="22"/>
    <n v="0"/>
    <e v="#DIV/0!"/>
    <x v="1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x v="22"/>
    <n v="0"/>
    <e v="#DIV/0!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x v="22"/>
    <n v="1E-3"/>
    <n v="1"/>
    <x v="1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x v="22"/>
    <n v="1.0554089709762533E-2"/>
    <n v="1"/>
    <x v="1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x v="22"/>
    <n v="0"/>
    <e v="#DIV/0!"/>
    <x v="1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x v="22"/>
    <n v="0"/>
    <e v="#DIV/0!"/>
    <x v="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x v="22"/>
    <n v="0.85714285714285721"/>
    <n v="15"/>
    <x v="1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x v="22"/>
    <n v="10.5"/>
    <n v="225"/>
    <x v="1"/>
    <x v="6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x v="22"/>
    <n v="2.9000000000000004"/>
    <n v="48.333333333333336"/>
    <x v="1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x v="22"/>
    <n v="0"/>
    <e v="#DIV/0!"/>
    <x v="1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x v="22"/>
    <n v="0"/>
    <e v="#DIV/0!"/>
    <x v="1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x v="22"/>
    <n v="0"/>
    <e v="#DIV/0!"/>
    <x v="1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x v="22"/>
    <n v="0"/>
    <e v="#DIV/0!"/>
    <x v="1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x v="23"/>
    <n v="101.24459999999999"/>
    <n v="44.66673529411765"/>
    <x v="2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x v="23"/>
    <n v="108.5175"/>
    <n v="28.937999999999999"/>
    <x v="2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x v="23"/>
    <n v="147.66666666666666"/>
    <n v="35.44"/>
    <x v="2"/>
    <x v="7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x v="23"/>
    <n v="163.19999999999999"/>
    <n v="34.871794871794869"/>
    <x v="2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x v="23"/>
    <n v="456.41449999999998"/>
    <n v="52.622732513451197"/>
    <x v="2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x v="23"/>
    <n v="107.87731249999999"/>
    <n v="69.598266129032254"/>
    <x v="2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x v="23"/>
    <n v="115.08"/>
    <n v="76.72"/>
    <x v="2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x v="23"/>
    <n v="102.36842105263158"/>
    <n v="33.191126279863482"/>
    <x v="2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x v="23"/>
    <n v="108.42485875706214"/>
    <n v="149.46417445482865"/>
    <x v="2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x v="23"/>
    <n v="125.13333333333334"/>
    <n v="23.172839506172838"/>
    <x v="2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x v="23"/>
    <n v="103.840625"/>
    <n v="96.877551020408163"/>
    <x v="2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x v="23"/>
    <n v="138.70400000000001"/>
    <n v="103.20238095238095"/>
    <x v="2"/>
    <x v="7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x v="23"/>
    <n v="120.51600000000001"/>
    <n v="38.462553191489363"/>
    <x v="2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x v="23"/>
    <n v="112.26666666666667"/>
    <n v="44.315789473684212"/>
    <x v="2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x v="23"/>
    <n v="188.66966666666667"/>
    <n v="64.173356009070289"/>
    <x v="2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x v="23"/>
    <n v="661.55466666666666"/>
    <n v="43.333275109170302"/>
    <x v="2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x v="23"/>
    <n v="111.31"/>
    <n v="90.495934959349597"/>
    <x v="2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x v="23"/>
    <n v="1181.6142199999999"/>
    <n v="29.187190495010373"/>
    <x v="2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x v="23"/>
    <n v="137.375"/>
    <n v="30.95774647887324"/>
    <x v="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x v="23"/>
    <n v="117.04040000000001"/>
    <n v="92.157795275590544"/>
    <x v="2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x v="10"/>
    <n v="2.1"/>
    <n v="17.5"/>
    <x v="1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x v="10"/>
    <n v="0.1"/>
    <n v="5"/>
    <x v="1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x v="10"/>
    <n v="0.7142857142857143"/>
    <n v="25"/>
    <x v="1"/>
    <x v="6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x v="10"/>
    <n v="0"/>
    <e v="#DIV/0!"/>
    <x v="1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x v="10"/>
    <n v="2.2388059701492535"/>
    <n v="50"/>
    <x v="1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x v="10"/>
    <n v="0.24"/>
    <n v="16"/>
    <x v="1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x v="10"/>
    <n v="0"/>
    <e v="#DIV/0!"/>
    <x v="1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x v="10"/>
    <n v="2.4"/>
    <n v="60"/>
    <x v="1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x v="10"/>
    <n v="0"/>
    <e v="#DIV/0!"/>
    <x v="1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x v="10"/>
    <n v="30.862068965517242"/>
    <n v="47.10526315789474"/>
    <x v="1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x v="10"/>
    <n v="8.3333333333333321"/>
    <n v="100"/>
    <x v="1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x v="10"/>
    <n v="0.75"/>
    <n v="15"/>
    <x v="1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x v="10"/>
    <n v="0"/>
    <e v="#DIV/0!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x v="10"/>
    <n v="8.9"/>
    <n v="40.454545454545453"/>
    <x v="1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x v="10"/>
    <n v="0"/>
    <e v="#DIV/0!"/>
    <x v="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x v="10"/>
    <n v="0"/>
    <e v="#DIV/0!"/>
    <x v="1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x v="10"/>
    <n v="6.6666666666666671E-3"/>
    <n v="1"/>
    <x v="1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x v="10"/>
    <n v="1.9"/>
    <n v="19"/>
    <x v="1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x v="10"/>
    <n v="0.25"/>
    <n v="5"/>
    <x v="1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x v="10"/>
    <n v="25.035714285714285"/>
    <n v="46.733333333333334"/>
    <x v="1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x v="20"/>
    <n v="166.33076923076925"/>
    <n v="97.731073446327684"/>
    <x v="1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x v="20"/>
    <n v="101.44545454545455"/>
    <n v="67.835866261398181"/>
    <x v="1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x v="20"/>
    <n v="107.89146666666667"/>
    <n v="56.98492957746479"/>
    <x v="1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x v="20"/>
    <n v="277.93846153846158"/>
    <n v="67.159851301115239"/>
    <x v="1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x v="20"/>
    <n v="103.58125"/>
    <n v="48.037681159420288"/>
    <x v="1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x v="20"/>
    <n v="111.4"/>
    <n v="38.860465116279073"/>
    <x v="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x v="20"/>
    <n v="215"/>
    <n v="78.181818181818187"/>
    <x v="1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x v="20"/>
    <n v="110.76216216216217"/>
    <n v="97.113744075829388"/>
    <x v="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x v="20"/>
    <n v="123.64125714285714"/>
    <n v="110.39397959183674"/>
    <x v="1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x v="20"/>
    <n v="101.03500000000001"/>
    <n v="39.91506172839506"/>
    <x v="1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x v="20"/>
    <n v="111.79285714285714"/>
    <n v="75.97572815533980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x v="20"/>
    <n v="558.7714285714286"/>
    <n v="58.379104477611939"/>
    <x v="1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x v="20"/>
    <n v="150.01875000000001"/>
    <n v="55.82093023255814"/>
    <x v="1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x v="20"/>
    <n v="106.476"/>
    <n v="151.24431818181819"/>
    <x v="1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x v="20"/>
    <n v="157.18899999999999"/>
    <n v="849.67027027027029"/>
    <x v="1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x v="20"/>
    <n v="108.65882352941176"/>
    <n v="159.24137931034483"/>
    <x v="1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x v="20"/>
    <n v="161.97999999999999"/>
    <n v="39.507317073170732"/>
    <x v="1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x v="20"/>
    <n v="205.36666666666665"/>
    <n v="130.52966101694915"/>
    <x v="1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x v="20"/>
    <n v="103.36388888888889"/>
    <n v="64.156896551724131"/>
    <x v="1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x v="20"/>
    <n v="103.47222222222223"/>
    <n v="111.52694610778443"/>
    <x v="1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x v="20"/>
    <n v="106.81333333333333"/>
    <n v="170.44680851063831"/>
    <x v="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x v="20"/>
    <n v="138.96574712643678"/>
    <n v="133.7391592920354"/>
    <x v="1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x v="20"/>
    <n v="124.84324324324325"/>
    <n v="95.834024896265561"/>
    <x v="1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x v="20"/>
    <n v="206.99999999999997"/>
    <n v="221.78571428571428"/>
    <x v="1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x v="20"/>
    <n v="174.00576923076923"/>
    <n v="32.315357142857138"/>
    <x v="1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x v="20"/>
    <n v="120.32608695652173"/>
    <n v="98.839285714285708"/>
    <x v="1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x v="20"/>
    <n v="110.44428571428573"/>
    <n v="55.222142857142863"/>
    <x v="1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x v="20"/>
    <n v="281.56666666666666"/>
    <n v="52.793750000000003"/>
    <x v="1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x v="20"/>
    <n v="100.67894736842105"/>
    <n v="135.66666666666666"/>
    <x v="1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x v="20"/>
    <n v="134.82571428571427"/>
    <n v="53.991990846681922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x v="20"/>
    <n v="175.95744680851064"/>
    <n v="56.643835616438359"/>
    <x v="1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x v="20"/>
    <n v="484.02000000000004"/>
    <n v="82.316326530612244"/>
    <x v="1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x v="20"/>
    <n v="145.14000000000001"/>
    <n v="88.26081081081081"/>
    <x v="1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x v="20"/>
    <n v="417.73333333333335"/>
    <n v="84.905149051490511"/>
    <x v="1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x v="20"/>
    <n v="132.42499999999998"/>
    <n v="48.154545454545456"/>
    <x v="1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x v="20"/>
    <n v="250.30841666666666"/>
    <n v="66.015406593406595"/>
    <x v="1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x v="20"/>
    <n v="179.9"/>
    <n v="96.375"/>
    <x v="1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x v="20"/>
    <n v="102.62857142857142"/>
    <n v="156.17391304347825"/>
    <x v="1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x v="20"/>
    <n v="135.98609999999999"/>
    <n v="95.764859154929582"/>
    <x v="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x v="20"/>
    <n v="117.86666666666667"/>
    <n v="180.40816326530611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x v="24"/>
    <n v="3.3333333333333333E-2"/>
    <n v="3"/>
    <x v="1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x v="24"/>
    <n v="4"/>
    <n v="20"/>
    <x v="1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x v="24"/>
    <n v="0.44444444444444442"/>
    <n v="10"/>
    <x v="1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x v="24"/>
    <n v="0"/>
    <e v="#DIV/0!"/>
    <x v="1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x v="24"/>
    <n v="3.3333333333333333E-2"/>
    <n v="1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x v="24"/>
    <n v="28.9"/>
    <n v="26.272727272727273"/>
    <x v="1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x v="24"/>
    <n v="0"/>
    <e v="#DIV/0!"/>
    <x v="1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x v="24"/>
    <n v="8.5714285714285712"/>
    <n v="60"/>
    <x v="1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x v="24"/>
    <n v="34"/>
    <n v="28.333333333333332"/>
    <x v="1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x v="24"/>
    <n v="13.466666666666665"/>
    <n v="14.428571428571429"/>
    <x v="1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x v="24"/>
    <n v="0"/>
    <e v="#DIV/0!"/>
    <x v="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x v="24"/>
    <n v="49.186046511627907"/>
    <n v="132.1875"/>
    <x v="1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x v="24"/>
    <n v="0"/>
    <e v="#DIV/0!"/>
    <x v="1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x v="24"/>
    <n v="0"/>
    <e v="#DIV/0!"/>
    <x v="1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x v="24"/>
    <n v="0"/>
    <e v="#DIV/0!"/>
    <x v="1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x v="24"/>
    <n v="45.133333333333333"/>
    <n v="56.416666666666664"/>
    <x v="1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x v="24"/>
    <n v="4"/>
    <n v="100"/>
    <x v="1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x v="24"/>
    <n v="4.666666666666667"/>
    <n v="11.666666666666666"/>
    <x v="1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x v="24"/>
    <n v="0.33333333333333337"/>
    <n v="50"/>
    <x v="1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x v="24"/>
    <n v="3.7600000000000002"/>
    <n v="23.5"/>
    <x v="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x v="25"/>
    <n v="0.67"/>
    <n v="67"/>
    <x v="1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x v="25"/>
    <n v="0"/>
    <e v="#DIV/0!"/>
    <x v="1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x v="25"/>
    <n v="1.4166666666666665"/>
    <n v="42.5"/>
    <x v="1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x v="25"/>
    <n v="0.1"/>
    <n v="10"/>
    <x v="1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x v="25"/>
    <n v="2.5"/>
    <n v="100"/>
    <x v="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x v="25"/>
    <n v="21.25"/>
    <n v="108.05084745762711"/>
    <x v="1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x v="25"/>
    <n v="4.117647058823529"/>
    <n v="26.923076923076923"/>
    <x v="1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x v="25"/>
    <n v="13.639999999999999"/>
    <n v="155"/>
    <x v="1"/>
    <x v="6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x v="25"/>
    <n v="0"/>
    <e v="#DIV/0!"/>
    <x v="1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x v="25"/>
    <n v="41.4"/>
    <n v="47.769230769230766"/>
    <x v="1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x v="25"/>
    <n v="0.66115702479338845"/>
    <n v="20"/>
    <x v="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x v="25"/>
    <n v="5"/>
    <n v="41.666666666666664"/>
    <x v="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x v="25"/>
    <n v="2.4777777777777779"/>
    <n v="74.333333333333329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x v="25"/>
    <n v="5.0599999999999996"/>
    <n v="84.333333333333329"/>
    <x v="1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x v="25"/>
    <n v="22.91"/>
    <n v="65.457142857142856"/>
    <x v="1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x v="25"/>
    <n v="13"/>
    <n v="65"/>
    <x v="1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x v="25"/>
    <n v="0.54999999999999993"/>
    <n v="27.5"/>
    <x v="1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x v="25"/>
    <n v="10.806536636794938"/>
    <n v="51.25"/>
    <x v="1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x v="25"/>
    <n v="0.84008400840084008"/>
    <n v="14"/>
    <x v="1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x v="25"/>
    <n v="0"/>
    <e v="#DIV/0!"/>
    <x v="1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x v="26"/>
    <n v="0.5"/>
    <n v="5"/>
    <x v="1"/>
    <x v="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x v="26"/>
    <n v="9.3000000000000007"/>
    <n v="31"/>
    <x v="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x v="26"/>
    <n v="7.4999999999999997E-2"/>
    <n v="15"/>
    <x v="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x v="26"/>
    <n v="0"/>
    <e v="#DIV/0!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x v="26"/>
    <n v="79"/>
    <n v="131.66666666666666"/>
    <x v="1"/>
    <x v="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x v="26"/>
    <n v="0"/>
    <e v="#DIV/0!"/>
    <x v="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x v="26"/>
    <n v="1.3333333333333334E-2"/>
    <n v="1"/>
    <x v="1"/>
    <x v="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x v="26"/>
    <n v="0"/>
    <e v="#DIV/0!"/>
    <x v="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x v="26"/>
    <n v="0"/>
    <e v="#DIV/0!"/>
    <x v="1"/>
    <x v="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x v="26"/>
    <n v="1.7000000000000002"/>
    <n v="510"/>
    <x v="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x v="26"/>
    <n v="29.228571428571428"/>
    <n v="44.478260869565219"/>
    <x v="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x v="26"/>
    <n v="0"/>
    <e v="#DIV/0!"/>
    <x v="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x v="26"/>
    <n v="1.3636363636363637E-2"/>
    <n v="1"/>
    <x v="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x v="26"/>
    <n v="20.5"/>
    <n v="20.5"/>
    <x v="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x v="26"/>
    <n v="0.27999999999999997"/>
    <n v="40"/>
    <x v="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x v="26"/>
    <n v="2.3076923076923079"/>
    <n v="25"/>
    <x v="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x v="26"/>
    <n v="0"/>
    <e v="#DIV/0!"/>
    <x v="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x v="26"/>
    <n v="0.125"/>
    <n v="1"/>
    <x v="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x v="26"/>
    <n v="0"/>
    <e v="#DIV/0!"/>
    <x v="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x v="26"/>
    <n v="7.3400000000000007"/>
    <n v="40.777777777777779"/>
    <x v="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x v="11"/>
    <n v="108.2492"/>
    <n v="48.325535714285714"/>
    <x v="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x v="11"/>
    <n v="100.16666666666667"/>
    <n v="46.953125"/>
    <x v="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x v="11"/>
    <n v="100.03299999999999"/>
    <n v="66.688666666666663"/>
    <x v="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x v="11"/>
    <n v="122.10714285714286"/>
    <n v="48.842857142857142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x v="11"/>
    <n v="100.69333333333334"/>
    <n v="137.30909090909091"/>
    <x v="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x v="11"/>
    <n v="101.004125"/>
    <n v="87.829673913043479"/>
    <x v="1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x v="11"/>
    <n v="145.11000000000001"/>
    <n v="70.785365853658533"/>
    <x v="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x v="11"/>
    <n v="101.25"/>
    <n v="52.826086956521742"/>
    <x v="1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x v="11"/>
    <n v="118.33333333333333"/>
    <n v="443.75"/>
    <x v="1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x v="11"/>
    <n v="271.85000000000002"/>
    <n v="48.544642857142854"/>
    <x v="1"/>
    <x v="6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x v="11"/>
    <n v="125.125"/>
    <n v="37.074074074074076"/>
    <x v="1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x v="11"/>
    <n v="110.00000000000001"/>
    <n v="50"/>
    <x v="1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x v="11"/>
    <n v="101.49999999999999"/>
    <n v="39.03846153846154"/>
    <x v="1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x v="11"/>
    <n v="102.69999999999999"/>
    <n v="66.688311688311686"/>
    <x v="1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x v="11"/>
    <n v="114.12500000000001"/>
    <n v="67.132352941176464"/>
    <x v="1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x v="11"/>
    <n v="104.2"/>
    <n v="66.369426751592357"/>
    <x v="1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x v="11"/>
    <n v="145.85714285714286"/>
    <n v="64.620253164556956"/>
    <x v="1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x v="11"/>
    <n v="105.06666666666666"/>
    <n v="58.370370370370374"/>
    <x v="1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x v="11"/>
    <n v="133.33333333333331"/>
    <n v="86.956521739130437"/>
    <x v="1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x v="11"/>
    <n v="112.99999999999999"/>
    <n v="66.470588235294116"/>
    <x v="1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x v="11"/>
    <n v="121.2"/>
    <n v="163.78378378378378"/>
    <x v="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x v="11"/>
    <n v="101.72463768115942"/>
    <n v="107.98461538461538"/>
    <x v="1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x v="11"/>
    <n v="101.06666666666666"/>
    <n v="42.111111111111114"/>
    <x v="1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x v="11"/>
    <n v="118"/>
    <n v="47.2"/>
    <x v="1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x v="11"/>
    <n v="155.33333333333331"/>
    <n v="112.01923076923077"/>
    <x v="1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x v="11"/>
    <n v="101.18750000000001"/>
    <n v="74.953703703703709"/>
    <x v="1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x v="11"/>
    <n v="117"/>
    <n v="61.578947368421055"/>
    <x v="1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x v="11"/>
    <n v="100.925"/>
    <n v="45.875"/>
    <x v="1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x v="11"/>
    <n v="103.66666666666666"/>
    <n v="75.853658536585371"/>
    <x v="1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x v="11"/>
    <n v="265.25"/>
    <n v="84.206349206349202"/>
    <x v="1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x v="11"/>
    <n v="155.91"/>
    <n v="117.22556390977444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x v="11"/>
    <n v="101.62500000000001"/>
    <n v="86.489361702127653"/>
    <x v="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x v="11"/>
    <n v="100"/>
    <n v="172.41379310344828"/>
    <x v="1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x v="11"/>
    <n v="100.49999999999999"/>
    <n v="62.8125"/>
    <x v="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x v="11"/>
    <n v="125.29999999999998"/>
    <n v="67.729729729729726"/>
    <x v="1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x v="11"/>
    <n v="103.55555555555556"/>
    <n v="53.5632183908046"/>
    <x v="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x v="11"/>
    <n v="103.8"/>
    <n v="34.6"/>
    <x v="1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x v="11"/>
    <n v="105"/>
    <n v="38.888888888888886"/>
    <x v="1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x v="11"/>
    <n v="100"/>
    <n v="94.736842105263165"/>
    <x v="1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x v="11"/>
    <n v="169.86"/>
    <n v="39.967058823529413"/>
    <x v="1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x v="27"/>
    <n v="101.4"/>
    <n v="97.5"/>
    <x v="1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x v="27"/>
    <n v="100"/>
    <n v="42.857142857142854"/>
    <x v="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x v="27"/>
    <n v="124.70000000000002"/>
    <n v="168.51351351351352"/>
    <x v="1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x v="27"/>
    <n v="109.5"/>
    <n v="85.546875"/>
    <x v="1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x v="27"/>
    <n v="110.80000000000001"/>
    <n v="554"/>
    <x v="1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x v="27"/>
    <n v="110.2"/>
    <n v="26.554216867469879"/>
    <x v="1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x v="27"/>
    <n v="104.71999999999998"/>
    <n v="113.82608695652173"/>
    <x v="1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x v="27"/>
    <n v="125.26086956521738"/>
    <n v="32.011111111111113"/>
    <x v="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x v="27"/>
    <n v="100.58763157894737"/>
    <n v="47.189259259259259"/>
    <x v="1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x v="27"/>
    <n v="141.55000000000001"/>
    <n v="88.46875"/>
    <x v="1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x v="27"/>
    <n v="100.75"/>
    <n v="100.75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x v="27"/>
    <n v="100.66666666666666"/>
    <n v="64.714285714285708"/>
    <x v="1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x v="27"/>
    <n v="174.2304"/>
    <n v="51.854285714285716"/>
    <x v="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x v="27"/>
    <n v="119.90909090909089"/>
    <n v="38.794117647058826"/>
    <x v="1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x v="27"/>
    <n v="142.86666666666667"/>
    <n v="44.645833333333336"/>
    <x v="1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x v="27"/>
    <n v="100.33493333333334"/>
    <n v="156.77333333333334"/>
    <x v="1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x v="27"/>
    <n v="104.93380000000001"/>
    <n v="118.70339366515837"/>
    <x v="1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x v="27"/>
    <n v="132.23333333333335"/>
    <n v="74.149532710280369"/>
    <x v="1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x v="27"/>
    <n v="112.79999999999998"/>
    <n v="12.533333333333333"/>
    <x v="1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x v="27"/>
    <n v="1253.75"/>
    <n v="27.861111111111111"/>
    <x v="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x v="27"/>
    <n v="102.50632911392405"/>
    <n v="80.178217821782184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x v="27"/>
    <n v="102.6375"/>
    <n v="132.43548387096774"/>
    <x v="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x v="27"/>
    <n v="108"/>
    <n v="33.75"/>
    <x v="1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x v="27"/>
    <n v="122.40879999999999"/>
    <n v="34.384494382022467"/>
    <x v="1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x v="27"/>
    <n v="119.45714285714286"/>
    <n v="44.956989247311824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x v="27"/>
    <n v="160.88"/>
    <n v="41.04081632653061"/>
    <x v="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x v="27"/>
    <n v="126.85294117647059"/>
    <n v="52.597560975609753"/>
    <x v="1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x v="27"/>
    <n v="102.6375"/>
    <n v="70.784482758620683"/>
    <x v="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x v="27"/>
    <n v="139.75"/>
    <n v="53.75"/>
    <x v="1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x v="27"/>
    <n v="102.60000000000001"/>
    <n v="44.608695652173914"/>
    <x v="1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x v="27"/>
    <n v="100.67349999999999"/>
    <n v="26.148961038961041"/>
    <x v="1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x v="27"/>
    <n v="112.94117647058823"/>
    <n v="39.183673469387756"/>
    <x v="1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x v="27"/>
    <n v="128.09523809523807"/>
    <n v="45.593220338983052"/>
    <x v="1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x v="27"/>
    <n v="201.7"/>
    <n v="89.247787610619469"/>
    <x v="1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x v="27"/>
    <n v="137.416"/>
    <n v="40.416470588235299"/>
    <x v="1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x v="27"/>
    <n v="115.33333333333333"/>
    <n v="82.38095238095238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x v="27"/>
    <n v="111.66666666666667"/>
    <n v="159.52380952380952"/>
    <x v="1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x v="27"/>
    <n v="118.39999999999999"/>
    <n v="36.244897959183675"/>
    <x v="1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x v="27"/>
    <n v="175"/>
    <n v="62.5"/>
    <x v="1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x v="27"/>
    <n v="117.5"/>
    <n v="47"/>
    <x v="1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x v="28"/>
    <n v="101.42212307692309"/>
    <n v="74.575090497737563"/>
    <x v="1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x v="28"/>
    <n v="0"/>
    <e v="#DIV/0!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x v="28"/>
    <n v="21.714285714285715"/>
    <n v="76"/>
    <x v="1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x v="28"/>
    <n v="109.125"/>
    <n v="86.43564356435644"/>
    <x v="1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x v="28"/>
    <n v="102.85714285714285"/>
    <n v="24"/>
    <x v="1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x v="28"/>
    <n v="0.36"/>
    <n v="18"/>
    <x v="1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x v="28"/>
    <n v="31.25"/>
    <n v="80.128205128205124"/>
    <x v="1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x v="28"/>
    <n v="44.3"/>
    <n v="253.14285714285714"/>
    <x v="1"/>
    <x v="6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x v="28"/>
    <n v="100"/>
    <n v="171.42857142857142"/>
    <x v="1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x v="28"/>
    <n v="25.4"/>
    <n v="57.727272727272727"/>
    <x v="1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x v="28"/>
    <n v="33.473333333333329"/>
    <n v="264.26315789473682"/>
    <x v="1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x v="28"/>
    <n v="47.8"/>
    <n v="159.33333333333334"/>
    <x v="1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x v="28"/>
    <n v="9.3333333333333339"/>
    <n v="35"/>
    <x v="1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x v="28"/>
    <n v="0.05"/>
    <n v="5"/>
    <x v="1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x v="28"/>
    <n v="11.708333333333334"/>
    <n v="61.086956521739133"/>
    <x v="1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x v="28"/>
    <n v="0"/>
    <e v="#DIV/0!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x v="28"/>
    <n v="20.208000000000002"/>
    <n v="114.81818181818181"/>
    <x v="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x v="28"/>
    <n v="0"/>
    <e v="#DIV/0!"/>
    <x v="1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x v="28"/>
    <n v="4.2311459353574925"/>
    <n v="54"/>
    <x v="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x v="28"/>
    <n v="26.06"/>
    <n v="65.974683544303801"/>
    <x v="1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x v="28"/>
    <n v="0.19801980198019803"/>
    <n v="5"/>
    <x v="1"/>
    <x v="6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x v="28"/>
    <n v="6.0606060606060606E-3"/>
    <n v="1"/>
    <x v="1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x v="28"/>
    <n v="1.02"/>
    <n v="25.5"/>
    <x v="1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x v="28"/>
    <n v="65.100000000000009"/>
    <n v="118.36363636363636"/>
    <x v="1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x v="28"/>
    <n v="0"/>
    <e v="#DIV/0!"/>
    <x v="1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x v="28"/>
    <n v="0"/>
    <e v="#DIV/0!"/>
    <x v="1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x v="28"/>
    <n v="9.74"/>
    <n v="54.111111111111114"/>
    <x v="1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x v="28"/>
    <n v="0"/>
    <e v="#DIV/0!"/>
    <x v="1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x v="28"/>
    <n v="4.8571428571428568"/>
    <n v="21.25"/>
    <x v="1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x v="28"/>
    <n v="0.67999999999999994"/>
    <n v="34"/>
    <x v="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x v="28"/>
    <n v="10.5"/>
    <n v="525"/>
    <x v="1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x v="28"/>
    <n v="0"/>
    <e v="#DIV/0!"/>
    <x v="1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x v="28"/>
    <n v="1.6666666666666667"/>
    <n v="50"/>
    <x v="1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x v="28"/>
    <n v="7.8680000000000003"/>
    <n v="115.70588235294117"/>
    <x v="1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x v="28"/>
    <n v="0.22"/>
    <n v="5.5"/>
    <x v="1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x v="28"/>
    <n v="7.5"/>
    <n v="50"/>
    <x v="1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x v="28"/>
    <n v="42.725880551301685"/>
    <n v="34.024390243902438"/>
    <x v="1"/>
    <x v="6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x v="28"/>
    <n v="0.2142857142857143"/>
    <n v="37.5"/>
    <x v="1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x v="28"/>
    <n v="0.87500000000000011"/>
    <n v="11.666666666666666"/>
    <x v="1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x v="28"/>
    <n v="5.625"/>
    <n v="28.125"/>
    <x v="1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x v="28"/>
    <n v="0"/>
    <e v="#DIV/0!"/>
    <x v="1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x v="28"/>
    <n v="3.4722222222222224E-2"/>
    <n v="1"/>
    <x v="1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x v="28"/>
    <n v="6.5"/>
    <n v="216.66666666666666"/>
    <x v="1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x v="28"/>
    <n v="0.58333333333333337"/>
    <n v="8.75"/>
    <x v="1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x v="28"/>
    <n v="10.181818181818182"/>
    <n v="62.222222222222221"/>
    <x v="1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x v="28"/>
    <n v="33.784615384615385"/>
    <n v="137.25"/>
    <x v="1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x v="28"/>
    <n v="3.3333333333333333E-2"/>
    <n v="1"/>
    <x v="1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x v="28"/>
    <n v="68.400000000000006"/>
    <n v="122.14285714285714"/>
    <x v="1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x v="28"/>
    <n v="0"/>
    <e v="#DIV/0!"/>
    <x v="1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x v="28"/>
    <n v="0"/>
    <e v="#DIV/0!"/>
    <x v="1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x v="28"/>
    <n v="0"/>
    <e v="#DIV/0!"/>
    <x v="1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x v="28"/>
    <n v="0"/>
    <e v="#DIV/0!"/>
    <x v="1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x v="28"/>
    <n v="0"/>
    <e v="#DIV/0!"/>
    <x v="1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x v="28"/>
    <n v="2.2222222222222223E-2"/>
    <n v="1"/>
    <x v="1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x v="28"/>
    <n v="11"/>
    <n v="55"/>
    <x v="1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x v="28"/>
    <n v="0.73333333333333328"/>
    <n v="22"/>
    <x v="1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x v="28"/>
    <n v="21.25"/>
    <n v="56.666666666666664"/>
    <x v="1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x v="28"/>
    <n v="0.4"/>
    <n v="20"/>
    <x v="1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x v="28"/>
    <n v="0.1"/>
    <n v="1"/>
    <x v="1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x v="28"/>
    <n v="0"/>
    <e v="#DIV/0!"/>
    <x v="1"/>
    <x v="6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x v="20"/>
    <n v="110.83333333333334"/>
    <n v="25.576923076923077"/>
    <x v="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x v="20"/>
    <n v="108.74999999999999"/>
    <n v="63.970588235294116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x v="20"/>
    <n v="100.41666666666667"/>
    <n v="89.925373134328353"/>
    <x v="1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x v="20"/>
    <n v="118.45454545454545"/>
    <n v="93.071428571428569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x v="20"/>
    <n v="114.01428571428571"/>
    <n v="89.674157303370791"/>
    <x v="1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x v="20"/>
    <n v="148.10000000000002"/>
    <n v="207.61682242990653"/>
    <x v="1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x v="20"/>
    <n v="104.95555555555556"/>
    <n v="59.408805031446541"/>
    <x v="1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x v="20"/>
    <n v="129.94800000000001"/>
    <n v="358.97237569060775"/>
    <x v="1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x v="20"/>
    <n v="123.48756218905473"/>
    <n v="94.736641221374043"/>
    <x v="1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x v="20"/>
    <n v="201.62"/>
    <n v="80.647999999999996"/>
    <x v="1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x v="20"/>
    <n v="102.89999999999999"/>
    <n v="168.68852459016392"/>
    <x v="1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x v="20"/>
    <n v="260.16666666666663"/>
    <n v="34.68888888888889"/>
    <x v="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x v="20"/>
    <n v="108"/>
    <n v="462.85714285714283"/>
    <x v="1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x v="20"/>
    <n v="110.52941176470587"/>
    <n v="104.38888888888889"/>
    <x v="1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x v="20"/>
    <n v="120"/>
    <n v="7.5"/>
    <x v="1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x v="20"/>
    <n v="102.82909090909091"/>
    <n v="47.13"/>
    <x v="1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x v="20"/>
    <n v="115.99999999999999"/>
    <n v="414.28571428571428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x v="20"/>
    <n v="114.7"/>
    <n v="42.481481481481481"/>
    <x v="1"/>
    <x v="6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x v="20"/>
    <n v="106.60000000000001"/>
    <n v="108.77551020408163"/>
    <x v="1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x v="20"/>
    <n v="165.44"/>
    <n v="81.098039215686271"/>
    <x v="1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x v="20"/>
    <n v="155"/>
    <n v="51.666666666666664"/>
    <x v="1"/>
    <x v="6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x v="20"/>
    <n v="885"/>
    <n v="35.4"/>
    <x v="1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x v="20"/>
    <n v="101.90833333333333"/>
    <n v="103.63559322033899"/>
    <x v="1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x v="20"/>
    <n v="19.600000000000001"/>
    <n v="55.282051282051285"/>
    <x v="1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x v="20"/>
    <n v="59.467839999999995"/>
    <n v="72.16970873786407"/>
    <x v="1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x v="20"/>
    <n v="0"/>
    <e v="#DIV/0!"/>
    <x v="1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x v="20"/>
    <n v="45.72"/>
    <n v="58.615384615384613"/>
    <x v="1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x v="20"/>
    <n v="3.74"/>
    <n v="12.466666666666667"/>
    <x v="1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x v="20"/>
    <n v="2.7025000000000001"/>
    <n v="49.136363636363633"/>
    <x v="1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x v="20"/>
    <n v="56.51428571428572"/>
    <n v="150.5"/>
    <x v="1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x v="20"/>
    <n v="21.30952380952381"/>
    <n v="35.799999999999997"/>
    <x v="1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x v="20"/>
    <n v="15.6"/>
    <n v="45.157894736842103"/>
    <x v="1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x v="20"/>
    <n v="6.2566666666666677"/>
    <n v="98.78947368421052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x v="20"/>
    <n v="45.92"/>
    <n v="88.307692307692307"/>
    <x v="1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x v="20"/>
    <n v="65.101538461538468"/>
    <n v="170.62903225806451"/>
    <x v="1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x v="20"/>
    <n v="6.7"/>
    <n v="83.75"/>
    <x v="1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x v="20"/>
    <n v="13.5625"/>
    <n v="65.099999999999994"/>
    <x v="1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x v="20"/>
    <n v="1.9900000000000002"/>
    <n v="66.333333333333329"/>
    <x v="1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x v="20"/>
    <n v="36.236363636363642"/>
    <n v="104.89473684210526"/>
    <x v="1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x v="20"/>
    <n v="39.743333333333339"/>
    <n v="78.440789473684205"/>
    <x v="1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x v="20"/>
    <n v="25.763636363636365"/>
    <n v="59.041666666666664"/>
    <x v="1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x v="20"/>
    <n v="15.491428571428573"/>
    <n v="71.34210526315789"/>
    <x v="1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x v="20"/>
    <n v="23.692499999999999"/>
    <n v="51.227027027027027"/>
    <x v="1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x v="20"/>
    <n v="39.76"/>
    <n v="60.242424242424242"/>
    <x v="1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x v="20"/>
    <n v="20.220833333333331"/>
    <n v="44.935185185185183"/>
    <x v="1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x v="20"/>
    <n v="47.631578947368418"/>
    <n v="31.206896551724139"/>
    <x v="1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x v="20"/>
    <n v="15.329999999999998"/>
    <n v="63.875"/>
    <x v="1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x v="20"/>
    <n v="1.3818181818181818"/>
    <n v="19"/>
    <x v="1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x v="20"/>
    <n v="0.5"/>
    <n v="10"/>
    <x v="1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x v="20"/>
    <n v="4.957575757575758"/>
    <n v="109.06666666666666"/>
    <x v="1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x v="20"/>
    <n v="3.5666666666666664"/>
    <n v="26.75"/>
    <x v="1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x v="20"/>
    <n v="61.124000000000002"/>
    <n v="109.93525179856115"/>
    <x v="1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x v="20"/>
    <n v="1.3333333333333335"/>
    <n v="20"/>
    <x v="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x v="20"/>
    <n v="11.077777777777778"/>
    <n v="55.388888888888886"/>
    <x v="1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x v="20"/>
    <n v="38.735714285714288"/>
    <n v="133.90123456790124"/>
    <x v="1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x v="20"/>
    <n v="22.05263157894737"/>
    <n v="48.720930232558139"/>
    <x v="1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x v="20"/>
    <n v="67.55"/>
    <n v="48.25"/>
    <x v="1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x v="20"/>
    <n v="13.637499999999999"/>
    <n v="58.972972972972975"/>
    <x v="1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x v="20"/>
    <n v="1.7457500000000001"/>
    <n v="11.638333333333334"/>
    <x v="1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x v="20"/>
    <n v="20.44963251188932"/>
    <n v="83.716814159292042"/>
    <x v="1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x v="20"/>
    <n v="13.852941176470587"/>
    <n v="63.648648648648646"/>
    <x v="1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x v="20"/>
    <n v="48.485714285714288"/>
    <n v="94.277777777777771"/>
    <x v="1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x v="20"/>
    <n v="30.8"/>
    <n v="71.86666666666666"/>
    <x v="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x v="20"/>
    <n v="35.174193548387095"/>
    <n v="104.84615384615384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x v="20"/>
    <n v="36.404444444444444"/>
    <n v="67.139344262295083"/>
    <x v="1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x v="20"/>
    <n v="2.9550000000000001"/>
    <n v="73.875"/>
    <x v="1"/>
    <x v="6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x v="20"/>
    <n v="11.06"/>
    <n v="69.125"/>
    <x v="1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x v="20"/>
    <n v="41.407142857142858"/>
    <n v="120.77083333333333"/>
    <x v="1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x v="20"/>
    <n v="10.857142857142858"/>
    <n v="42.222222222222221"/>
    <x v="1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x v="20"/>
    <n v="3.3333333333333335"/>
    <n v="7.5"/>
    <x v="1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x v="20"/>
    <n v="7.407407407407407E-2"/>
    <n v="1.5384615384615385"/>
    <x v="1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x v="20"/>
    <n v="13.307692307692307"/>
    <n v="37.608695652173914"/>
    <x v="1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x v="20"/>
    <n v="0"/>
    <e v="#DIV/0!"/>
    <x v="1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x v="20"/>
    <n v="49.183333333333337"/>
    <n v="42.157142857142858"/>
    <x v="1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x v="20"/>
    <n v="0"/>
    <e v="#DIV/0!"/>
    <x v="1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x v="20"/>
    <n v="2.036"/>
    <n v="84.833333333333329"/>
    <x v="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x v="20"/>
    <n v="52.327777777777776"/>
    <n v="94.19"/>
    <x v="1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x v="20"/>
    <n v="0"/>
    <e v="#DIV/0!"/>
    <x v="1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x v="20"/>
    <n v="2.083333333333333"/>
    <n v="6.25"/>
    <x v="1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x v="20"/>
    <n v="6.565384615384616"/>
    <n v="213.375"/>
    <x v="1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x v="11"/>
    <n v="134.88999999999999"/>
    <n v="59.162280701754383"/>
    <x v="1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x v="11"/>
    <n v="100"/>
    <n v="27.272727272727273"/>
    <x v="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x v="11"/>
    <n v="115.85714285714286"/>
    <n v="24.575757575757574"/>
    <x v="1"/>
    <x v="6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x v="11"/>
    <n v="100.06666666666666"/>
    <n v="75.05"/>
    <x v="1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x v="11"/>
    <n v="105.05"/>
    <n v="42.02"/>
    <x v="1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x v="11"/>
    <n v="101"/>
    <n v="53.157894736842103"/>
    <x v="1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x v="11"/>
    <n v="100.66250000000001"/>
    <n v="83.88541666666667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x v="11"/>
    <n v="100.16000000000001"/>
    <n v="417.33333333333331"/>
    <x v="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x v="11"/>
    <n v="166.68333333333334"/>
    <n v="75.765151515151516"/>
    <x v="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x v="11"/>
    <n v="101.53333333333335"/>
    <n v="67.389380530973455"/>
    <x v="1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x v="11"/>
    <n v="103"/>
    <n v="73.571428571428569"/>
    <x v="1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x v="11"/>
    <n v="142.85714285714286"/>
    <n v="25"/>
    <x v="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x v="11"/>
    <n v="262.5"/>
    <n v="42"/>
    <x v="1"/>
    <x v="6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x v="11"/>
    <n v="118.05000000000001"/>
    <n v="131.16666666666666"/>
    <x v="1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x v="11"/>
    <n v="104"/>
    <n v="47.272727272727273"/>
    <x v="1"/>
    <x v="6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x v="11"/>
    <n v="200.34"/>
    <n v="182.12727272727273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x v="11"/>
    <n v="306.83333333333331"/>
    <n v="61.366666666666667"/>
    <x v="1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x v="11"/>
    <n v="100.149"/>
    <n v="35.767499999999998"/>
    <x v="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x v="11"/>
    <n v="205.29999999999998"/>
    <n v="45.62222222222222"/>
    <x v="1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x v="11"/>
    <n v="108.88888888888889"/>
    <n v="75.384615384615387"/>
    <x v="1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x v="11"/>
    <n v="101.75"/>
    <n v="50.875"/>
    <x v="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x v="11"/>
    <n v="125.25"/>
    <n v="119.28571428571429"/>
    <x v="1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x v="11"/>
    <n v="124.0061"/>
    <n v="92.541865671641801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x v="11"/>
    <n v="101.4"/>
    <n v="76.05"/>
    <x v="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x v="11"/>
    <n v="100"/>
    <n v="52.631578947368418"/>
    <x v="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x v="11"/>
    <n v="137.92666666666668"/>
    <n v="98.990430622009569"/>
    <x v="1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x v="11"/>
    <n v="120.88000000000001"/>
    <n v="79.526315789473685"/>
    <x v="1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x v="11"/>
    <n v="107.36666666666667"/>
    <n v="134.20833333333334"/>
    <x v="1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x v="11"/>
    <n v="100.33333333333334"/>
    <n v="37.625"/>
    <x v="1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x v="11"/>
    <n v="101.52222222222223"/>
    <n v="51.044692737430168"/>
    <x v="1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x v="11"/>
    <n v="100.07692307692308"/>
    <n v="50.03846153846154"/>
    <x v="1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x v="11"/>
    <n v="116.96666666666667"/>
    <n v="133.93129770992365"/>
    <x v="1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x v="11"/>
    <n v="101.875"/>
    <n v="58.214285714285715"/>
    <x v="1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x v="11"/>
    <n v="102.12366666666665"/>
    <n v="88.037643678160919"/>
    <x v="1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x v="11"/>
    <n v="154.05897142857143"/>
    <n v="70.576753926701571"/>
    <x v="1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x v="11"/>
    <n v="101.25"/>
    <n v="53.289473684210527"/>
    <x v="1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x v="11"/>
    <n v="100"/>
    <n v="136.36363636363637"/>
    <x v="1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x v="11"/>
    <n v="108.74800874800874"/>
    <n v="40.547315436241611"/>
    <x v="1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x v="11"/>
    <n v="131.83333333333334"/>
    <n v="70.625"/>
    <x v="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x v="11"/>
    <n v="133.46666666666667"/>
    <n v="52.684210526315788"/>
    <x v="1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x v="18"/>
    <n v="0"/>
    <e v="#DIV/0!"/>
    <x v="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x v="18"/>
    <n v="8.0833333333333321"/>
    <n v="90.9375"/>
    <x v="1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x v="18"/>
    <n v="0.4"/>
    <n v="5"/>
    <x v="1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x v="18"/>
    <n v="42.892307692307689"/>
    <n v="58.083333333333336"/>
    <x v="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x v="18"/>
    <n v="3.6363636363636364E-3"/>
    <n v="2"/>
    <x v="1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x v="18"/>
    <n v="0.5"/>
    <n v="62.5"/>
    <x v="1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x v="18"/>
    <n v="0.05"/>
    <n v="10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x v="18"/>
    <n v="4.8680000000000003"/>
    <n v="71.588235294117652"/>
    <x v="1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x v="18"/>
    <n v="0"/>
    <e v="#DIV/0!"/>
    <x v="1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x v="18"/>
    <n v="10.314285714285715"/>
    <n v="32.81818181818182"/>
    <x v="1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x v="18"/>
    <n v="71.784615384615378"/>
    <n v="49.11578947368421"/>
    <x v="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x v="18"/>
    <n v="1.06"/>
    <n v="16.307692307692307"/>
    <x v="1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x v="18"/>
    <n v="0.44999999999999996"/>
    <n v="18"/>
    <x v="1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x v="18"/>
    <n v="1.6250000000000001E-2"/>
    <n v="13"/>
    <x v="1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x v="18"/>
    <n v="0.51"/>
    <n v="17"/>
    <x v="1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x v="18"/>
    <n v="0"/>
    <e v="#DIV/0!"/>
    <x v="1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x v="18"/>
    <n v="0"/>
    <e v="#DIV/0!"/>
    <x v="1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x v="18"/>
    <n v="0"/>
    <e v="#DIV/0!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x v="18"/>
    <n v="0.12"/>
    <n v="3"/>
    <x v="1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x v="18"/>
    <n v="20.080000000000002"/>
    <n v="41.833333333333336"/>
    <x v="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x v="14"/>
    <n v="172.68449999999999"/>
    <n v="49.338428571428572"/>
    <x v="1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x v="14"/>
    <n v="100.8955223880597"/>
    <n v="41.728395061728392"/>
    <x v="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x v="14"/>
    <n v="104.8048048048048"/>
    <n v="32.71875"/>
    <x v="1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x v="14"/>
    <n v="135.1"/>
    <n v="51.96153846153846"/>
    <x v="1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x v="14"/>
    <n v="116.32786885245903"/>
    <n v="50.685714285714283"/>
    <x v="1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x v="14"/>
    <n v="102.08333333333333"/>
    <n v="42.241379310344826"/>
    <x v="1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x v="14"/>
    <n v="111.16666666666666"/>
    <n v="416.875"/>
    <x v="1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x v="14"/>
    <n v="166.08"/>
    <n v="46.651685393258425"/>
    <x v="1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x v="14"/>
    <n v="106.60000000000001"/>
    <n v="48.454545454545453"/>
    <x v="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x v="14"/>
    <n v="144.58441666666667"/>
    <n v="70.5289837398374"/>
    <x v="1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x v="14"/>
    <n v="105.55000000000001"/>
    <n v="87.958333333333329"/>
    <x v="1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x v="14"/>
    <n v="136.60000000000002"/>
    <n v="26.26923076923077"/>
    <x v="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x v="14"/>
    <n v="104"/>
    <n v="57.777777777777779"/>
    <x v="1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x v="14"/>
    <n v="114.5"/>
    <n v="57.25"/>
    <x v="1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x v="14"/>
    <n v="101.71957671957672"/>
    <n v="196.34042553191489"/>
    <x v="1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x v="14"/>
    <n v="123.94678492239468"/>
    <n v="43"/>
    <x v="1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x v="14"/>
    <n v="102.45669291338582"/>
    <n v="35.551912568306008"/>
    <x v="1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x v="14"/>
    <n v="144.5"/>
    <n v="68.80952380952381"/>
    <x v="1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x v="14"/>
    <n v="133.33333333333331"/>
    <n v="28.571428571428573"/>
    <x v="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x v="14"/>
    <n v="109.3644"/>
    <n v="50.631666666666668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x v="29"/>
    <n v="2.6969696969696968"/>
    <n v="106.8"/>
    <x v="1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x v="29"/>
    <n v="1.2"/>
    <n v="4"/>
    <x v="1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x v="29"/>
    <n v="46.6"/>
    <n v="34.097560975609753"/>
    <x v="1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x v="29"/>
    <n v="0.1"/>
    <n v="25"/>
    <x v="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x v="29"/>
    <n v="0.16800000000000001"/>
    <n v="10.5"/>
    <x v="1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x v="29"/>
    <n v="42.76"/>
    <n v="215.95959595959596"/>
    <x v="1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x v="29"/>
    <n v="0.28333333333333333"/>
    <n v="21.25"/>
    <x v="1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x v="29"/>
    <n v="1.7319999999999998"/>
    <n v="108.25"/>
    <x v="1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x v="29"/>
    <n v="14.111428571428572"/>
    <n v="129.97368421052633"/>
    <x v="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x v="29"/>
    <n v="39.395294117647055"/>
    <n v="117.49473684210527"/>
    <x v="1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x v="29"/>
    <n v="2.3529411764705882E-2"/>
    <n v="10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x v="29"/>
    <n v="59.3"/>
    <n v="70.595238095238102"/>
    <x v="1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x v="29"/>
    <n v="1.3270833333333334"/>
    <n v="24.5"/>
    <x v="1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x v="29"/>
    <n v="9.0090090090090094"/>
    <n v="30"/>
    <x v="1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x v="29"/>
    <n v="1.6"/>
    <n v="2"/>
    <x v="1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x v="29"/>
    <n v="0.51"/>
    <n v="17"/>
    <x v="1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x v="29"/>
    <n v="52.570512820512818"/>
    <n v="2928.9285714285716"/>
    <x v="1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x v="29"/>
    <n v="1.04"/>
    <n v="28.888888888888889"/>
    <x v="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x v="29"/>
    <n v="47.4"/>
    <n v="29.625"/>
    <x v="1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x v="29"/>
    <n v="43.03"/>
    <n v="40.980952380952381"/>
    <x v="1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x v="14"/>
    <n v="136.80000000000001"/>
    <n v="54"/>
    <x v="1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x v="14"/>
    <n v="115.55"/>
    <n v="36.109375"/>
    <x v="1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x v="14"/>
    <n v="240.79999999999998"/>
    <n v="23.153846153846153"/>
    <x v="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x v="14"/>
    <n v="114.39999999999999"/>
    <n v="104"/>
    <x v="1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x v="14"/>
    <n v="110.33333333333333"/>
    <n v="31.826923076923077"/>
    <x v="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x v="14"/>
    <n v="195.37933333333334"/>
    <n v="27.3896261682243"/>
    <x v="1"/>
    <x v="6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x v="14"/>
    <n v="103.33333333333334"/>
    <n v="56.363636363636367"/>
    <x v="1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x v="14"/>
    <n v="103.1372549019608"/>
    <n v="77.352941176470594"/>
    <x v="1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x v="14"/>
    <n v="100.3125"/>
    <n v="42.8"/>
    <x v="1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x v="14"/>
    <n v="127"/>
    <n v="48.846153846153847"/>
    <x v="1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x v="14"/>
    <n v="120.601"/>
    <n v="48.240400000000001"/>
    <x v="1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x v="14"/>
    <n v="106.99047619047619"/>
    <n v="70.212500000000006"/>
    <x v="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x v="14"/>
    <n v="172.43333333333334"/>
    <n v="94.054545454545448"/>
    <x v="1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x v="14"/>
    <n v="123.61999999999999"/>
    <n v="80.272727272727266"/>
    <x v="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x v="14"/>
    <n v="108.4"/>
    <n v="54.2"/>
    <x v="1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x v="14"/>
    <n v="116.52013333333333"/>
    <n v="60.26903448275862"/>
    <x v="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x v="14"/>
    <n v="187.245"/>
    <n v="38.740344827586206"/>
    <x v="1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x v="14"/>
    <n v="115.93333333333334"/>
    <n v="152.54385964912279"/>
    <x v="1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x v="14"/>
    <n v="110.7"/>
    <n v="115.3125"/>
    <x v="1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x v="14"/>
    <n v="170.92307692307693"/>
    <n v="35.838709677419352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x v="30"/>
    <n v="126.11835600000001"/>
    <n v="64.570118779438872"/>
    <x v="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x v="30"/>
    <n v="138.44033333333334"/>
    <n v="87.436000000000007"/>
    <x v="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x v="30"/>
    <n v="1705.2499999999998"/>
    <n v="68.815577078288939"/>
    <x v="1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x v="30"/>
    <n v="788.05550000000005"/>
    <n v="176.200223588597"/>
    <x v="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x v="30"/>
    <n v="348.01799999999997"/>
    <n v="511.79117647058825"/>
    <x v="1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x v="30"/>
    <n v="149.74666666666667"/>
    <n v="160.44285714285715"/>
    <x v="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x v="30"/>
    <n v="100.63375000000001"/>
    <n v="35.003043478260871"/>
    <x v="1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x v="30"/>
    <n v="800.21100000000001"/>
    <n v="188.50671378091872"/>
    <x v="1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x v="30"/>
    <n v="106.00260000000002"/>
    <n v="56.204984093319197"/>
    <x v="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x v="30"/>
    <n v="200.51866666666669"/>
    <n v="51.3054157782516"/>
    <x v="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x v="30"/>
    <n v="212.44399999999999"/>
    <n v="127.36450839328538"/>
    <x v="1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x v="30"/>
    <n v="198.47237142857145"/>
    <n v="101.85532258064516"/>
    <x v="1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x v="30"/>
    <n v="225.94666666666666"/>
    <n v="230.55782312925169"/>
    <x v="1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x v="30"/>
    <n v="698.94800000000009"/>
    <n v="842.10602409638557"/>
    <x v="1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x v="30"/>
    <n v="398.59528571428569"/>
    <n v="577.27593103448271"/>
    <x v="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x v="30"/>
    <n v="294.0333333333333"/>
    <n v="483.34246575342468"/>
    <x v="1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x v="30"/>
    <n v="167.50470000000001"/>
    <n v="76.138500000000008"/>
    <x v="1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x v="30"/>
    <n v="1435.5717142857143"/>
    <n v="74.107684365781708"/>
    <x v="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x v="30"/>
    <n v="156.73439999999999"/>
    <n v="36.965660377358489"/>
    <x v="1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x v="30"/>
    <n v="117.90285714285716"/>
    <n v="2500.969696969697"/>
    <x v="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x v="30"/>
    <n v="1105.3811999999998"/>
    <n v="67.690214329454989"/>
    <x v="1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x v="30"/>
    <n v="192.92499999999998"/>
    <n v="63.04738562091503"/>
    <x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x v="30"/>
    <n v="126.8842105263158"/>
    <n v="117.6"/>
    <x v="1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x v="30"/>
    <n v="259.57748878923763"/>
    <n v="180.75185011709601"/>
    <x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x v="30"/>
    <n v="262.27999999999997"/>
    <n v="127.32038834951456"/>
    <x v="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x v="30"/>
    <n v="206.74309000000002"/>
    <n v="136.6444745538665"/>
    <x v="1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x v="30"/>
    <n v="370.13"/>
    <n v="182.78024691358024"/>
    <x v="1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x v="30"/>
    <n v="284.96600000000001"/>
    <n v="279.37843137254902"/>
    <x v="1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x v="30"/>
    <n v="579.08000000000004"/>
    <n v="61.375728669846318"/>
    <x v="1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x v="30"/>
    <n v="1131.8"/>
    <n v="80.727532097004286"/>
    <x v="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x v="30"/>
    <n v="263.02771750000005"/>
    <n v="272.35590732591254"/>
    <x v="1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x v="30"/>
    <n v="674.48"/>
    <n v="70.848739495798313"/>
    <x v="1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x v="30"/>
    <n v="256.83081313131316"/>
    <n v="247.94003412969283"/>
    <x v="1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x v="30"/>
    <n v="375.49599999999998"/>
    <n v="186.81393034825871"/>
    <x v="1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x v="30"/>
    <n v="208.70837499999996"/>
    <n v="131.98948616600788"/>
    <x v="1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x v="30"/>
    <n v="346.6"/>
    <n v="29.310782241014799"/>
    <x v="1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x v="30"/>
    <n v="402.33"/>
    <n v="245.02436053593178"/>
    <x v="1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x v="30"/>
    <n v="1026.8451399999999"/>
    <n v="1323.2540463917526"/>
    <x v="1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x v="30"/>
    <n v="114.901155"/>
    <n v="282.65966789667897"/>
    <x v="1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x v="30"/>
    <n v="354.82402000000002"/>
    <n v="91.214401028277635"/>
    <x v="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x v="31"/>
    <n v="5.08"/>
    <n v="31.75"/>
    <x v="1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x v="31"/>
    <n v="0"/>
    <e v="#DIV/0!"/>
    <x v="1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x v="31"/>
    <n v="4.3"/>
    <n v="88.6875"/>
    <x v="1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x v="31"/>
    <n v="21.146666666666665"/>
    <n v="453.14285714285717"/>
    <x v="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x v="31"/>
    <n v="3.1875"/>
    <n v="12.75"/>
    <x v="1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x v="31"/>
    <n v="0.05"/>
    <n v="1"/>
    <x v="1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x v="31"/>
    <n v="42.472727272727276"/>
    <n v="83.428571428571431"/>
    <x v="1"/>
    <x v="6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x v="31"/>
    <n v="0.41666666666666669"/>
    <n v="25"/>
    <x v="1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x v="31"/>
    <n v="1"/>
    <n v="50"/>
    <x v="1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x v="31"/>
    <n v="16.966666666666665"/>
    <n v="101.8"/>
    <x v="1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x v="31"/>
    <n v="7.0000000000000009"/>
    <n v="46.666666666666664"/>
    <x v="1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x v="31"/>
    <n v="0.13333333333333333"/>
    <n v="1"/>
    <x v="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x v="31"/>
    <n v="0"/>
    <e v="#DIV/0!"/>
    <x v="1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x v="31"/>
    <n v="0"/>
    <e v="#DIV/0!"/>
    <x v="1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x v="31"/>
    <n v="7.8"/>
    <n v="26"/>
    <x v="1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x v="31"/>
    <n v="0"/>
    <e v="#DIV/0!"/>
    <x v="1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x v="31"/>
    <n v="0"/>
    <e v="#DIV/0!"/>
    <x v="1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x v="31"/>
    <n v="26.200000000000003"/>
    <n v="218.33333333333334"/>
    <x v="1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x v="31"/>
    <n v="0.76129032258064511"/>
    <n v="33.714285714285715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x v="31"/>
    <n v="12.5"/>
    <n v="25"/>
    <x v="1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x v="30"/>
    <n v="382.12909090909091"/>
    <n v="128.38790470372632"/>
    <x v="1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x v="30"/>
    <n v="216.79422000000002"/>
    <n v="78.834261818181815"/>
    <x v="1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x v="30"/>
    <n v="312"/>
    <n v="91.764705882352942"/>
    <x v="1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x v="30"/>
    <n v="234.42048"/>
    <n v="331.10237288135596"/>
    <x v="1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x v="30"/>
    <n v="123.68010000000001"/>
    <n v="194.26193717277485"/>
    <x v="1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x v="30"/>
    <n v="247.84"/>
    <n v="408.97689768976898"/>
    <x v="1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x v="30"/>
    <n v="115.7092"/>
    <n v="84.459270072992695"/>
    <x v="1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x v="30"/>
    <n v="117.07484768810599"/>
    <n v="44.853658536585364"/>
    <x v="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x v="30"/>
    <n v="305.15800000000002"/>
    <n v="383.3643216080402"/>
    <x v="1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x v="30"/>
    <n v="320.05299999999994"/>
    <n v="55.276856649395505"/>
    <x v="1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x v="30"/>
    <n v="819.56399999999996"/>
    <n v="422.02059732234807"/>
    <x v="1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x v="30"/>
    <n v="234.90000000000003"/>
    <n v="64.180327868852459"/>
    <x v="1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x v="30"/>
    <n v="494.91374999999999"/>
    <n v="173.57781674704077"/>
    <x v="1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x v="30"/>
    <n v="7813.7822333333334"/>
    <n v="88.601680840609291"/>
    <x v="1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x v="30"/>
    <n v="113.00013888888888"/>
    <n v="50.222283950617282"/>
    <x v="1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x v="30"/>
    <n v="921.54219999999998"/>
    <n v="192.38876826722338"/>
    <x v="1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x v="30"/>
    <n v="125.10239999999999"/>
    <n v="73.416901408450698"/>
    <x v="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x v="30"/>
    <n v="102.24343076923077"/>
    <n v="147.68495555555555"/>
    <x v="1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x v="30"/>
    <n v="484.90975000000003"/>
    <n v="108.96848314606741"/>
    <x v="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x v="30"/>
    <n v="192.33333333333334"/>
    <n v="23.647540983606557"/>
    <x v="1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x v="30"/>
    <n v="281.10000000000002"/>
    <n v="147.94736842105263"/>
    <x v="1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x v="30"/>
    <n v="125.13700000000001"/>
    <n v="385.03692307692307"/>
    <x v="1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x v="30"/>
    <n v="161.459"/>
    <n v="457.39093484419266"/>
    <x v="1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x v="30"/>
    <n v="585.35"/>
    <n v="222.99047619047619"/>
    <x v="1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x v="30"/>
    <n v="201.14999999999998"/>
    <n v="220.74074074074073"/>
    <x v="1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x v="30"/>
    <n v="133.48307999999997"/>
    <n v="73.503898678414089"/>
    <x v="1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x v="30"/>
    <n v="120.24900000000001"/>
    <n v="223.09647495361781"/>
    <x v="1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x v="30"/>
    <n v="126.16666666666667"/>
    <n v="47.911392405063289"/>
    <x v="1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x v="30"/>
    <n v="361.2"/>
    <n v="96.063829787234042"/>
    <x v="1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x v="30"/>
    <n v="226.239013671875"/>
    <n v="118.6144"/>
    <x v="1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x v="30"/>
    <n v="120.35"/>
    <n v="118.45472440944881"/>
    <x v="1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x v="30"/>
    <n v="304.18799999999999"/>
    <n v="143.21468926553672"/>
    <x v="1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x v="30"/>
    <n v="178.67599999999999"/>
    <n v="282.71518987341773"/>
    <x v="1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x v="30"/>
    <n v="386.81998717948721"/>
    <n v="593.93620078740162"/>
    <x v="1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x v="30"/>
    <n v="211.03642500000004"/>
    <n v="262.15704968944101"/>
    <x v="1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x v="30"/>
    <n v="131.66833333333335"/>
    <n v="46.580778301886795"/>
    <x v="1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x v="30"/>
    <n v="300.47639999999996"/>
    <n v="70.041118881118877"/>
    <x v="1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x v="30"/>
    <n v="420.51249999999999"/>
    <n v="164.90686274509804"/>
    <x v="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x v="30"/>
    <n v="136.21680000000001"/>
    <n v="449.26385224274406"/>
    <x v="1"/>
    <x v="6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x v="30"/>
    <n v="248.17133333333334"/>
    <n v="27.472841328413285"/>
    <x v="1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x v="30"/>
    <n v="181.86315789473684"/>
    <n v="143.97499999999999"/>
    <x v="1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x v="30"/>
    <n v="123.53"/>
    <n v="88.23571428571428"/>
    <x v="1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x v="30"/>
    <n v="506.20938628158842"/>
    <n v="36.326424870466319"/>
    <x v="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x v="30"/>
    <n v="108.21333333333334"/>
    <n v="90.177777777777777"/>
    <x v="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x v="30"/>
    <n v="819.18387755102037"/>
    <n v="152.62361216730039"/>
    <x v="1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x v="30"/>
    <n v="121.10000000000001"/>
    <n v="55.806451612903224"/>
    <x v="1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x v="30"/>
    <n v="102.99897959183673"/>
    <n v="227.85327313769753"/>
    <x v="1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x v="30"/>
    <n v="148.33229411764705"/>
    <n v="91.82989803350327"/>
    <x v="1"/>
    <x v="6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x v="30"/>
    <n v="120.19070000000001"/>
    <n v="80.991037735849048"/>
    <x v="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x v="30"/>
    <n v="473.27000000000004"/>
    <n v="278.39411764705881"/>
    <x v="1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x v="30"/>
    <n v="130.36250000000001"/>
    <n v="43.095041322314053"/>
    <x v="1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x v="30"/>
    <n v="353.048"/>
    <n v="326.29205175600737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x v="30"/>
    <n v="101.02"/>
    <n v="41.743801652892564"/>
    <x v="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x v="30"/>
    <n v="113.59142857142857"/>
    <n v="64.020933977455712"/>
    <x v="1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x v="30"/>
    <n v="167.41666666666666"/>
    <n v="99.455445544554451"/>
    <x v="1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x v="30"/>
    <n v="153.452"/>
    <n v="138.49458483754512"/>
    <x v="1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x v="30"/>
    <n v="202.23220000000001"/>
    <n v="45.547792792792798"/>
    <x v="1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x v="30"/>
    <n v="168.28125"/>
    <n v="10.507317073170732"/>
    <x v="1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x v="30"/>
    <n v="143.45666666666668"/>
    <n v="114.76533333333333"/>
    <x v="1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x v="30"/>
    <n v="196.4"/>
    <n v="35.997067448680355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x v="30"/>
    <n v="107.91999999999999"/>
    <n v="154.17142857142858"/>
    <x v="1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x v="30"/>
    <n v="114.97699999999999"/>
    <n v="566.38916256157631"/>
    <x v="1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x v="30"/>
    <n v="148.04999999999998"/>
    <n v="120.85714285714286"/>
    <x v="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x v="30"/>
    <n v="191.16676082790633"/>
    <n v="86.163845492085343"/>
    <x v="1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x v="30"/>
    <n v="199.215125"/>
    <n v="51.212114395886893"/>
    <x v="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x v="30"/>
    <n v="218.6"/>
    <n v="67.261538461538464"/>
    <x v="1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x v="30"/>
    <n v="126.86868686868686"/>
    <n v="62.8"/>
    <x v="1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x v="30"/>
    <n v="105.22388000000001"/>
    <n v="346.13118421052633"/>
    <x v="1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x v="30"/>
    <n v="128.40666000000002"/>
    <n v="244.11912547528519"/>
    <x v="1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x v="30"/>
    <n v="317.3272"/>
    <n v="259.25424836601309"/>
    <x v="1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x v="30"/>
    <n v="280.73"/>
    <n v="201.96402877697841"/>
    <x v="1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x v="30"/>
    <n v="110.73146853146854"/>
    <n v="226.20857142857142"/>
    <x v="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x v="30"/>
    <n v="152.60429999999999"/>
    <n v="324.69"/>
    <x v="1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x v="30"/>
    <n v="102.49999999999999"/>
    <n v="205"/>
    <x v="1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x v="30"/>
    <n v="1678.3738373837384"/>
    <n v="20.465926829268295"/>
    <x v="1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x v="30"/>
    <n v="543.349156424581"/>
    <n v="116.35303146309367"/>
    <x v="1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x v="30"/>
    <n v="115.50800000000001"/>
    <n v="307.20212765957444"/>
    <x v="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x v="30"/>
    <n v="131.20499999999998"/>
    <n v="546.6875"/>
    <x v="1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x v="30"/>
    <n v="288.17"/>
    <n v="47.474464579901152"/>
    <x v="1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x v="30"/>
    <n v="507.8"/>
    <n v="101.56"/>
    <x v="1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x v="14"/>
    <n v="114.57142857142857"/>
    <n v="72.909090909090907"/>
    <x v="1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x v="14"/>
    <n v="110.73333333333333"/>
    <n v="43.71052631578947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x v="14"/>
    <n v="113.33333333333333"/>
    <n v="34"/>
    <x v="1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x v="14"/>
    <n v="108.33333333333333"/>
    <n v="70.652173913043484"/>
    <x v="1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x v="14"/>
    <n v="123.53333333333335"/>
    <n v="89.301204819277103"/>
    <x v="1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x v="14"/>
    <n v="100.69999999999999"/>
    <n v="115.08571428571429"/>
    <x v="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x v="14"/>
    <n v="103.53333333333335"/>
    <n v="62.12"/>
    <x v="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x v="14"/>
    <n v="115.51066666666668"/>
    <n v="46.204266666666669"/>
    <x v="1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x v="14"/>
    <n v="120.4004"/>
    <n v="48.54854838709678"/>
    <x v="1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x v="14"/>
    <n v="115.040375"/>
    <n v="57.520187499999999"/>
    <x v="1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x v="14"/>
    <n v="120.46777777777777"/>
    <n v="88.147154471544724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x v="14"/>
    <n v="101.28333333333333"/>
    <n v="110.49090909090908"/>
    <x v="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x v="14"/>
    <n v="102.46666666666667"/>
    <n v="66.826086956521735"/>
    <x v="1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x v="14"/>
    <n v="120.54285714285714"/>
    <n v="58.597222222222221"/>
    <x v="1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x v="14"/>
    <n v="100"/>
    <n v="113.63636363636364"/>
    <x v="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x v="14"/>
    <n v="101.66666666666666"/>
    <n v="43.571428571428569"/>
    <x v="1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x v="14"/>
    <n v="100"/>
    <n v="78.94736842105263"/>
    <x v="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x v="14"/>
    <n v="100.33333333333334"/>
    <n v="188.125"/>
    <x v="1"/>
    <x v="6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x v="14"/>
    <n v="132.36666666666667"/>
    <n v="63.031746031746032"/>
    <x v="1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x v="14"/>
    <n v="136.66666666666666"/>
    <n v="30.37037037037037"/>
    <x v="1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x v="14"/>
    <n v="113.25"/>
    <n v="51.477272727272727"/>
    <x v="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x v="14"/>
    <n v="136"/>
    <n v="35.789473684210527"/>
    <x v="1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x v="14"/>
    <n v="146.12318374694613"/>
    <n v="98.817391304347822"/>
    <x v="1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x v="14"/>
    <n v="129.5"/>
    <n v="28"/>
    <x v="1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x v="14"/>
    <n v="254"/>
    <n v="51.313131313131315"/>
    <x v="1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x v="14"/>
    <n v="107.04545454545456"/>
    <n v="53.522727272727273"/>
    <x v="1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x v="14"/>
    <n v="107.73299999999999"/>
    <n v="37.149310344827583"/>
    <x v="1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x v="14"/>
    <n v="107.31250000000001"/>
    <n v="89.895287958115176"/>
    <x v="1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x v="14"/>
    <n v="106.52500000000001"/>
    <n v="106.52500000000001"/>
    <x v="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x v="14"/>
    <n v="100.35000000000001"/>
    <n v="52.815789473684212"/>
    <x v="1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x v="14"/>
    <n v="106.5"/>
    <n v="54.615384615384613"/>
    <x v="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x v="14"/>
    <n v="100"/>
    <n v="27.272727272727273"/>
    <x v="1"/>
    <x v="6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x v="14"/>
    <n v="104.85714285714285"/>
    <n v="68.598130841121488"/>
    <x v="1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x v="14"/>
    <n v="104.69999999999999"/>
    <n v="35.612244897959187"/>
    <x v="1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x v="14"/>
    <n v="225.66666666666669"/>
    <n v="94.02777777777777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x v="14"/>
    <n v="100.90416666666667"/>
    <n v="526.45652173913038"/>
    <x v="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x v="14"/>
    <n v="147.75"/>
    <n v="50.657142857142858"/>
    <x v="1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x v="14"/>
    <n v="134.61099999999999"/>
    <n v="79.182941176470578"/>
    <x v="1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x v="14"/>
    <n v="100.75"/>
    <n v="91.590909090909093"/>
    <x v="1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x v="14"/>
    <n v="100.880375"/>
    <n v="116.96275362318841"/>
    <x v="1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x v="17"/>
    <n v="0.56800000000000006"/>
    <n v="28.4"/>
    <x v="1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x v="17"/>
    <n v="0.38750000000000001"/>
    <n v="103.33333333333333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x v="17"/>
    <n v="10"/>
    <n v="10"/>
    <x v="1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x v="17"/>
    <n v="10.454545454545453"/>
    <n v="23"/>
    <x v="1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x v="17"/>
    <n v="1.4200000000000002"/>
    <n v="31.555555555555557"/>
    <x v="1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x v="17"/>
    <n v="0.05"/>
    <n v="5"/>
    <x v="1"/>
    <x v="6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x v="17"/>
    <n v="28.842857142857142"/>
    <n v="34.220338983050844"/>
    <x v="1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x v="17"/>
    <n v="0.16666666666666669"/>
    <n v="25"/>
    <x v="1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x v="17"/>
    <n v="11.799999999999999"/>
    <n v="19.666666666666668"/>
    <x v="1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x v="17"/>
    <n v="0.20238095238095236"/>
    <n v="21.25"/>
    <x v="1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x v="17"/>
    <n v="5"/>
    <n v="8.3333333333333339"/>
    <x v="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x v="17"/>
    <n v="2.1129899999999995"/>
    <n v="21.34333333333333"/>
    <x v="1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x v="17"/>
    <n v="1.6"/>
    <n v="5.333333333333333"/>
    <x v="1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x v="17"/>
    <n v="1.7333333333333332"/>
    <n v="34.666666666666664"/>
    <x v="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x v="17"/>
    <n v="9.56"/>
    <n v="21.727272727272727"/>
    <x v="1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x v="17"/>
    <n v="5.9612499999999999E-2"/>
    <n v="11.922499999999999"/>
    <x v="1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x v="17"/>
    <n v="28.405999999999999"/>
    <n v="26.59737827715356"/>
    <x v="1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x v="17"/>
    <n v="12.8"/>
    <n v="10.666666666666666"/>
    <x v="1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x v="17"/>
    <n v="5.42"/>
    <n v="29.035714285714285"/>
    <x v="1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x v="17"/>
    <n v="0.11199999999999999"/>
    <n v="50.909090909090907"/>
    <x v="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x v="17"/>
    <n v="0"/>
    <e v="#DIV/0!"/>
    <x v="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x v="17"/>
    <n v="5.7238095238095239"/>
    <n v="50.083333333333336"/>
    <x v="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x v="17"/>
    <n v="11.25"/>
    <n v="45"/>
    <x v="1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x v="17"/>
    <n v="1.7098591549295776"/>
    <n v="25.291666666666668"/>
    <x v="1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x v="17"/>
    <n v="30.433333333333334"/>
    <n v="51.292134831460672"/>
    <x v="1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x v="17"/>
    <n v="0.02"/>
    <n v="1"/>
    <x v="1"/>
    <x v="6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x v="17"/>
    <n v="0.69641025641025645"/>
    <n v="49.381818181818183"/>
    <x v="1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x v="17"/>
    <n v="2"/>
    <n v="1"/>
    <x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x v="17"/>
    <n v="0"/>
    <e v="#DIV/0!"/>
    <x v="1"/>
    <x v="6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x v="17"/>
    <n v="0.80999999999999994"/>
    <n v="101.25"/>
    <x v="1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x v="17"/>
    <n v="0.26222222222222225"/>
    <n v="19.666666666666668"/>
    <x v="1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x v="17"/>
    <n v="0.16666666666666669"/>
    <n v="12.5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x v="17"/>
    <n v="9.124454880912446E-3"/>
    <n v="8.5"/>
    <x v="1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x v="17"/>
    <n v="0.8"/>
    <n v="1"/>
    <x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x v="17"/>
    <n v="2.2999999999999998"/>
    <n v="23"/>
    <x v="1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x v="17"/>
    <n v="2.6660714285714282"/>
    <n v="17.987951807228917"/>
    <x v="1"/>
    <x v="6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x v="17"/>
    <n v="28.192"/>
    <n v="370.94736842105266"/>
    <x v="1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x v="17"/>
    <n v="6.5900366666666672"/>
    <n v="63.569485530546629"/>
    <x v="1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x v="17"/>
    <n v="0.72222222222222221"/>
    <n v="13"/>
    <x v="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x v="17"/>
    <n v="0.85000000000000009"/>
    <n v="5.3125"/>
    <x v="1"/>
    <x v="6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x v="11"/>
    <n v="115.75"/>
    <n v="35.615384615384613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x v="11"/>
    <n v="112.26666666666667"/>
    <n v="87.103448275862064"/>
    <x v="1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x v="11"/>
    <n v="132.20000000000002"/>
    <n v="75.11363636363636"/>
    <x v="1"/>
    <x v="6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x v="11"/>
    <n v="102.63636363636364"/>
    <n v="68.01204819277109"/>
    <x v="1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x v="11"/>
    <n v="138.64000000000001"/>
    <n v="29.62393162393162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x v="11"/>
    <n v="146.6"/>
    <n v="91.625"/>
    <x v="1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x v="11"/>
    <n v="120"/>
    <n v="22.5"/>
    <x v="1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x v="11"/>
    <n v="121.5816111111111"/>
    <n v="64.366735294117646"/>
    <x v="1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x v="11"/>
    <n v="100"/>
    <n v="21.857142857142858"/>
    <x v="1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x v="11"/>
    <n v="180.85714285714286"/>
    <n v="33.315789473684212"/>
    <x v="1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x v="11"/>
    <n v="106.075"/>
    <n v="90.276595744680847"/>
    <x v="1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x v="11"/>
    <n v="100"/>
    <n v="76.92307692307692"/>
    <x v="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x v="11"/>
    <n v="126.92857142857143"/>
    <n v="59.233333333333334"/>
    <x v="1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x v="11"/>
    <n v="102.97499999999999"/>
    <n v="65.38095238095238"/>
    <x v="1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x v="11"/>
    <n v="250"/>
    <n v="67.307692307692307"/>
    <x v="1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x v="11"/>
    <n v="126.02"/>
    <n v="88.74647887323944"/>
    <x v="1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x v="11"/>
    <n v="100.12"/>
    <n v="65.868421052631575"/>
    <x v="1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x v="11"/>
    <n v="138.64000000000001"/>
    <n v="40.349243306169967"/>
    <x v="1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x v="11"/>
    <n v="161.4"/>
    <n v="76.857142857142861"/>
    <x v="1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x v="11"/>
    <n v="107.18419999999999"/>
    <n v="68.707820512820518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x v="32"/>
    <n v="153.1"/>
    <n v="57.773584905660378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x v="32"/>
    <n v="524.16666666666663"/>
    <n v="44.171348314606739"/>
    <x v="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x v="32"/>
    <n v="489.27777777777777"/>
    <n v="31.566308243727597"/>
    <x v="1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x v="32"/>
    <n v="284.74"/>
    <n v="107.04511278195488"/>
    <x v="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x v="32"/>
    <n v="1856.97"/>
    <n v="149.03451043338683"/>
    <x v="1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x v="32"/>
    <n v="109.67499999999998"/>
    <n v="55.956632653061227"/>
    <x v="1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x v="32"/>
    <n v="1014.6425"/>
    <n v="56.970381807973048"/>
    <x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x v="32"/>
    <n v="412.17692027666544"/>
    <n v="44.056420233463037"/>
    <x v="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x v="32"/>
    <n v="503.25"/>
    <n v="68.625"/>
    <x v="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x v="32"/>
    <n v="184.61052631578946"/>
    <n v="65.318435754189949"/>
    <x v="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x v="32"/>
    <n v="119.73333333333333"/>
    <n v="35.92"/>
    <x v="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x v="32"/>
    <n v="1081.2401666666667"/>
    <n v="40.070667078443485"/>
    <x v="1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x v="32"/>
    <n v="452.37333333333333"/>
    <n v="75.647714604236342"/>
    <x v="1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x v="32"/>
    <n v="537.37"/>
    <n v="61.203872437357631"/>
    <x v="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x v="32"/>
    <n v="120.32608695652173"/>
    <n v="48.130434782608695"/>
    <x v="1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x v="32"/>
    <n v="113.83571428571429"/>
    <n v="68.106837606837601"/>
    <x v="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x v="32"/>
    <n v="951.03109999999992"/>
    <n v="65.891300230946882"/>
    <x v="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x v="32"/>
    <n v="132.89249999999998"/>
    <n v="81.654377880184327"/>
    <x v="1"/>
    <x v="6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x v="32"/>
    <n v="146.97777777777779"/>
    <n v="52.701195219123505"/>
    <x v="1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x v="32"/>
    <n v="542.15"/>
    <n v="41.228136882129277"/>
    <x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x v="15"/>
    <n v="382.71818181818185"/>
    <n v="15.035357142857142"/>
    <x v="1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x v="15"/>
    <n v="704.18124999999998"/>
    <n v="39.066920943134534"/>
    <x v="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x v="15"/>
    <n v="109.55"/>
    <n v="43.82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x v="15"/>
    <n v="132.86666666666667"/>
    <n v="27.301369863013697"/>
    <x v="1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x v="15"/>
    <n v="152"/>
    <n v="42.222222222222221"/>
    <x v="1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x v="15"/>
    <n v="102.72727272727273"/>
    <n v="33.235294117647058"/>
    <x v="1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x v="15"/>
    <n v="100"/>
    <n v="285.71428571428572"/>
    <x v="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x v="15"/>
    <n v="101.6"/>
    <n v="42.333333333333336"/>
    <x v="1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x v="15"/>
    <n v="150.80000000000001"/>
    <n v="50.266666666666666"/>
    <x v="1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x v="15"/>
    <n v="111.425"/>
    <n v="61.902777777777779"/>
    <x v="1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x v="15"/>
    <n v="195.6"/>
    <n v="40.75"/>
    <x v="1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x v="15"/>
    <n v="114.38333333333333"/>
    <n v="55.796747967479675"/>
    <x v="1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x v="15"/>
    <n v="200"/>
    <n v="10"/>
    <x v="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x v="15"/>
    <n v="292.50166666666667"/>
    <n v="73.125416666666666"/>
    <x v="1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x v="15"/>
    <n v="156.36363636363637"/>
    <n v="26.060606060606062"/>
    <x v="1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x v="15"/>
    <n v="105.66666666666666"/>
    <n v="22.642857142857142"/>
    <x v="1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x v="15"/>
    <n v="101.19047619047619"/>
    <n v="47.222222222222221"/>
    <x v="1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x v="15"/>
    <n v="122.833"/>
    <n v="32.324473684210524"/>
    <x v="1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x v="15"/>
    <n v="101.49999999999999"/>
    <n v="53.421052631578945"/>
    <x v="1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x v="15"/>
    <n v="101.14285714285714"/>
    <n v="51.304347826086953"/>
    <x v="1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x v="32"/>
    <n v="108.11999999999999"/>
    <n v="37.197247706422019"/>
    <x v="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x v="32"/>
    <n v="162.6"/>
    <n v="27.1"/>
    <x v="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x v="32"/>
    <n v="105.80000000000001"/>
    <n v="206.31"/>
    <x v="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x v="32"/>
    <n v="243.15000000000003"/>
    <n v="82.145270270270274"/>
    <x v="1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x v="32"/>
    <n v="944.83338095238094"/>
    <n v="164.79651993355483"/>
    <x v="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x v="32"/>
    <n v="108.46283333333334"/>
    <n v="60.820280373831778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x v="32"/>
    <n v="157.37692307692308"/>
    <n v="67.970099667774093"/>
    <x v="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x v="32"/>
    <n v="1174.49"/>
    <n v="81.561805555555551"/>
    <x v="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x v="32"/>
    <n v="171.04755366949576"/>
    <n v="25.42547309833024"/>
    <x v="1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x v="32"/>
    <n v="125.95294117647057"/>
    <n v="21.497991967871485"/>
    <x v="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x v="32"/>
    <n v="1212.1296000000002"/>
    <n v="27.226630727762803"/>
    <x v="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x v="32"/>
    <n v="495.8"/>
    <n v="25.091093117408906"/>
    <x v="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x v="32"/>
    <n v="332.03999999999996"/>
    <n v="21.230179028132991"/>
    <x v="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x v="32"/>
    <n v="1165"/>
    <n v="41.607142857142854"/>
    <x v="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x v="32"/>
    <n v="153.3153846153846"/>
    <n v="135.58503401360545"/>
    <x v="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x v="32"/>
    <n v="537.10714285714289"/>
    <n v="22.116176470588236"/>
    <x v="1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x v="32"/>
    <n v="352.92777777777775"/>
    <n v="64.625635808748726"/>
    <x v="1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x v="32"/>
    <n v="137.4"/>
    <n v="69.569620253164558"/>
    <x v="1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x v="32"/>
    <n v="128.02668"/>
    <n v="75.133028169014082"/>
    <x v="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x v="32"/>
    <n v="270.68"/>
    <n v="140.97916666666666"/>
    <x v="1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x v="32"/>
    <n v="806.4"/>
    <n v="49.472392638036808"/>
    <x v="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x v="32"/>
    <n v="1360.0976000000001"/>
    <n v="53.865251485148519"/>
    <x v="1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x v="32"/>
    <n v="930250"/>
    <n v="4.5712530712530715"/>
    <x v="1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x v="32"/>
    <n v="377.02"/>
    <n v="65.00344827586207"/>
    <x v="1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x v="32"/>
    <n v="2647.0250000000001"/>
    <n v="53.475252525252522"/>
    <x v="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x v="32"/>
    <n v="100.12"/>
    <n v="43.912280701754383"/>
    <x v="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x v="32"/>
    <n v="104.45405405405405"/>
    <n v="50.852631578947367"/>
    <x v="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x v="32"/>
    <n v="107.21428571428571"/>
    <n v="58.6328125"/>
    <x v="1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x v="32"/>
    <n v="168.77142857142857"/>
    <n v="32.81666666666667"/>
    <x v="1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x v="32"/>
    <n v="975.11200000000008"/>
    <n v="426.93169877408059"/>
    <x v="1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x v="32"/>
    <n v="134.44929411764704"/>
    <n v="23.808729166666669"/>
    <x v="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x v="32"/>
    <n v="272.27777777777777"/>
    <n v="98.413654618473899"/>
    <x v="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x v="32"/>
    <n v="112.6875"/>
    <n v="107.32142857142857"/>
    <x v="1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x v="32"/>
    <n v="459.8"/>
    <n v="11.67005076142132"/>
    <x v="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x v="32"/>
    <n v="286.65822784810126"/>
    <n v="41.782287822878232"/>
    <x v="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x v="32"/>
    <n v="222.70833333333334"/>
    <n v="21.38"/>
    <x v="1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x v="32"/>
    <n v="636.14"/>
    <n v="94.103550295857985"/>
    <x v="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x v="32"/>
    <n v="146.5"/>
    <n v="15.721951219512196"/>
    <x v="1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x v="32"/>
    <n v="1867.1"/>
    <n v="90.635922330097088"/>
    <x v="1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x v="32"/>
    <n v="326.92"/>
    <n v="97.297619047619051"/>
    <x v="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x v="32"/>
    <n v="779.5"/>
    <n v="37.11904761904762"/>
    <x v="1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x v="32"/>
    <n v="154.15151515151516"/>
    <n v="28.104972375690608"/>
    <x v="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x v="32"/>
    <n v="115.54666666666667"/>
    <n v="144.43333333333334"/>
    <x v="1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x v="32"/>
    <n v="180.03333333333333"/>
    <n v="24.274157303370785"/>
    <x v="1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x v="32"/>
    <n v="298.5"/>
    <n v="35.117647058823529"/>
    <x v="1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x v="32"/>
    <n v="320.26666666666665"/>
    <n v="24.762886597938145"/>
    <x v="1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x v="32"/>
    <n v="380.52499999999998"/>
    <n v="188.37871287128712"/>
    <x v="1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x v="32"/>
    <n v="102.60000000000001"/>
    <n v="148.08247422680412"/>
    <x v="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x v="32"/>
    <n v="1801.64"/>
    <n v="49.934589800443462"/>
    <x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x v="32"/>
    <n v="720.24800000000005"/>
    <n v="107.82155688622754"/>
    <x v="1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x v="32"/>
    <n v="283.09000000000003"/>
    <n v="42.63403614457831"/>
    <x v="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x v="32"/>
    <n v="1356.6000000000001"/>
    <n v="14.370762711864407"/>
    <x v="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x v="32"/>
    <n v="220.35999999999999"/>
    <n v="37.476190476190474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x v="32"/>
    <n v="119.6"/>
    <n v="30.202020202020201"/>
    <x v="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x v="32"/>
    <n v="407.76923076923077"/>
    <n v="33.550632911392405"/>
    <x v="1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x v="32"/>
    <n v="105.81826105905425"/>
    <n v="64.74666666666667"/>
    <x v="1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x v="32"/>
    <n v="141.08235294117648"/>
    <n v="57.932367149758456"/>
    <x v="1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x v="32"/>
    <n v="270.7"/>
    <n v="53.078431372549019"/>
    <x v="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x v="32"/>
    <n v="153.80000000000001"/>
    <n v="48.0625"/>
    <x v="1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x v="32"/>
    <n v="403.57653061224488"/>
    <n v="82.396874999999994"/>
    <x v="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x v="11"/>
    <n v="185"/>
    <n v="50.454545454545453"/>
    <x v="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x v="11"/>
    <n v="185.33333333333331"/>
    <n v="115.83333333333333"/>
    <x v="1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x v="11"/>
    <n v="100.85533333333332"/>
    <n v="63.03458333333333"/>
    <x v="1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x v="11"/>
    <n v="106.22116666666668"/>
    <n v="108.02152542372882"/>
    <x v="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x v="11"/>
    <n v="121.36666666666667"/>
    <n v="46.088607594936711"/>
    <x v="1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x v="11"/>
    <n v="100.06666666666666"/>
    <n v="107.21428571428571"/>
    <x v="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x v="11"/>
    <n v="119.97755555555555"/>
    <n v="50.9338679245283"/>
    <x v="1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x v="11"/>
    <n v="100.1"/>
    <n v="40.04"/>
    <x v="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x v="11"/>
    <n v="107.4"/>
    <n v="64.44"/>
    <x v="1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x v="11"/>
    <n v="104.06666666666666"/>
    <n v="53.827586206896555"/>
    <x v="1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x v="11"/>
    <n v="172.8"/>
    <n v="100.46511627906976"/>
    <x v="1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x v="11"/>
    <n v="107.2505"/>
    <n v="46.630652173913049"/>
    <x v="1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x v="11"/>
    <n v="108.23529411764706"/>
    <n v="34.074074074074076"/>
    <x v="1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x v="11"/>
    <n v="146.08079999999998"/>
    <n v="65.214642857142863"/>
    <x v="1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x v="11"/>
    <n v="125.25"/>
    <n v="44.205882352941174"/>
    <x v="1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x v="11"/>
    <n v="149.07142857142856"/>
    <n v="71.965517241379317"/>
    <x v="1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x v="11"/>
    <n v="100.6"/>
    <n v="52.94736842105263"/>
    <x v="1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x v="11"/>
    <n v="105.07333333333332"/>
    <n v="109.45138888888889"/>
    <x v="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x v="11"/>
    <n v="350.16666666666663"/>
    <n v="75.035714285714292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x v="11"/>
    <n v="101.25"/>
    <n v="115.71428571428571"/>
    <x v="1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x v="14"/>
    <n v="133.6044"/>
    <n v="31.659810426540286"/>
    <x v="1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x v="14"/>
    <n v="170.65217391304347"/>
    <n v="46.176470588235297"/>
    <x v="1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x v="14"/>
    <n v="109.35829457364341"/>
    <n v="68.481650485436887"/>
    <x v="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x v="14"/>
    <n v="100.70033333333335"/>
    <n v="53.469203539823013"/>
    <x v="1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x v="14"/>
    <n v="101.22777777777779"/>
    <n v="109.10778443113773"/>
    <x v="1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x v="14"/>
    <n v="106.75857142857143"/>
    <n v="51.185616438356163"/>
    <x v="1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x v="14"/>
    <n v="106.65777537961894"/>
    <n v="27.936800000000002"/>
    <x v="1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x v="14"/>
    <n v="101.30622"/>
    <n v="82.496921824104234"/>
    <x v="1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x v="14"/>
    <n v="106.67450000000001"/>
    <n v="59.817476635514019"/>
    <x v="1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x v="14"/>
    <n v="428.83978378378379"/>
    <n v="64.816470588235291"/>
    <x v="1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x v="14"/>
    <n v="104.11111111111111"/>
    <n v="90.09615384615384"/>
    <x v="1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x v="14"/>
    <n v="107.86666666666666"/>
    <n v="40.962025316455694"/>
    <x v="1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x v="14"/>
    <n v="175.84040000000002"/>
    <n v="56.000127388535034"/>
    <x v="1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x v="14"/>
    <n v="156.97"/>
    <n v="37.672800000000002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x v="14"/>
    <n v="102.60000000000001"/>
    <n v="40.078125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x v="14"/>
    <n v="104.04266666666666"/>
    <n v="78.031999999999996"/>
    <x v="1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x v="14"/>
    <n v="104"/>
    <n v="18.90909090909091"/>
    <x v="1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x v="14"/>
    <n v="121.05999999999999"/>
    <n v="37.134969325153371"/>
    <x v="1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x v="14"/>
    <n v="107.69999999999999"/>
    <n v="41.961038961038959"/>
    <x v="1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x v="14"/>
    <n v="108.66"/>
    <n v="61.044943820224717"/>
    <x v="1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x v="33"/>
    <n v="39.120962394619681"/>
    <n v="64.53125"/>
    <x v="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x v="33"/>
    <n v="3.1481481481481479"/>
    <n v="21.25"/>
    <x v="1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x v="33"/>
    <n v="48"/>
    <n v="30"/>
    <x v="1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x v="33"/>
    <n v="20.733333333333334"/>
    <n v="25.491803278688526"/>
    <x v="1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x v="33"/>
    <n v="8"/>
    <n v="11.428571428571429"/>
    <x v="1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x v="33"/>
    <n v="0.72"/>
    <n v="108"/>
    <x v="1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x v="33"/>
    <n v="526.09431428571429"/>
    <n v="54.883162444113267"/>
    <x v="1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x v="33"/>
    <n v="254.45000000000002"/>
    <n v="47.383612662942269"/>
    <x v="1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x v="33"/>
    <n v="105.91999999999999"/>
    <n v="211.84"/>
    <x v="1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x v="33"/>
    <n v="102.42285714285715"/>
    <n v="219.92638036809817"/>
    <x v="1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x v="33"/>
    <n v="144.31375"/>
    <n v="40.795406360424032"/>
    <x v="1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x v="33"/>
    <n v="106.30800000000001"/>
    <n v="75.502840909090907"/>
    <x v="1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x v="33"/>
    <n v="212.16666666666666"/>
    <n v="13.542553191489361"/>
    <x v="1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x v="33"/>
    <n v="101.95"/>
    <n v="60.865671641791046"/>
    <x v="1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x v="33"/>
    <n v="102.27200000000001"/>
    <n v="115.69230769230769"/>
    <x v="1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x v="33"/>
    <n v="520.73254999999995"/>
    <n v="48.104623556581984"/>
    <x v="1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x v="33"/>
    <n v="110.65833333333333"/>
    <n v="74.184357541899445"/>
    <x v="1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x v="33"/>
    <n v="101.14333333333335"/>
    <n v="123.34552845528455"/>
    <x v="1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x v="33"/>
    <n v="294.20799999999997"/>
    <n v="66.623188405797094"/>
    <x v="1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x v="33"/>
    <n v="105.77749999999999"/>
    <n v="104.99007444168734"/>
    <x v="1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x v="7"/>
    <n v="0"/>
    <e v="#DIV/0!"/>
    <x v="1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x v="7"/>
    <n v="0"/>
    <e v="#DIV/0!"/>
    <x v="1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x v="7"/>
    <n v="3"/>
    <n v="300"/>
    <x v="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x v="7"/>
    <n v="0.1"/>
    <n v="1"/>
    <x v="1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x v="7"/>
    <n v="0"/>
    <e v="#DIV/0!"/>
    <x v="1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x v="7"/>
    <n v="6.5000000000000002E-2"/>
    <n v="13"/>
    <x v="1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x v="7"/>
    <n v="1.5"/>
    <n v="15"/>
    <x v="1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x v="7"/>
    <n v="0.38571428571428573"/>
    <n v="54"/>
    <x v="1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x v="7"/>
    <n v="0"/>
    <e v="#DIV/0!"/>
    <x v="1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x v="7"/>
    <n v="0"/>
    <e v="#DIV/0!"/>
    <x v="1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x v="7"/>
    <n v="0.5714285714285714"/>
    <n v="15.428571428571429"/>
    <x v="1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x v="7"/>
    <n v="0"/>
    <e v="#DIV/0!"/>
    <x v="1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x v="7"/>
    <n v="0"/>
    <e v="#DIV/0!"/>
    <x v="1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x v="7"/>
    <n v="7.1428571428571425E-2"/>
    <n v="25"/>
    <x v="1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x v="7"/>
    <n v="0.6875"/>
    <n v="27.5"/>
    <x v="1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x v="7"/>
    <n v="0"/>
    <e v="#DIV/0!"/>
    <x v="1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x v="7"/>
    <n v="0"/>
    <e v="#DIV/0!"/>
    <x v="1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x v="7"/>
    <n v="0"/>
    <e v="#DIV/0!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x v="7"/>
    <n v="14.680000000000001"/>
    <n v="367"/>
    <x v="1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x v="7"/>
    <n v="0.04"/>
    <n v="2"/>
    <x v="1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x v="7"/>
    <n v="0"/>
    <e v="#DIV/0!"/>
    <x v="1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x v="7"/>
    <n v="28.571428571428569"/>
    <n v="60"/>
    <x v="1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x v="7"/>
    <n v="0"/>
    <e v="#DIV/0!"/>
    <x v="1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x v="7"/>
    <n v="0"/>
    <e v="#DIV/0!"/>
    <x v="1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x v="7"/>
    <n v="0"/>
    <e v="#DIV/0!"/>
    <x v="1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x v="7"/>
    <n v="10.52"/>
    <n v="97.407407407407405"/>
    <x v="1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x v="7"/>
    <n v="1.34"/>
    <n v="47.857142857142854"/>
    <x v="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x v="7"/>
    <n v="0.25"/>
    <n v="50"/>
    <x v="1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x v="7"/>
    <n v="0"/>
    <e v="#DIV/0!"/>
    <x v="1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x v="7"/>
    <n v="0.32800000000000001"/>
    <n v="20.5"/>
    <x v="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x v="7"/>
    <n v="0"/>
    <e v="#DIV/0!"/>
    <x v="1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x v="7"/>
    <n v="3.2727272727272729"/>
    <n v="30"/>
    <x v="1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x v="7"/>
    <n v="5.8823529411764705E-3"/>
    <n v="50"/>
    <x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x v="7"/>
    <n v="4.5454545454545456E-2"/>
    <n v="10"/>
    <x v="1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x v="7"/>
    <n v="0"/>
    <e v="#DIV/0!"/>
    <x v="1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x v="7"/>
    <n v="10.877666666666666"/>
    <n v="81.582499999999996"/>
    <x v="1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x v="7"/>
    <n v="0"/>
    <e v="#DIV/0!"/>
    <x v="1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x v="7"/>
    <n v="0"/>
    <e v="#DIV/0!"/>
    <x v="1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x v="7"/>
    <n v="0"/>
    <e v="#DIV/0!"/>
    <x v="1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x v="7"/>
    <n v="0.36666666666666664"/>
    <n v="18.333333333333332"/>
    <x v="1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x v="7"/>
    <n v="1.8193398957730169"/>
    <n v="224.42857142857142"/>
    <x v="1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x v="7"/>
    <n v="2.5"/>
    <n v="37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x v="7"/>
    <n v="4.3499999999999996"/>
    <n v="145"/>
    <x v="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x v="7"/>
    <n v="0.8"/>
    <n v="1"/>
    <x v="1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x v="7"/>
    <n v="1.2123076923076923"/>
    <n v="112.57142857142857"/>
    <x v="1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x v="7"/>
    <n v="0"/>
    <e v="#DIV/0!"/>
    <x v="1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x v="7"/>
    <n v="0.68399999999999994"/>
    <n v="342"/>
    <x v="1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x v="7"/>
    <n v="1.2513513513513512"/>
    <n v="57.875"/>
    <x v="1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x v="7"/>
    <n v="0.1875"/>
    <n v="30"/>
    <x v="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x v="7"/>
    <n v="0"/>
    <e v="#DIV/0!"/>
    <x v="1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x v="7"/>
    <n v="0.125"/>
    <n v="25"/>
    <x v="1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x v="7"/>
    <n v="0"/>
    <e v="#DIV/0!"/>
    <x v="1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x v="7"/>
    <n v="0.05"/>
    <n v="50"/>
    <x v="1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x v="7"/>
    <n v="0.06"/>
    <n v="1.5"/>
    <x v="1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x v="7"/>
    <n v="0"/>
    <e v="#DIV/0!"/>
    <x v="1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x v="7"/>
    <n v="0.2"/>
    <n v="10"/>
    <x v="1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x v="7"/>
    <n v="0"/>
    <e v="#DIV/0!"/>
    <x v="1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x v="7"/>
    <n v="0"/>
    <e v="#DIV/0!"/>
    <x v="1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x v="7"/>
    <n v="0"/>
    <e v="#DIV/0!"/>
    <x v="1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x v="7"/>
    <n v="0"/>
    <e v="#DIV/0!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x v="19"/>
    <n v="0.71785714285714286"/>
    <n v="22.333333333333332"/>
    <x v="1"/>
    <x v="6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x v="19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x v="19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x v="19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x v="19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x v="19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x v="19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x v="19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x v="19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x v="19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x v="19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x v="19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x v="19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x v="19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x v="19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x v="19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x v="19"/>
    <n v="0"/>
    <e v="#DIV/0!"/>
    <x v="1"/>
    <x v="6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x v="19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x v="19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x v="19"/>
    <n v="14.825133372851216"/>
    <n v="69.472222222222229"/>
    <x v="1"/>
    <x v="6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x v="19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x v="19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x v="19"/>
    <n v="1.3333333333333334E-2"/>
    <n v="8"/>
    <x v="1"/>
    <x v="6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x v="19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x v="19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x v="19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x v="19"/>
    <n v="2E-3"/>
    <n v="1"/>
    <x v="1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x v="19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x v="19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x v="19"/>
    <n v="0.70000000000000007"/>
    <n v="10.5"/>
    <x v="1"/>
    <x v="6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x v="19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x v="19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x v="19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x v="19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x v="19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x v="19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x v="19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x v="19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x v="19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x v="19"/>
    <n v="0.2"/>
    <n v="5"/>
    <x v="1"/>
    <x v="6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x v="33"/>
    <n v="107.88"/>
    <n v="74.22935779816514"/>
    <x v="1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x v="33"/>
    <n v="125.94166666666666"/>
    <n v="81.252688172043008"/>
    <x v="1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x v="33"/>
    <n v="202.51495"/>
    <n v="130.23469453376205"/>
    <x v="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x v="33"/>
    <n v="108.60000000000001"/>
    <n v="53.409836065573771"/>
    <x v="1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x v="33"/>
    <n v="172.8"/>
    <n v="75.130434782608702"/>
    <x v="1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x v="33"/>
    <n v="167.98"/>
    <n v="75.666666666666671"/>
    <x v="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x v="33"/>
    <n v="427.20000000000005"/>
    <n v="31.691394658753708"/>
    <x v="1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x v="33"/>
    <n v="107.5"/>
    <n v="47.777777777777779"/>
    <x v="1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x v="33"/>
    <n v="108"/>
    <n v="90"/>
    <x v="1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x v="33"/>
    <n v="101.53353333333335"/>
    <n v="149.31401960784314"/>
    <x v="1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x v="33"/>
    <n v="115.45"/>
    <n v="62.06989247311828"/>
    <x v="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x v="33"/>
    <n v="133.5"/>
    <n v="53.4"/>
    <x v="1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x v="33"/>
    <n v="154.69999999999999"/>
    <n v="69.268656716417908"/>
    <x v="1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x v="33"/>
    <n v="100.84571428571429"/>
    <n v="271.50769230769231"/>
    <x v="1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x v="33"/>
    <n v="182"/>
    <n v="34.125"/>
    <x v="1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x v="33"/>
    <n v="180.86666666666667"/>
    <n v="40.492537313432834"/>
    <x v="1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x v="33"/>
    <n v="102.30434782608695"/>
    <n v="189.75806451612902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x v="33"/>
    <n v="110.17999999999999"/>
    <n v="68.862499999999997"/>
    <x v="1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x v="33"/>
    <n v="102.25"/>
    <n v="108.77659574468085"/>
    <x v="1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x v="33"/>
    <n v="100.78823529411764"/>
    <n v="125.98529411764706"/>
    <x v="1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x v="14"/>
    <n v="103.8"/>
    <n v="90.523255813953483"/>
    <x v="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x v="14"/>
    <n v="110.70833333333334"/>
    <n v="28.880434782608695"/>
    <x v="1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x v="14"/>
    <n v="116.25000000000001"/>
    <n v="31"/>
    <x v="1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x v="14"/>
    <n v="111.1"/>
    <n v="51.674418604651166"/>
    <x v="1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x v="14"/>
    <n v="180.14285714285714"/>
    <n v="26.270833333333332"/>
    <x v="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x v="14"/>
    <n v="100"/>
    <n v="48.07692307692308"/>
    <x v="1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x v="14"/>
    <n v="118.5"/>
    <n v="27.558139534883722"/>
    <x v="1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x v="14"/>
    <n v="107.21700000000001"/>
    <n v="36.97137931034483"/>
    <x v="1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x v="14"/>
    <n v="113.66666666666667"/>
    <n v="29.021276595744681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x v="14"/>
    <n v="103.16400000000002"/>
    <n v="28.65666666666667"/>
    <x v="1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x v="14"/>
    <n v="128"/>
    <n v="37.647058823529413"/>
    <x v="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x v="14"/>
    <n v="135.76026666666667"/>
    <n v="97.904038461538462"/>
    <x v="1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x v="14"/>
    <n v="100"/>
    <n v="42.553191489361701"/>
    <x v="1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x v="14"/>
    <n v="100.00360000000002"/>
    <n v="131.58368421052631"/>
    <x v="1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x v="14"/>
    <n v="104.71999999999998"/>
    <n v="32.320987654320987"/>
    <x v="1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x v="14"/>
    <n v="105.02249999999999"/>
    <n v="61.103999999999999"/>
    <x v="1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x v="14"/>
    <n v="171.33333333333334"/>
    <n v="31.341463414634145"/>
    <x v="1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x v="14"/>
    <n v="127.49999999999999"/>
    <n v="129.1139240506329"/>
    <x v="1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x v="14"/>
    <n v="133.44333333333333"/>
    <n v="25.020624999999999"/>
    <x v="1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x v="14"/>
    <n v="100"/>
    <n v="250"/>
    <x v="1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x v="14"/>
    <n v="112.91099999999999"/>
    <n v="47.541473684210523"/>
    <x v="1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x v="14"/>
    <n v="100.1"/>
    <n v="40.04"/>
    <x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x v="14"/>
    <n v="113.72727272727272"/>
    <n v="65.84210526315789"/>
    <x v="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x v="14"/>
    <n v="119.31742857142855"/>
    <n v="46.401222222222216"/>
    <x v="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x v="14"/>
    <n v="103.25"/>
    <n v="50.365853658536587"/>
    <x v="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x v="14"/>
    <n v="265.66666666666669"/>
    <n v="26.566666666666666"/>
    <x v="1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x v="14"/>
    <n v="100.05066666666667"/>
    <n v="39.493684210526318"/>
    <x v="1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x v="14"/>
    <n v="106.69999999999999"/>
    <n v="49.246153846153845"/>
    <x v="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x v="14"/>
    <n v="133.67142857142858"/>
    <n v="62.38"/>
    <x v="1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x v="14"/>
    <n v="121.39999999999999"/>
    <n v="37.9375"/>
    <x v="1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x v="14"/>
    <n v="103.2"/>
    <n v="51.6"/>
    <x v="1"/>
    <x v="6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x v="14"/>
    <n v="125"/>
    <n v="27.777777777777779"/>
    <x v="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x v="14"/>
    <n v="128.69999999999999"/>
    <n v="99.382239382239376"/>
    <x v="1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x v="14"/>
    <n v="101.00533333333333"/>
    <n v="38.848205128205123"/>
    <x v="1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x v="14"/>
    <n v="127.53666666666665"/>
    <n v="45.548809523809524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x v="14"/>
    <n v="100"/>
    <n v="600"/>
    <x v="1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x v="14"/>
    <n v="112.7715"/>
    <n v="80.551071428571419"/>
    <x v="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x v="14"/>
    <n v="105.60000000000001"/>
    <n v="52.8"/>
    <x v="1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x v="14"/>
    <n v="202.625"/>
    <n v="47.676470588235297"/>
    <x v="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x v="14"/>
    <n v="113.33333333333333"/>
    <n v="23.448275862068964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x v="34"/>
    <n v="2.5545454545454547"/>
    <n v="40.142857142857146"/>
    <x v="1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x v="34"/>
    <n v="7.8181818181818186E-2"/>
    <n v="17.2"/>
    <x v="1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x v="34"/>
    <n v="0"/>
    <e v="#DIV/0!"/>
    <x v="1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x v="34"/>
    <n v="0"/>
    <e v="#DIV/0!"/>
    <x v="1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x v="34"/>
    <n v="0"/>
    <e v="#DIV/0!"/>
    <x v="1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x v="34"/>
    <n v="0.6"/>
    <n v="15"/>
    <x v="1"/>
    <x v="6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x v="34"/>
    <n v="0"/>
    <e v="#DIV/0!"/>
    <x v="1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x v="34"/>
    <n v="0"/>
    <e v="#DIV/0!"/>
    <x v="1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x v="34"/>
    <n v="1.0526315789473684"/>
    <n v="35.714285714285715"/>
    <x v="1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x v="34"/>
    <n v="0.15"/>
    <n v="37.5"/>
    <x v="1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x v="34"/>
    <n v="0"/>
    <e v="#DIV/0!"/>
    <x v="1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x v="34"/>
    <n v="0"/>
    <e v="#DIV/0!"/>
    <x v="1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x v="34"/>
    <n v="0"/>
    <e v="#DIV/0!"/>
    <x v="1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x v="34"/>
    <n v="1.7500000000000002"/>
    <n v="52.5"/>
    <x v="1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x v="34"/>
    <n v="18.600000000000001"/>
    <n v="77.5"/>
    <x v="1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x v="34"/>
    <n v="0"/>
    <e v="#DIV/0!"/>
    <x v="1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x v="34"/>
    <n v="9.8166666666666664"/>
    <n v="53.545454545454547"/>
    <x v="1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x v="34"/>
    <n v="0"/>
    <e v="#DIV/0!"/>
    <x v="1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x v="34"/>
    <n v="4.3333333333333335E-2"/>
    <n v="16.25"/>
    <x v="1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x v="34"/>
    <n v="0"/>
    <e v="#DIV/0!"/>
    <x v="1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x v="35"/>
    <n v="109.48792"/>
    <n v="103.68174242424243"/>
    <x v="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x v="35"/>
    <n v="100"/>
    <n v="185.18518518518519"/>
    <x v="1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x v="35"/>
    <n v="156.44444444444446"/>
    <n v="54.153846153846153"/>
    <x v="1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x v="35"/>
    <n v="101.6"/>
    <n v="177.2093023255814"/>
    <x v="1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x v="35"/>
    <n v="100.325"/>
    <n v="100.325"/>
    <x v="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x v="35"/>
    <n v="112.94999999999999"/>
    <n v="136.90909090909091"/>
    <x v="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x v="35"/>
    <n v="102.125"/>
    <n v="57.535211267605632"/>
    <x v="1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x v="35"/>
    <n v="107.24974999999999"/>
    <n v="52.962839506172834"/>
    <x v="1"/>
    <x v="6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x v="35"/>
    <n v="104.28333333333333"/>
    <n v="82.328947368421055"/>
    <x v="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x v="35"/>
    <n v="100"/>
    <n v="135.41666666666666"/>
    <x v="1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x v="35"/>
    <n v="100.4"/>
    <n v="74.06557377049181"/>
    <x v="1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x v="35"/>
    <n v="126.125"/>
    <n v="84.083333333333329"/>
    <x v="1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x v="35"/>
    <n v="110.66666666666667"/>
    <n v="61.029411764705884"/>
    <x v="1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x v="35"/>
    <n v="105"/>
    <n v="150"/>
    <x v="1"/>
    <x v="6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x v="35"/>
    <n v="103.77499999999999"/>
    <n v="266.08974358974359"/>
    <x v="1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x v="35"/>
    <n v="115.99999999999999"/>
    <n v="7.25"/>
    <x v="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x v="35"/>
    <n v="110.00000000000001"/>
    <n v="100"/>
    <x v="1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x v="35"/>
    <n v="113.01761111111111"/>
    <n v="109.96308108108107"/>
    <x v="1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x v="35"/>
    <n v="100.25"/>
    <n v="169.91525423728814"/>
    <x v="1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x v="35"/>
    <n v="103.4"/>
    <n v="95.740740740740748"/>
    <x v="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x v="35"/>
    <n v="107.02857142857142"/>
    <n v="59.460317460317462"/>
    <x v="1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x v="35"/>
    <n v="103.57142857142858"/>
    <n v="55.769230769230766"/>
    <x v="1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x v="35"/>
    <n v="156.4"/>
    <n v="30.076923076923077"/>
    <x v="1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x v="35"/>
    <n v="100.82"/>
    <n v="88.438596491228068"/>
    <x v="1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x v="35"/>
    <n v="195.3"/>
    <n v="64.032786885245898"/>
    <x v="1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x v="35"/>
    <n v="111.71428571428572"/>
    <n v="60.153846153846153"/>
    <x v="1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x v="35"/>
    <n v="119.85454545454546"/>
    <n v="49.194029850746269"/>
    <x v="1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x v="35"/>
    <n v="101.85"/>
    <n v="165.16216216216216"/>
    <x v="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x v="35"/>
    <n v="102.80254777070064"/>
    <n v="43.621621621621621"/>
    <x v="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x v="35"/>
    <n v="100.84615384615385"/>
    <n v="43.7"/>
    <x v="1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x v="35"/>
    <n v="102.73469387755102"/>
    <n v="67.419642857142861"/>
    <x v="1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x v="35"/>
    <n v="106.5"/>
    <n v="177.5"/>
    <x v="1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x v="35"/>
    <n v="155.53333333333333"/>
    <n v="38.883333333333333"/>
    <x v="1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x v="35"/>
    <n v="122.8"/>
    <n v="54.985074626865675"/>
    <x v="1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x v="35"/>
    <n v="107.35"/>
    <n v="61.342857142857142"/>
    <x v="1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x v="35"/>
    <n v="105.50335570469798"/>
    <n v="23.117647058823529"/>
    <x v="1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x v="35"/>
    <n v="118.44444444444444"/>
    <n v="29.611111111111111"/>
    <x v="1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x v="35"/>
    <n v="108.88"/>
    <n v="75.611111111111114"/>
    <x v="1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x v="35"/>
    <n v="111.25"/>
    <n v="35.6"/>
    <x v="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x v="35"/>
    <n v="100.1"/>
    <n v="143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x v="19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x v="19"/>
    <n v="0.75"/>
    <n v="25"/>
    <x v="1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x v="19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x v="19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x v="19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x v="19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x v="19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x v="19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x v="19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x v="19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x v="19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x v="19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x v="19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x v="19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x v="19"/>
    <n v="0"/>
    <e v="#DIV/0!"/>
    <x v="1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x v="19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x v="19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x v="19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x v="19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x v="19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x v="19"/>
    <n v="10.6"/>
    <n v="48.18181818181818"/>
    <x v="1"/>
    <x v="6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x v="19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x v="19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x v="19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x v="19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x v="19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x v="19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x v="19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x v="19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x v="19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x v="19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x v="19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x v="19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x v="19"/>
    <n v="1.25E-3"/>
    <n v="1"/>
    <x v="1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x v="19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x v="19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x v="19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x v="19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x v="19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x v="19"/>
    <n v="6.9320000000000004"/>
    <n v="115.53333333333333"/>
    <x v="1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x v="36"/>
    <n v="661.4"/>
    <n v="21.900662251655628"/>
    <x v="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x v="36"/>
    <n v="326.0916666666667"/>
    <n v="80.022494887525568"/>
    <x v="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x v="36"/>
    <n v="101.48571428571429"/>
    <n v="35.520000000000003"/>
    <x v="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x v="36"/>
    <n v="104.21799999999999"/>
    <n v="64.933333333333323"/>
    <x v="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x v="36"/>
    <n v="107.42157000000002"/>
    <n v="60.965703745743475"/>
    <x v="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x v="36"/>
    <n v="110.05454545454545"/>
    <n v="31.444155844155844"/>
    <x v="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x v="36"/>
    <n v="407.7"/>
    <n v="81.949748743718587"/>
    <x v="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x v="36"/>
    <n v="223.92500000000001"/>
    <n v="58.92763157894737"/>
    <x v="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x v="36"/>
    <n v="303.80111428571428"/>
    <n v="157.29347633136095"/>
    <x v="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x v="36"/>
    <n v="141.3251043268175"/>
    <n v="55.758509532062391"/>
    <x v="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x v="36"/>
    <n v="2790.6363636363635"/>
    <n v="83.802893802893806"/>
    <x v="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x v="36"/>
    <n v="171.76130000000001"/>
    <n v="58.422210884353746"/>
    <x v="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x v="36"/>
    <n v="101.01333333333334"/>
    <n v="270.57142857142856"/>
    <x v="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x v="36"/>
    <n v="102"/>
    <n v="107.1"/>
    <x v="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x v="36"/>
    <n v="169.76511744127936"/>
    <n v="47.180555555555557"/>
    <x v="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x v="36"/>
    <n v="114.53400000000001"/>
    <n v="120.30882352941177"/>
    <x v="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x v="36"/>
    <n v="877.6"/>
    <n v="27.59748427672956"/>
    <x v="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x v="36"/>
    <n v="105.38666666666667"/>
    <n v="205.2987012987013"/>
    <x v="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x v="36"/>
    <n v="188.39999999999998"/>
    <n v="35.547169811320757"/>
    <x v="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x v="36"/>
    <n v="143.65230769230772"/>
    <n v="74.639488409272587"/>
    <x v="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x v="36"/>
    <n v="145.88"/>
    <n v="47.058064516129029"/>
    <x v="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x v="36"/>
    <n v="131.184"/>
    <n v="26.591351351351353"/>
    <x v="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x v="36"/>
    <n v="113.99999999999999"/>
    <n v="36.774193548387096"/>
    <x v="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x v="36"/>
    <n v="1379.4206249999997"/>
    <n v="31.820544982698959"/>
    <x v="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x v="36"/>
    <n v="956"/>
    <n v="27.576923076923077"/>
    <x v="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x v="36"/>
    <n v="112.00000000000001"/>
    <n v="56"/>
    <x v="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x v="36"/>
    <n v="646.66666666666663"/>
    <n v="21.555555555555557"/>
    <x v="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x v="36"/>
    <n v="110.36948748510132"/>
    <n v="44.095238095238095"/>
    <x v="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x v="36"/>
    <n v="127.74000000000001"/>
    <n v="63.87"/>
    <x v="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x v="36"/>
    <n v="157.9"/>
    <n v="38.987654320987652"/>
    <x v="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x v="36"/>
    <n v="114.66525000000001"/>
    <n v="80.185489510489504"/>
    <x v="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x v="36"/>
    <n v="137.00934579439252"/>
    <n v="34.904761904761905"/>
    <x v="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x v="36"/>
    <n v="354.62"/>
    <n v="89.100502512562812"/>
    <x v="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x v="36"/>
    <n v="106.02150537634409"/>
    <n v="39.44"/>
    <x v="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x v="36"/>
    <n v="100"/>
    <n v="136.9047619047619"/>
    <x v="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x v="36"/>
    <n v="187.3"/>
    <n v="37.46"/>
    <x v="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x v="36"/>
    <n v="166.2"/>
    <n v="31.96153846153846"/>
    <x v="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x v="36"/>
    <n v="101.72910662824208"/>
    <n v="25.214285714285715"/>
    <x v="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x v="36"/>
    <n v="164"/>
    <n v="10.040816326530612"/>
    <x v="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x v="36"/>
    <n v="105.66666666666666"/>
    <n v="45.94202898550725"/>
    <x v="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x v="36"/>
    <n v="1"/>
    <n v="15"/>
    <x v="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x v="36"/>
    <n v="0"/>
    <e v="#DIV/0!"/>
    <x v="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x v="36"/>
    <n v="33.559730999999999"/>
    <n v="223.58248500999335"/>
    <x v="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x v="36"/>
    <n v="2.0529999999999999"/>
    <n v="39.480769230769234"/>
    <x v="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x v="36"/>
    <n v="10.5"/>
    <n v="91.304347826086953"/>
    <x v="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x v="36"/>
    <n v="8.4172840000000004"/>
    <n v="78.666205607476627"/>
    <x v="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x v="36"/>
    <n v="1.44"/>
    <n v="12"/>
    <x v="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x v="36"/>
    <n v="0.88333333333333341"/>
    <n v="17.666666666666668"/>
    <x v="1"/>
    <x v="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x v="36"/>
    <n v="9.920000000000001E-2"/>
    <n v="41.333333333333336"/>
    <x v="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x v="36"/>
    <n v="0.59666666666666668"/>
    <n v="71.599999999999994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x v="36"/>
    <n v="1.8689285714285715"/>
    <n v="307.8235294117647"/>
    <x v="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x v="36"/>
    <n v="0.88500000000000001"/>
    <n v="80.454545454545453"/>
    <x v="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x v="36"/>
    <n v="11.52156862745098"/>
    <n v="83.942857142857136"/>
    <x v="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x v="36"/>
    <n v="5.1000000000000004E-2"/>
    <n v="8.5"/>
    <x v="1"/>
    <x v="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x v="36"/>
    <n v="21.033333333333335"/>
    <n v="73.372093023255815"/>
    <x v="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x v="36"/>
    <n v="11.436666666666667"/>
    <n v="112.86184210526316"/>
    <x v="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x v="36"/>
    <n v="18.737933333333334"/>
    <n v="95.277627118644077"/>
    <x v="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x v="36"/>
    <n v="9.285714285714286E-2"/>
    <n v="22.75"/>
    <x v="1"/>
    <x v="6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x v="36"/>
    <n v="2.7204081632653061"/>
    <n v="133.30000000000001"/>
    <x v="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x v="36"/>
    <n v="9.5000000000000001E-2"/>
    <n v="3.8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x v="37"/>
    <n v="102.89999999999999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x v="37"/>
    <n v="106.80000000000001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x v="37"/>
    <n v="104.59625"/>
    <n v="373.55803571428572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x v="37"/>
    <n v="103.42857142857143"/>
    <n v="174.03846153846155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x v="37"/>
    <n v="123.14285714285715"/>
    <n v="93.69565217391304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x v="37"/>
    <n v="159.29509999999999"/>
    <n v="77.327718446601949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x v="37"/>
    <n v="110.66666666666667"/>
    <n v="92.222222222222229"/>
    <x v="1"/>
    <x v="6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x v="37"/>
    <n v="170.70000000000002"/>
    <n v="60.964285714285715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x v="37"/>
    <n v="125.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x v="37"/>
    <n v="6.4158609339642041"/>
    <n v="41.583333333333336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x v="37"/>
    <n v="11.343999999999999"/>
    <n v="33.761904761904759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x v="37"/>
    <n v="33.19"/>
    <n v="70.61702127659575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x v="37"/>
    <n v="27.58"/>
    <n v="167.15151515151516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x v="37"/>
    <n v="62.839999999999996"/>
    <n v="128.61988304093566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x v="37"/>
    <n v="7.5880000000000001"/>
    <n v="65.41379310344827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x v="37"/>
    <n v="50.38095238095238"/>
    <n v="117.555555555555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x v="37"/>
    <n v="17.512820512820511"/>
    <n v="126.481481481481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x v="37"/>
    <n v="1.375E-2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x v="37"/>
    <n v="0.33"/>
    <n v="44"/>
    <x v="1"/>
    <x v="6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x v="37"/>
    <n v="0.86250000000000004"/>
    <n v="69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x v="19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x v="19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x v="19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x v="19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x v="19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x v="19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x v="19"/>
    <n v="0"/>
    <e v="#DIV/0!"/>
    <x v="1"/>
    <x v="6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x v="19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x v="19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x v="19"/>
    <n v="10.7325"/>
    <n v="72.762711864406782"/>
    <x v="1"/>
    <x v="6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x v="19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x v="19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x v="19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x v="19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x v="19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x v="19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x v="19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x v="19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x v="19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x v="19"/>
    <n v="0.7000700070007001"/>
    <n v="17.5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x v="38"/>
    <n v="46.176470588235297"/>
    <n v="34.130434782608695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x v="38"/>
    <n v="34.410000000000004"/>
    <n v="132.34615384615384"/>
    <x v="1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x v="38"/>
    <n v="103.75000000000001"/>
    <n v="922.22222222222217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x v="38"/>
    <n v="6.0263157894736841"/>
    <n v="163.57142857142858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x v="38"/>
    <n v="10.539393939393939"/>
    <n v="217.375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x v="38"/>
    <n v="112.29714285714284"/>
    <n v="149.44486692015209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x v="38"/>
    <n v="350.84462500000001"/>
    <n v="71.23748730964466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x v="38"/>
    <n v="233.21535"/>
    <n v="44.464318398474738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x v="38"/>
    <n v="101.60599999999999"/>
    <n v="164.94480519480518"/>
    <x v="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x v="38"/>
    <n v="153.90035000000003"/>
    <n v="84.871516544117654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x v="38"/>
    <n v="100.7161125319693"/>
    <n v="53.945205479452056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x v="38"/>
    <n v="131.38181818181818"/>
    <n v="50.531468531468533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x v="38"/>
    <n v="102.24133333333334"/>
    <n v="108.00140845070422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x v="38"/>
    <n v="116.35599999999999"/>
    <n v="95.37377049180328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x v="38"/>
    <n v="264.62241666666665"/>
    <n v="57.631016333938291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x v="38"/>
    <n v="119.98010000000001"/>
    <n v="64.160481283422456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x v="38"/>
    <n v="120.10400000000001"/>
    <n v="92.387692307692305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x v="38"/>
    <n v="103.58333333333334"/>
    <n v="125.97972972972973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x v="38"/>
    <n v="108.83333333333334"/>
    <n v="94.637681159420296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x v="38"/>
    <n v="118.12400000000001"/>
    <n v="170.69942196531792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x v="30"/>
    <n v="1462"/>
    <n v="40.762081784386616"/>
    <x v="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x v="30"/>
    <n v="252.54"/>
    <n v="68.254054054054052"/>
    <x v="1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x v="30"/>
    <n v="140.05000000000001"/>
    <n v="95.48863636363636"/>
    <x v="1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x v="30"/>
    <n v="296.87520259319291"/>
    <n v="7.1902649656526005"/>
    <x v="1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x v="30"/>
    <n v="144.54249999999999"/>
    <n v="511.65486725663715"/>
    <x v="1"/>
    <x v="6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x v="30"/>
    <n v="105.745"/>
    <n v="261.74504950495049"/>
    <x v="1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x v="30"/>
    <n v="493.21000000000004"/>
    <n v="69.760961810466767"/>
    <x v="1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x v="30"/>
    <n v="201.82666666666668"/>
    <n v="77.229591836734699"/>
    <x v="1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x v="30"/>
    <n v="104.44"/>
    <n v="340.56521739130437"/>
    <x v="1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x v="30"/>
    <n v="170.29262962962963"/>
    <n v="67.417903225806455"/>
    <x v="1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x v="30"/>
    <n v="104.30333333333333"/>
    <n v="845.70270270270271"/>
    <x v="1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x v="30"/>
    <n v="118.25000000000001"/>
    <n v="97.191780821917803"/>
    <x v="1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x v="30"/>
    <n v="107.538"/>
    <n v="451.84033613445376"/>
    <x v="1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x v="30"/>
    <n v="2260300"/>
    <n v="138.66871165644173"/>
    <x v="1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x v="30"/>
    <n v="978.13466666666682"/>
    <n v="21.640147492625371"/>
    <x v="1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x v="30"/>
    <n v="122.9"/>
    <n v="169.51724137931035"/>
    <x v="1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x v="30"/>
    <n v="246.0608"/>
    <n v="161.88210526315791"/>
    <x v="1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x v="30"/>
    <n v="147.94"/>
    <n v="493.13333333333333"/>
    <x v="1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x v="30"/>
    <n v="384.09090909090907"/>
    <n v="22.120418848167539"/>
    <x v="1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x v="30"/>
    <n v="103.33333333333334"/>
    <n v="18.235294117647058"/>
    <x v="1"/>
    <x v="6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x v="39"/>
    <n v="0.43750000000000006"/>
    <n v="8.75"/>
    <x v="1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x v="39"/>
    <n v="29.24"/>
    <n v="40.611111111111114"/>
    <x v="1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x v="39"/>
    <n v="0"/>
    <e v="#DIV/0!"/>
    <x v="1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x v="39"/>
    <n v="5.21875"/>
    <n v="37.954545454545453"/>
    <x v="1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x v="39"/>
    <n v="21.887499999999999"/>
    <n v="35.734693877551024"/>
    <x v="1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x v="39"/>
    <n v="26.700000000000003"/>
    <n v="42.157894736842103"/>
    <x v="1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x v="39"/>
    <n v="28.000000000000004"/>
    <n v="35"/>
    <x v="1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x v="39"/>
    <n v="1.06"/>
    <n v="13.25"/>
    <x v="1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x v="39"/>
    <n v="1.0999999999999999"/>
    <n v="55"/>
    <x v="1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x v="39"/>
    <n v="0"/>
    <e v="#DIV/0!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x v="39"/>
    <n v="0"/>
    <e v="#DIV/0!"/>
    <x v="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x v="39"/>
    <n v="11.458333333333332"/>
    <n v="39.285714285714285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x v="39"/>
    <n v="19"/>
    <n v="47.5"/>
    <x v="1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x v="39"/>
    <n v="0"/>
    <e v="#DIV/0!"/>
    <x v="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x v="39"/>
    <n v="52"/>
    <n v="17.333333333333332"/>
    <x v="1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x v="39"/>
    <n v="10.48"/>
    <n v="31.757575757575758"/>
    <x v="1"/>
    <x v="6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x v="39"/>
    <n v="0.66666666666666674"/>
    <n v="5"/>
    <x v="1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x v="39"/>
    <n v="11.700000000000001"/>
    <n v="39"/>
    <x v="1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x v="39"/>
    <n v="10.5"/>
    <n v="52.5"/>
    <x v="1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x v="39"/>
    <n v="0"/>
    <e v="#DIV/0!"/>
    <x v="1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x v="39"/>
    <n v="0.72"/>
    <n v="9"/>
    <x v="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x v="39"/>
    <n v="0.76923076923076927"/>
    <n v="25"/>
    <x v="1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x v="39"/>
    <n v="0.22842639593908631"/>
    <n v="30"/>
    <x v="1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x v="39"/>
    <n v="1.125"/>
    <n v="11.25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x v="39"/>
    <n v="0"/>
    <e v="#DIV/0!"/>
    <x v="1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x v="39"/>
    <n v="2"/>
    <n v="25"/>
    <x v="1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x v="39"/>
    <n v="0.85000000000000009"/>
    <n v="11.333333333333334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x v="39"/>
    <n v="14.314285714285715"/>
    <n v="29.470588235294116"/>
    <x v="1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x v="39"/>
    <n v="0.25"/>
    <n v="1"/>
    <x v="1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x v="39"/>
    <n v="10.411249999999999"/>
    <n v="63.098484848484851"/>
    <x v="1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x v="39"/>
    <n v="0"/>
    <e v="#DIV/0!"/>
    <x v="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x v="39"/>
    <n v="0"/>
    <e v="#DIV/0!"/>
    <x v="1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x v="39"/>
    <n v="0.18867924528301888"/>
    <n v="1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x v="39"/>
    <n v="14.249999999999998"/>
    <n v="43.846153846153847"/>
    <x v="1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x v="39"/>
    <n v="3"/>
    <n v="75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x v="39"/>
    <n v="7.8809523809523814"/>
    <n v="45.972222222222221"/>
    <x v="1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x v="39"/>
    <n v="0.33333333333333337"/>
    <n v="10"/>
    <x v="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x v="39"/>
    <n v="25.545454545454543"/>
    <n v="93.666666666666671"/>
    <x v="1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x v="39"/>
    <n v="2.12"/>
    <n v="53"/>
    <x v="1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x v="39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x v="40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x v="40"/>
    <n v="100"/>
    <n v="83.333333333333329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x v="40"/>
    <n v="100"/>
    <n v="30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x v="40"/>
    <n v="103.2"/>
    <n v="175.51020408163265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x v="40"/>
    <n v="102.44597777777777"/>
    <n v="231.66175879396985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x v="40"/>
    <n v="125"/>
    <n v="7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x v="40"/>
    <n v="130.83333333333334"/>
    <n v="112.14285714285714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x v="40"/>
    <n v="100"/>
    <n v="41.666666666666664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x v="40"/>
    <n v="102.06937499999999"/>
    <n v="255.17343750000001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x v="40"/>
    <n v="100.92000000000002"/>
    <n v="162.774193548387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x v="40"/>
    <n v="106"/>
    <n v="88.333333333333329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x v="40"/>
    <n v="105.0967741935484"/>
    <n v="85.736842105263165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x v="40"/>
    <n v="102.76"/>
    <n v="47.574074074074076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x v="40"/>
    <n v="108"/>
    <n v="72.97297297297296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x v="40"/>
    <n v="100.88571428571429"/>
    <n v="90.53846153846153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x v="40"/>
    <n v="128"/>
    <n v="37.64705882352941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x v="40"/>
    <n v="133.33333333333331"/>
    <n v="36.3636363636363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x v="40"/>
    <n v="101.375"/>
    <n v="126.7187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x v="40"/>
    <n v="102.875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x v="40"/>
    <n v="107.24000000000001"/>
    <n v="81.242424242424249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x v="38"/>
    <n v="4.0000000000000001E-3"/>
    <n v="1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x v="38"/>
    <n v="20.424999999999997"/>
    <n v="202.22772277227722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x v="38"/>
    <n v="0"/>
    <e v="#DIV/0!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x v="38"/>
    <n v="1"/>
    <n v="10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x v="38"/>
    <n v="0"/>
    <e v="#DIV/0!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x v="38"/>
    <n v="0.1"/>
    <n v="1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x v="38"/>
    <n v="4.2880000000000003"/>
    <n v="82.461538461538467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x v="38"/>
    <n v="4.8000000000000004E-3"/>
    <n v="2.66666666666666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x v="38"/>
    <n v="2.5"/>
    <n v="12.5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x v="38"/>
    <n v="0"/>
    <e v="#DIV/0!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x v="38"/>
    <n v="2.1919999999999997"/>
    <n v="18.896551724137932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x v="38"/>
    <n v="8.0250000000000004"/>
    <n v="200.625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x v="38"/>
    <n v="0.15125"/>
    <n v="201.66666666666666"/>
    <x v="1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x v="38"/>
    <n v="0"/>
    <e v="#DIV/0!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x v="38"/>
    <n v="59.583333333333336"/>
    <n v="65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x v="38"/>
    <n v="16.734177215189874"/>
    <n v="66.099999999999994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x v="38"/>
    <n v="1.8666666666666669"/>
    <n v="93.333333333333329"/>
    <x v="1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x v="38"/>
    <n v="0"/>
    <e v="#DIV/0!"/>
    <x v="1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x v="38"/>
    <n v="0"/>
    <e v="#DIV/0!"/>
    <x v="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x v="38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x v="38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x v="38"/>
    <n v="102.06"/>
    <n v="86.491525423728817"/>
    <x v="1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x v="38"/>
    <n v="146.53957758620692"/>
    <n v="155.23827397260274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x v="38"/>
    <n v="100.352"/>
    <n v="115.08256880733946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x v="38"/>
    <n v="121.64999999999999"/>
    <n v="109.5945945945946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x v="38"/>
    <n v="105.5"/>
    <n v="45.21428571428571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x v="38"/>
    <n v="110.4008"/>
    <n v="104.15169811320754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x v="38"/>
    <n v="100"/>
    <n v="35.714285714285715"/>
    <x v="1"/>
    <x v="6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x v="38"/>
    <n v="176.535"/>
    <n v="96.997252747252745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x v="38"/>
    <n v="100"/>
    <n v="370.3703703703703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x v="38"/>
    <n v="103.29411764705883"/>
    <n v="94.408602150537632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x v="38"/>
    <n v="104.5"/>
    <n v="48.984375"/>
    <x v="1"/>
    <x v="6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x v="38"/>
    <n v="100.29999999999998"/>
    <n v="45.590909090909093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x v="38"/>
    <n v="457.74666666666673"/>
    <n v="23.275254237288134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x v="38"/>
    <n v="104.96000000000001"/>
    <n v="63.2289156626506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x v="38"/>
    <n v="171.94285714285715"/>
    <n v="153.5204081632653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x v="38"/>
    <n v="103.73000000000002"/>
    <n v="90.2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x v="38"/>
    <n v="103.029"/>
    <n v="118.97113163972287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x v="38"/>
    <n v="118.88888888888889"/>
    <n v="80.25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x v="38"/>
    <n v="100"/>
    <n v="62.5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x v="38"/>
    <n v="318.69988910451895"/>
    <n v="131.37719999999999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x v="38"/>
    <n v="108.50614285714286"/>
    <n v="73.032980769230775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x v="38"/>
    <n v="101.16666666666667"/>
    <n v="178.52941176470588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x v="38"/>
    <n v="112.815"/>
    <n v="162.90974729241879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x v="38"/>
    <n v="120.49622641509434"/>
    <n v="108.24237288135593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x v="38"/>
    <n v="107.74999999999999"/>
    <n v="88.865979381443296"/>
    <x v="1"/>
    <x v="6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x v="38"/>
    <n v="180"/>
    <n v="54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x v="38"/>
    <n v="101.16666666666667"/>
    <n v="116.73076923076923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x v="38"/>
    <n v="119.756"/>
    <n v="233.8984375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x v="38"/>
    <n v="158"/>
    <n v="158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x v="38"/>
    <n v="123.66666666666666"/>
    <n v="14.84"/>
    <x v="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x v="38"/>
    <n v="117.12499999999999"/>
    <n v="85.181818181818187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x v="38"/>
    <n v="156.96"/>
    <n v="146.69158878504672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x v="38"/>
    <n v="113.104"/>
    <n v="50.764811490125673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x v="38"/>
    <n v="103.17647058823529"/>
    <n v="87.7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x v="38"/>
    <n v="102.61176470588236"/>
    <n v="242.2777777777777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x v="38"/>
    <n v="105.84090909090908"/>
    <n v="146.44654088050314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x v="38"/>
    <n v="100.71428571428571"/>
    <n v="103.17073170731707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x v="38"/>
    <n v="121.23333333333332"/>
    <n v="80.464601769911511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x v="38"/>
    <n v="100.57142857142858"/>
    <n v="234.66666666666666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x v="38"/>
    <n v="116.02222222222223"/>
    <n v="50.689320388349515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x v="38"/>
    <n v="100.88"/>
    <n v="162.70967741935485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x v="38"/>
    <n v="103"/>
    <n v="120.16666666666667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x v="38"/>
    <n v="246.42"/>
    <n v="67.697802197802204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x v="38"/>
    <n v="302.2"/>
    <n v="52.103448275862071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x v="38"/>
    <n v="143.33333333333334"/>
    <n v="51.6"/>
    <x v="1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x v="38"/>
    <n v="131.44"/>
    <n v="164.3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x v="38"/>
    <n v="168.01999999999998"/>
    <n v="84.858585858585855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x v="38"/>
    <n v="109.67666666666666"/>
    <n v="94.548850574712645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x v="38"/>
    <n v="106.6857142857143"/>
    <n v="45.536585365853661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x v="38"/>
    <n v="100"/>
    <n v="51.724137931034484"/>
    <x v="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x v="38"/>
    <n v="127.2"/>
    <n v="50.88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x v="38"/>
    <n v="146.53333333333333"/>
    <n v="191.13043478260869"/>
    <x v="1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x v="38"/>
    <n v="112.53599999999999"/>
    <n v="89.314285714285717"/>
    <x v="1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x v="38"/>
    <n v="108.78684000000001"/>
    <n v="88.588631921824103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x v="38"/>
    <n v="126.732"/>
    <n v="96.300911854103347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x v="38"/>
    <n v="213.20000000000002"/>
    <n v="33.3125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x v="38"/>
    <n v="100.49999999999999"/>
    <n v="37.222222222222221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x v="38"/>
    <n v="108.71389999999998"/>
    <n v="92.130423728813554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x v="38"/>
    <n v="107.5"/>
    <n v="76.785714285714292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x v="38"/>
    <n v="110.48192771084338"/>
    <n v="96.526315789473685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x v="38"/>
    <n v="128"/>
    <n v="51.891891891891895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x v="38"/>
    <n v="110.00666666666667"/>
    <n v="128.9140625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x v="38"/>
    <n v="109.34166666666667"/>
    <n v="84.108974358974365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x v="38"/>
    <n v="132.70650000000001"/>
    <n v="82.941562500000003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x v="38"/>
    <n v="190.84810126582278"/>
    <n v="259.94827586206895"/>
    <x v="1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x v="38"/>
    <n v="149"/>
    <n v="37.25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x v="38"/>
    <n v="166.4"/>
    <n v="177.02127659574469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x v="38"/>
    <n v="106.66666666666667"/>
    <n v="74.074074074074076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x v="38"/>
    <n v="106"/>
    <n v="70.666666666666671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x v="38"/>
    <n v="23.62857142857143"/>
    <n v="23.62857142857143"/>
    <x v="1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x v="38"/>
    <n v="0.15"/>
    <n v="37.5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x v="38"/>
    <n v="0.4"/>
    <n v="13.333333333333334"/>
    <x v="1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x v="38"/>
    <n v="0"/>
    <e v="#DIV/0!"/>
    <x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x v="38"/>
    <n v="5.0000000000000001E-3"/>
    <n v="1"/>
    <x v="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x v="38"/>
    <n v="0"/>
    <e v="#DIV/0!"/>
    <x v="1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x v="38"/>
    <n v="0"/>
    <e v="#DIV/0!"/>
    <x v="1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x v="38"/>
    <n v="1.6666666666666666E-2"/>
    <n v="1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x v="38"/>
    <n v="3.0066666666666664"/>
    <n v="41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x v="38"/>
    <n v="0.15227272727272728"/>
    <n v="55.833333333333336"/>
    <x v="1"/>
    <x v="6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x v="38"/>
    <n v="0"/>
    <e v="#DIV/0!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x v="38"/>
    <n v="66.84"/>
    <n v="99.761194029850742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x v="38"/>
    <n v="19.566666666666666"/>
    <n v="25.521739130434781"/>
    <x v="1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x v="38"/>
    <n v="11.294666666666666"/>
    <n v="117.65277777777777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x v="38"/>
    <n v="0.04"/>
    <n v="5"/>
    <x v="1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x v="38"/>
    <n v="11.985714285714286"/>
    <n v="2796.6666666666665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x v="38"/>
    <n v="2.5"/>
    <n v="200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x v="38"/>
    <n v="6.9999999999999993E-2"/>
    <n v="87.5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x v="38"/>
    <n v="14.099999999999998"/>
    <n v="20.142857142857142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x v="38"/>
    <n v="3.34"/>
    <n v="20.875"/>
    <x v="1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x v="38"/>
    <n v="59.774999999999999"/>
    <n v="61.307692307692307"/>
    <x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x v="38"/>
    <n v="1.6666666666666666E-2"/>
    <n v="1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x v="38"/>
    <n v="2.3035714285714284E-2"/>
    <n v="92.142857142857139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x v="38"/>
    <n v="8.8000000000000009E-2"/>
    <n v="7.333333333333333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x v="38"/>
    <n v="8.64"/>
    <n v="64.8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x v="38"/>
    <n v="15.06"/>
    <n v="30.12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x v="38"/>
    <n v="0.47727272727272729"/>
    <n v="52.5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x v="38"/>
    <n v="0.11833333333333333"/>
    <n v="23.666666666666668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x v="38"/>
    <n v="0.8417399858735245"/>
    <n v="415.77777777777777"/>
    <x v="1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x v="38"/>
    <n v="1.8799999999999997E-2"/>
    <n v="53.714285714285715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x v="38"/>
    <n v="0.21029999999999999"/>
    <n v="420.6"/>
    <x v="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x v="38"/>
    <n v="0"/>
    <e v="#DIV/0!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x v="38"/>
    <n v="0.27999999999999997"/>
    <n v="18.666666666666668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x v="38"/>
    <n v="11.57920670115792"/>
    <n v="78.333333333333329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x v="38"/>
    <n v="2.44"/>
    <n v="67.777777777777771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x v="38"/>
    <n v="0.25"/>
    <n v="16.666666666666668"/>
    <x v="1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x v="38"/>
    <n v="0.625"/>
    <n v="62.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x v="38"/>
    <n v="0.19384615384615383"/>
    <n v="42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x v="38"/>
    <n v="23.416"/>
    <n v="130.0888888888889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x v="38"/>
    <n v="5.0808888888888886"/>
    <n v="1270.2222222222222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x v="38"/>
    <n v="15.920000000000002"/>
    <n v="88.44444444444444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x v="38"/>
    <n v="1.1831900000000002"/>
    <n v="56.342380952380957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x v="38"/>
    <n v="22.75"/>
    <n v="53.529411764705884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x v="38"/>
    <n v="2.5000000000000001E-2"/>
    <n v="25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x v="38"/>
    <n v="0.33512064343163539"/>
    <n v="50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x v="38"/>
    <n v="3.9750000000000001"/>
    <n v="56.785714285714285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x v="38"/>
    <n v="17.150000000000002"/>
    <n v="40.833333333333336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x v="38"/>
    <n v="3.6080041046690612"/>
    <n v="65.111111111111114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x v="38"/>
    <n v="13.900000000000002"/>
    <n v="55.6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x v="38"/>
    <n v="15.225"/>
    <n v="140.53846153846155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x v="38"/>
    <n v="12"/>
    <n v="25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x v="38"/>
    <n v="39.112499999999997"/>
    <n v="69.533333333333331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x v="38"/>
    <n v="0.26829268292682928"/>
    <n v="5.5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x v="38"/>
    <n v="29.625"/>
    <n v="237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x v="38"/>
    <n v="42.360992301112063"/>
    <n v="79.870967741935488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x v="38"/>
    <n v="4.1000000000000005"/>
    <n v="10.25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x v="38"/>
    <n v="19.762499999999999"/>
    <n v="272.58620689655174"/>
    <x v="1"/>
    <x v="6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x v="38"/>
    <n v="5.1999999999999998E-2"/>
    <n v="13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x v="38"/>
    <n v="25.030188679245285"/>
    <n v="58.184210526315788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x v="38"/>
    <n v="0.04"/>
    <n v="1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x v="38"/>
    <n v="26.640000000000004"/>
    <n v="70.10526315789474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x v="38"/>
    <n v="4.7363636363636363"/>
    <n v="57.888888888888886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x v="38"/>
    <n v="4.2435339894712749"/>
    <n v="125.27027027027027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x v="38"/>
    <n v="0"/>
    <e v="#DIV/0!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x v="38"/>
    <n v="3"/>
    <n v="300"/>
    <x v="1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x v="38"/>
    <n v="57.333333333333336"/>
    <n v="43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x v="38"/>
    <n v="0.1"/>
    <n v="1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x v="38"/>
    <n v="0.31"/>
    <n v="775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x v="38"/>
    <n v="0.05"/>
    <n v="5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x v="38"/>
    <n v="9.8461538461538465E-3"/>
    <n v="12.8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x v="38"/>
    <n v="0.66666666666666674"/>
    <n v="10"/>
    <x v="1"/>
    <x v="6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x v="38"/>
    <n v="58.291457286432156"/>
    <n v="58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x v="38"/>
    <n v="68.153599999999997"/>
    <n v="244.80459770114942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x v="38"/>
    <n v="3.2499999999999999E-3"/>
    <n v="6.5"/>
    <x v="1"/>
    <x v="6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x v="38"/>
    <n v="0"/>
    <e v="#DIV/0!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x v="38"/>
    <n v="4.16"/>
    <n v="61.176470588235297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x v="38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x v="40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x v="40"/>
    <n v="12.327272727272726"/>
    <n v="356.84210526315792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x v="40"/>
    <n v="0"/>
    <e v="#DIV/0!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x v="40"/>
    <n v="4.0266666666666664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x v="40"/>
    <n v="1.02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x v="40"/>
    <n v="11.74"/>
    <n v="24.458333333333332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x v="40"/>
    <n v="0"/>
    <e v="#DIV/0!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x v="40"/>
    <n v="59.142857142857139"/>
    <n v="53.076923076923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x v="40"/>
    <n v="0.06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x v="40"/>
    <n v="11.450000000000001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x v="40"/>
    <n v="0.36666666666666664"/>
    <n v="36.66666666666666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x v="40"/>
    <n v="52.16"/>
    <n v="49.20754716981132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x v="40"/>
    <n v="2E-3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x v="40"/>
    <n v="1.25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x v="40"/>
    <n v="54.52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x v="40"/>
    <n v="25"/>
    <n v="41.666666666666664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x v="40"/>
    <n v="0"/>
    <e v="#DIV/0!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x v="40"/>
    <n v="3.4125000000000001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x v="40"/>
    <n v="0"/>
    <e v="#DIV/0!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x v="40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x v="40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x v="40"/>
    <n v="1.9999999999999998E-4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x v="40"/>
    <n v="3.3333333333333333E-2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x v="40"/>
    <n v="51.023391812865491"/>
    <n v="147.8813559322033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x v="40"/>
    <n v="20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x v="40"/>
    <n v="35.24"/>
    <n v="56.838709677419352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x v="40"/>
    <n v="4.246666666666667"/>
    <n v="176.94444444444446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x v="40"/>
    <n v="36.457142857142856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x v="40"/>
    <n v="0"/>
    <e v="#DIV/0!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x v="40"/>
    <n v="30.866666666666664"/>
    <n v="66.142857142857139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x v="40"/>
    <n v="6.5454545454545459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x v="40"/>
    <n v="4.0000000000000001E-3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x v="40"/>
    <n v="5.5"/>
    <n v="18.33333333333333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x v="40"/>
    <n v="0"/>
    <e v="#DIV/0!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x v="40"/>
    <n v="2.1428571428571428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x v="40"/>
    <n v="0"/>
    <e v="#DIV/0!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x v="40"/>
    <n v="16.420000000000002"/>
    <n v="68.416666666666671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x v="40"/>
    <n v="0.1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x v="40"/>
    <n v="4.8099999999999996"/>
    <n v="60.1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x v="40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x v="40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x v="40"/>
    <n v="105"/>
    <n v="75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x v="40"/>
    <n v="100.44999999999999"/>
    <n v="215.25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x v="40"/>
    <n v="132.6"/>
    <n v="120.5454545454545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x v="40"/>
    <n v="112.99999999999999"/>
    <n v="37.66666666666666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x v="40"/>
    <n v="103.34"/>
    <n v="172.23333333333332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x v="40"/>
    <n v="120"/>
    <n v="111.11111111111111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x v="40"/>
    <n v="129.63636363636363"/>
    <n v="25.464285714285715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x v="40"/>
    <n v="101.11111111111111"/>
    <n v="267.64705882352939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x v="40"/>
    <n v="108.51428571428572"/>
    <n v="75.959999999999994"/>
    <x v="1"/>
    <x v="6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x v="40"/>
    <n v="102.33333333333334"/>
    <n v="59.0384615384615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x v="40"/>
    <n v="110.24425000000002"/>
    <n v="50.1110227272727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x v="40"/>
    <n v="101.0154"/>
    <n v="55.50296703296703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x v="40"/>
    <n v="100"/>
    <n v="166.66666666666666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x v="40"/>
    <n v="106.24"/>
    <n v="47.42857142857143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x v="40"/>
    <n v="100"/>
    <n v="64.935064935064929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x v="40"/>
    <n v="100"/>
    <n v="55.555555555555557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x v="40"/>
    <n v="113.45714285714286"/>
    <n v="74.224299065420567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x v="40"/>
    <n v="102.65010000000001"/>
    <n v="106.9271875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x v="40"/>
    <n v="116.75"/>
    <n v="41.696428571428569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x v="40"/>
    <n v="107.65274999999998"/>
    <n v="74.24327586206895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x v="40"/>
    <n v="100"/>
    <n v="73.333333333333329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x v="40"/>
    <n v="100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x v="40"/>
    <n v="146"/>
    <n v="38.421052631578945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x v="40"/>
    <n v="110.2"/>
    <n v="166.969696969696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x v="40"/>
    <n v="108.2"/>
    <n v="94.912280701754383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x v="40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x v="40"/>
    <n v="100.25"/>
    <n v="143.214285714285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x v="40"/>
    <n v="106.71250000000001"/>
    <n v="90.819148936170208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x v="40"/>
    <n v="143.19999999999999"/>
    <n v="48.542372881355931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x v="40"/>
    <n v="105.04166666666667"/>
    <n v="70.027777777777771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x v="40"/>
    <n v="103.98"/>
    <n v="135.6260869565217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x v="40"/>
    <n v="120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x v="40"/>
    <n v="109.66666666666667"/>
    <n v="94.90384615384616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x v="40"/>
    <n v="101.75"/>
    <n v="75.37037037037036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x v="40"/>
    <n v="128.91666666666666"/>
    <n v="64.458333333333329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x v="40"/>
    <n v="114.99999999999999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x v="40"/>
    <n v="150.75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x v="40"/>
    <n v="110.96666666666665"/>
    <n v="93.77464788732393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x v="40"/>
    <n v="100.28571428571429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x v="40"/>
    <n v="0.66666666666666674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x v="40"/>
    <n v="3.267605633802817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x v="40"/>
    <n v="0"/>
    <e v="#DIV/0!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x v="40"/>
    <n v="0"/>
    <e v="#DIV/0!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x v="40"/>
    <n v="0.27999999999999997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x v="40"/>
    <n v="59.657142857142851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x v="40"/>
    <n v="1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x v="40"/>
    <n v="1.6666666666666667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x v="40"/>
    <n v="4.4444444444444444E-3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x v="40"/>
    <n v="89.666666666666657"/>
    <n v="145.40540540540542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x v="40"/>
    <n v="1.4642857142857144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x v="40"/>
    <n v="4.0199999999999996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x v="40"/>
    <n v="4.004545454545454"/>
    <n v="55.0625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x v="40"/>
    <n v="8.52"/>
    <n v="47.33333333333333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x v="40"/>
    <n v="0"/>
    <e v="#DIV/0!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x v="40"/>
    <n v="19.650000000000002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x v="40"/>
    <n v="0"/>
    <e v="#DIV/0!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x v="40"/>
    <n v="2E-3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x v="40"/>
    <n v="6.6666666666666666E-2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x v="40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x v="40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x v="40"/>
    <n v="3.4474868431088401"/>
    <n v="30.13333333333333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x v="40"/>
    <n v="15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x v="40"/>
    <n v="2.666666666666667"/>
    <n v="13.333333333333334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x v="40"/>
    <n v="0"/>
    <e v="#DIV/0!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x v="40"/>
    <n v="0"/>
    <e v="#DIV/0!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x v="40"/>
    <n v="0"/>
    <e v="#DIV/0!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x v="40"/>
    <n v="0"/>
    <e v="#DIV/0!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x v="40"/>
    <n v="52.794871794871788"/>
    <n v="44.760869565217391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x v="40"/>
    <n v="4.9639999999999995"/>
    <n v="88.642857142857139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x v="40"/>
    <n v="5.5555555555555552E-2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x v="40"/>
    <n v="0"/>
    <e v="#DIV/0!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x v="40"/>
    <n v="13.066666666666665"/>
    <n v="57.647058823529413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x v="40"/>
    <n v="5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x v="40"/>
    <n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x v="40"/>
    <n v="0"/>
    <e v="#DIV/0!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x v="40"/>
    <n v="0"/>
    <e v="#DIV/0!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x v="40"/>
    <n v="0"/>
    <e v="#DIV/0!"/>
    <x v="1"/>
    <x v="6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x v="40"/>
    <n v="0"/>
    <e v="#DIV/0!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x v="40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d v="2015-06-22T00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d v="2014-07-08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d v="2015-11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d v="2016-05-26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d v="2016-04-08T22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d v="2014-05-21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d v="2014-06-01T17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d v="2015-09-09T09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d v="2014-05-01T19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d v="2014-10-05T17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d v="2014-08-18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d v="2014-12-16T21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d v="2015-08-13T19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d v="2015-11-10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d v="2014-07-08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d v="2014-10-17T0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d v="2015-11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d v="2014-06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d v="2014-04-25T01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d v="2014-05-30T05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d v="2014-06-12T18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d v="2014-10-20T19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d v="2015-01-29T12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d v="2015-07-11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d v="2016-05-06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d v="2015-05-25T13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d v="2015-03-26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d v="2015-08-14T05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d v="2014-03-03T21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d v="2013-12-04T21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d v="2014-07-15T19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d v="2012-06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d v="2012-03-29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d v="2015-12-22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d v="2011-09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d v="2015-02-07T14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d v="2011-08-24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d v="2010-05-24T12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d v="2014-05-27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d v="2013-05-08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d v="2012-06-05T20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d v="2010-11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d v="2016-04-25T17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d v="2012-03-19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d v="2013-04-0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d v="2011-01-27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d v="2011-11-14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d v="2012-01-10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d v="2010-03-11T20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d v="2011-06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d v="2011-07-15T01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d v="2016-09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d v="2016-12-05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d v="2014-10-26T21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d v="2014-11-25T04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d v="2015-04-19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d v="2015-04-21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d v="2014-09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d v="2014-07-05T18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d v="2016-07-05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d v="2015-09-12T13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d v="2014-09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d v="2014-08-16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d v="2015-01-19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d v="2015-03-03T23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d v="2014-12-28T15:22:29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d v="2016-02-29T07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d v="2016-01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d v="2011-11-15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d v="2010-02-04T07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d v="2012-07-17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d v="2010-10-29T08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d v="2013-05-07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d v="2012-04-14T18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d v="2012-01-16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d v="2016-04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d v="2012-04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d v="2014-05-26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d v="2013-12-04T02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d v="2010-02-26T21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d v="2015-04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d v="2013-02-08T19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d v="2012-10-02T06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d v="2012-05-22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d v="2013-10-03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d v="2010-12-14T08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d v="2014-03-11T11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d v="2010-10-18T05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d v="2013-02-07T17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d v="2012-07-24T02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d v="2012-02-09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d v="2013-01-08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d v="2011-01-24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d v="2012-08-1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d v="2013-03-15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d v="2013-01-30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d v="2015-11-23T13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d v="2015-10-01T22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d v="2016-05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d v="2015-10-14T14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d v="2015-02-12T03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d v="2016-07-08T18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d v="2014-09-12T21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d v="2016-03-30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d v="2014-10-14T17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d v="2015-10-15T11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d v="2016-08-04T01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d v="2016-02-27T23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d v="2016-02-15T19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d v="2016-05-17T20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d v="2014-10-23T01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d v="2014-07-17T05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d v="2010-03-18T17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d v="2014-05-21T20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d v="2014-01-29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d v="2015-02-08T14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d v="2016-02-25T13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d v="2016-07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d v="2015-10-15T06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d v="2016-01-01T13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d v="2012-03-19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d v="2012-06-25T16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d v="2012-08-23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d v="2015-07-15T16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d v="2016-06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d v="2012-03-22T21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d v="2015-03-15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d v="2016-11-13T21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d v="2011-06-24T07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d v="2011-09-20T20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d v="2015-04-19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d v="2014-01-09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d v="2014-02-12T05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d v="2012-01-26T09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d v="2016-01-3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d v="2014-05-19T18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d v="2013-07-0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d v="2016-08-09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d v="2015-10-19T06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d v="2014-10-0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d v="2013-10-03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d v="2015-02-19T21:19:43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d v="2013-12-26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d v="2014-10-26T17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d v="2012-03-03T00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d v="2014-07-17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d v="2013-05-13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d v="2011-06-11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d v="2012-05-12T04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d v="2014-07-07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d v="2015-04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d v="2012-03-19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d v="2015-03-02T21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d v="2016-10-26T14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d v="2016-12-10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d v="2012-08-22T23:14:45"/>
    <n v="1343085285"/>
    <d v="2012-07-23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d v="2015-12-28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d v="2016-08-14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d v="2015-04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d v="2015-06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d v="2011-11-11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d v="2010-03-10T21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d v="2011-06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d v="2015-11-10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d v="2016-01-3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d v="2016-10-06T17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d v="2015-03-28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d v="2015-08-07T14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d v="2016-05-02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d v="2015-07-07T14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d v="2015-05-31T22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d v="2015-06-02T14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d v="2015-09-23T19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d v="2016-12-07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d v="2015-06-24T08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d v="2016-03-04T17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d v="2015-10-06T14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d v="2016-01-11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d v="2015-06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d v="2017-01-18T16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d v="2015-11-10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d v="2016-05-13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d v="2016-11-02T22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d v="2015-02-22T21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d v="2015-11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d v="2016-11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d v="2015-01-18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d v="2015-06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d v="2014-12-02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d v="2015-10-05T17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d v="2015-07-03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d v="2015-02-20T17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d v="2015-10-06T09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d v="2015-01-16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d v="2016-09-18T18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d v="2015-07-08T14:44:5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d v="2014-11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d v="2015-05-19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d v="2014-07-29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d v="2015-10-23T19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d v="2015-05-16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d v="2015-10-30T0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d v="2015-03-23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d v="2015-11-20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d v="2016-08-03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d v="2016-05-25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d v="2015-08-26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d v="2017-01-26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d v="2015-11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d v="2014-09-26T15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d v="2015-04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d v="2015-04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d v="2017-02-24T21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d v="2015-07-13T13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d v="2014-06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d v="2016-04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d v="2015-10-26T15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d v="2017-01-27T23:05: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d v="2017-03-25T13:14:22"/>
    <n v="1485267262"/>
    <d v="2017-01-24T14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d v="2014-08-14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d v="2015-07-14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d v="2015-04-06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d v="2014-09-16T15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d v="2014-11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d v="2016-11-01T16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d v="2015-11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d v="2015-07-24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d v="2015-06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d v="2015-03-27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d v="2014-12-11T16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d v="2014-07-18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d v="2016-04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d v="2016-07-05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d v="2014-08-13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d v="2014-06-19T11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d v="2014-11-28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d v="2015-07-04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d v="2016-11-01T16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d v="2016-11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d v="2016-01-19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d v="2013-10-16T11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d v="2016-12-22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d v="2016-12-22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d v="2016-11-02T23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d v="2014-11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d v="2014-07-17T23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d v="2014-10-28T15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d v="2014-06-17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d v="2015-06-29T19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d v="2011-05-31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d v="2015-11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d v="2014-11-03T00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d v="2014-01-28T06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d v="2014-10-31T14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d v="2014-07-09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d v="2013-05-07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d v="2014-02-19T22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d v="2012-11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d v="2013-04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d v="2013-01-25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d v="2012-12-06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d v="2014-05-30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d v="2016-10-27T18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d v="2016-11-16T20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d v="2015-08-11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d v="2015-01-17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d v="2013-11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d v="2013-01-15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d v="2015-04-06T17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d v="2014-01-24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d v="2011-11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d v="2013-07-0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d v="2010-09-15T16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d v="2014-02-05T03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d v="2012-03-15T01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d v="2013-10-02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d v="2013-01-03T04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d v="2013-10-08T20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d v="2013-06-17T17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d v="2011-07-12T02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d v="2013-08-16T21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d v="2014-08-12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d v="2012-08-02T00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d v="2011-05-02T22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d v="2013-12-20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d v="2012-01-17T14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d v="2013-12-11T23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d v="2012-10-04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d v="2012-03-05T00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d v="2012-01-19T11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d v="2013-02-20T12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d v="2011-11-22T16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d v="2014-04-19T21:04:35"/>
    <n v="1395349475"/>
    <d v="2014-03-20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d v="2013-05-28T19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d v="2012-04-06T10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d v="2013-09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d v="2014-10-11T20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d v="2014-02-24T09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d v="2016-03-23T19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d v="2016-10-13T19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d v="2016-11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d v="2016-08-27T07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d v="2015-05-04T19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d v="2013-10-12T13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d v="2012-10-02T04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d v="2013-04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d v="2015-09-0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d v="2012-05-08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d v="2012-04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d v="2011-07-27T18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d v="2013-10-22T16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d v="2012-10-29T16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d v="2011-12-01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d v="2010-04-23T19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d v="2014-02-11T04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d v="2011-08-12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d v="2010-06-11T19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d v="2014-01-03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d v="2012-10-12T0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d v="2012-07-26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d v="2010-09-13T20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d v="2013-10-15T16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d v="2014-10-22T23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d v="2013-10-28T21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d v="2010-06-09T00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d v="2012-04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d v="2012-09-28T20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d v="2012-03-10T05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d v="2014-02-10T08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d v="2011-12-06T00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d v="2016-10-30T16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d v="2016-03-15T14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d v="2016-08-10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d v="2016-05-01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d v="2016-10-17T13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d v="2015-03-19T19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d v="2017-01-05T16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d v="2016-09-12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d v="2016-09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d v="2016-02-22T06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d v="2015-04-17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d v="2015-09-10T0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d v="2016-02-24T17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d v="2016-04-29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d v="2014-10-16T21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d v="2016-07-23T16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d v="2016-09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d v="2016-03-08T22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d v="2014-10-09T06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d v="2015-10-05T04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d v="2014-10-14T07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d v="2015-11-17T16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d v="2014-12-04T00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d v="2016-11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d v="2014-11-12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d v="2015-10-26T21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d v="2016-01-0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d v="2015-02-14T20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d v="2016-02-26T09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d v="2017-01-20T15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d v="2015-02-09T17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d v="2016-08-29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d v="2015-01-12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d v="2014-07-1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d v="2014-07-24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d v="2015-11-11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d v="2016-02-12T10:20:45"/>
    <n v="1452680445"/>
    <d v="2016-01-13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d v="2015-08-15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d v="2014-07-30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d v="2016-04-23T19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d v="2014-07-11T20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d v="2016-02-06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d v="2015-02-23T17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d v="2016-11-04T20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d v="2015-02-12T21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d v="2015-02-11T18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d v="2016-03-03T06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d v="2016-07-05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d v="2016-08-0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d v="2012-09-1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d v="2015-10-18T18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d v="2011-09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d v="2013-12-05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d v="2012-07-11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d v="2014-06-03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d v="2014-07-09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d v="2014-07-25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d v="2014-05-16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d v="2015-05-27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d v="2014-03-14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d v="2016-04-19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d v="2014-06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d v="2016-10-19T18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d v="2014-11-20T18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d v="2013-09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d v="2012-04-10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d v="2014-03-24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d v="2011-09-13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d v="2013-05-16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d v="2015-07-27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d v="2014-10-14T20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d v="2014-08-07T15:35:17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d v="2015-11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d v="2014-07-0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d v="2015-11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d v="2015-07-07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d v="2015-06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d v="2015-01-18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d v="2015-03-30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d v="2014-08-20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d v="2015-08-08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d v="2015-04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d v="2015-01-25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d v="2014-11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d v="2015-05-30T17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d v="2015-04-28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d v="2014-08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d v="2014-07-10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d v="2016-05-19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d v="2014-06-02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d v="2015-05-26T11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d v="2016-08-23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d v="2015-01-23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d v="2014-07-21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d v="2016-04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d v="2015-06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d v="2014-09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d v="2015-09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d v="2017-01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d v="2015-04-29T20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d v="2016-12-07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d v="2015-11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d v="2015-11-25T14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d v="2015-06-06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d v="2016-06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d v="2015-05-0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d v="2015-05-14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d v="2017-02-06T18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d v="2016-02-23T17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d v="2015-05-08T22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d v="2016-12-27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d v="2014-04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d v="2015-08-31T14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d v="2016-06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d v="2015-07-26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d v="2014-04-07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d v="2013-08-23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d v="2014-03-17T20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d v="2014-07-07T22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d v="2011-07-30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d v="2011-01-25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d v="2015-07-08T22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d v="2012-01-3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d v="2015-01-03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d v="2012-07-20T16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d v="2012-08-0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d v="2011-12-06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d v="2013-05-15T00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d v="2014-10-11T20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d v="2014-05-15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d v="2013-04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d v="2014-07-23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d v="2013-08-0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d v="2014-01-17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d v="2014-08-0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d v="2012-07-31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d v="2014-02-12T02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d v="2010-12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d v="2013-07-0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d v="2015-06-05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d v="2016-07-10T03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d v="2015-03-01T15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d v="2015-09-09T18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d v="2015-06-29T13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d v="2015-07-10T17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d v="2016-07-15T10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d v="2016-06-22T15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d v="2016-01-18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d v="2016-08-29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d v="2016-05-30T05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d v="2016-11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d v="2014-10-23T05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d v="2016-12-28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d v="2014-06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d v="2015-11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d v="2014-11-12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d v="2014-10-24T15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d v="2014-07-16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d v="2014-11-20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d v="2012-10-31T06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d v="2013-01-30T23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d v="2014-10-12T23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d v="2013-10-01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d v="2015-04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d v="2016-11-03T16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d v="2016-07-17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d v="2015-05-06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d v="2015-03-24T19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d v="2016-02-01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d v="2016-07-02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d v="2016-12-15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d v="2016-09-27T22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d v="2014-09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d v="2016-05-08T08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d v="2013-05-05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d v="2013-06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d v="2015-10-14T20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d v="2014-11-02T0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d v="2015-01-09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d v="2015-10-22T22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d v="2015-12-02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d v="2015-03-30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d v="2015-06-25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d v="2015-03-11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d v="2015-06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d v="2014-06-06T12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d v="2016-04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d v="2016-12-03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d v="2015-07-14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d v="2015-05-15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d v="2016-04-0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d v="2015-04-21T22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d v="2015-03-23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d v="2014-06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d v="2017-03-01T16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d v="2016-04-03T20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d v="2016-12-04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d v="2015-10-12T21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d v="2014-07-11T16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d v="2015-11-04T04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d v="2014-10-03T21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d v="2014-09-17T15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d v="2015-12-02T04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d v="2013-01-16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d v="2012-03-01T23:30:39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d v="2012-05-24T04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d v="2016-07-03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d v="2012-10-16T14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d v="2014-12-18T17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d v="2013-05-17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d v="2011-07-28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d v="2014-07-18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d v="2015-06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d v="2014-05-13T15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d v="2014-05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d v="2014-06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d v="2014-05-0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d v="2014-11-21T18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d v="2017-01-21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d v="2016-07-19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d v="2017-02-14T14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d v="2015-09-28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d v="2016-01-22T11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d v="2016-03-14T00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d v="2016-04-24T19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d v="2014-12-08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d v="2014-10-27T00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d v="2015-02-18T01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d v="2017-02-16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d v="2016-04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d v="2015-04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d v="2015-08-03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d v="2015-07-03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d v="2015-08-25T14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d v="2015-04-14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d v="2014-10-24T0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d v="2009-09-23T13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d v="2014-01-13T17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d v="2014-11-19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d v="2013-05-25T16:18:34"/>
    <n v="1366906714"/>
    <d v="2013-04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d v="2012-05-25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d v="2010-08-09T01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d v="2012-03-22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d v="2014-05-2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d v="2015-03-06T02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d v="2015-01-01T05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d v="2015-09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d v="2015-08-24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d v="2015-02-11T01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d v="2015-01-29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d v="2014-05-21T01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d v="2014-10-29T10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d v="2016-08-21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d v="2016-03-09T12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d v="2014-06-01T01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d v="2011-11-29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d v="2011-07-23T00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d v="2012-12-03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d v="2012-06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d v="2014-06-04T23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d v="2011-10-29T0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d v="2014-08-2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d v="2013-02-16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d v="2012-08-14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d v="2013-11-01T20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d v="2014-01-06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d v="2011-07-26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d v="2011-04-25T04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d v="2016-05-12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d v="2012-08-25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d v="2013-09-04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d v="2012-05-10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d v="2011-02-18T16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d v="2013-10-25T11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d v="2012-03-19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d v="2012-11-10T05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d v="2013-11-18T21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d v="2012-01-31T18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d v="2010-05-15T22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d v="2016-07-02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d v="2015-02-04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d v="2014-01-23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d v="2017-02-08T02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d v="2017-02-13T05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d v="2017-02-22T06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d v="2017-03-01T16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d v="2017-03-02T01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d v="2017-03-11T00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d v="2017-03-02T04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d v="2015-01-17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d v="2015-08-29T00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d v="2015-06-24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d v="2016-03-22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d v="2015-12-03T14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d v="2015-05-01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d v="2016-05-14T04:59:00"/>
    <n v="1459435149"/>
    <d v="2016-03-31T14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d v="2014-08-18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d v="2015-11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d v="2016-04-11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d v="2015-09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d v="2015-05-28T21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d v="2015-11-17T16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d v="2016-09-01T16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d v="2015-06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d v="2015-04-26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d v="2016-12-06T21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d v="2016-11-16T06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d v="2016-10-25T04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d v="2015-10-15T10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d v="2015-02-17T18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d v="2016-09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d v="2015-03-04T21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d v="2016-12-29T19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d v="2015-03-05T19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d v="2014-07-14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d v="2014-08-04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d v="2014-09-09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d v="2014-12-05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d v="2015-02-10T20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d v="2016-08-03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d v="2016-05-03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d v="2016-08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d v="2016-01-19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d v="2014-09-15T03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d v="2015-03-05T15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d v="2014-11-30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d v="2014-10-28T21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d v="2014-10-22T20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d v="2015-11-13T15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d v="2016-06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d v="2014-07-09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d v="2015-01-29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d v="2015-06-17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d v="2015-03-04T05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d v="2014-06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d v="2015-03-02T02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d v="2014-01-08T02:08:00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d v="2011-01-12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d v="2014-04-07T21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d v="2014-01-25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d v="2014-12-15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d v="2016-09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d v="2015-03-3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d v="2011-05-28T18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d v="2012-09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d v="2013-04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d v="2014-12-27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d v="2017-01-20T11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d v="2016-12-05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d v="2015-06-09T14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d v="2014-05-17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d v="2015-01-3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d v="2014-05-14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d v="2016-03-01T13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d v="2015-02-08T03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d v="2012-07-09T02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d v="2015-11-15T19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d v="2013-01-25T19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d v="2010-06-06T19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d v="2011-05-08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d v="2015-02-23T22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d v="2016-11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d v="2015-09-17T23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d v="2011-08-17T20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d v="2013-12-18T18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d v="2012-02-21T20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d v="2013-04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d v="2011-11-18T20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d v="2016-06-27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d v="2014-06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d v="2011-03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d v="2013-09-09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d v="2016-01-25T13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d v="2015-03-04T22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d v="2014-11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d v="2012-08-27T04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d v="2014-04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d v="2014-08-12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d v="2016-03-23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d v="2014-07-15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d v="2016-06-28T17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d v="2016-11-04T14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d v="2014-10-01T18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d v="2015-06-12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d v="2015-11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d v="2016-10-08T0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d v="2014-06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d v="2014-07-27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d v="2014-06-17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d v="2016-12-24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d v="2013-09-18T19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d v="2016-07-19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d v="2015-01-06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d v="2012-02-22T01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d v="2016-08-23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d v="2016-05-12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d v="2015-05-12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d v="2015-02-13T19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d v="2015-11-03T15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d v="2014-04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d v="2013-10-31T05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d v="2013-04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d v="2015-04-2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d v="2016-12-0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d v="2016-02-23T09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d v="2016-04-12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d v="2016-09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d v="2015-12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d v="2016-04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d v="2015-04-09T01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d v="2016-11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d v="2012-06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d v="2011-11-13T16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d v="2011-08-09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d v="2010-08-05T17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d v="2011-01-12T07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d v="2012-10-10T18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d v="2012-02-07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d v="2012-12-27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d v="2014-10-22T17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d v="2012-08-14T04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d v="2014-04-30T16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d v="2014-08-19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d v="2010-10-07T19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d v="2011-01-21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d v="2016-12-12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d v="2010-10-13T00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d v="2015-07-06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d v="2014-07-23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d v="2016-02-09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d v="2014-07-12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d v="2014-01-04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d v="2013-03-28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d v="2012-12-12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d v="2014-10-15T05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d v="2013-08-13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d v="2010-06-26T00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d v="2016-06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d v="2014-02-13T19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d v="2013-08-02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d v="2012-12-21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d v="2012-04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d v="2015-04-17T21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d v="2016-03-09T16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d v="2017-01-10T14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d v="2016-12-19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d v="2015-10-02T16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d v="2016-08-01T14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d v="2016-02-17T15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d v="2015-01-29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d v="2015-10-15T12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d v="2013-01-02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d v="2013-10-01T17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d v="2015-07-09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d v="2015-07-20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d v="2016-03-23T16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d v="2015-05-28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d v="2016-10-01T16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d v="2016-01-12T19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d v="2014-03-26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d v="2013-05-29T21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d v="2015-11-23T09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d v="2014-10-03T00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d v="2016-11-03T0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d v="2014-07-2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d v="2017-02-10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d v="2016-11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d v="2015-11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d v="2017-02-15T13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d v="2013-12-06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d v="2015-11-15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d v="2012-03-10T03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d v="2011-02-11T19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d v="2012-05-30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d v="2012-03-19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d v="2012-12-21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d v="2012-01-19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d v="2014-02-24T20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d v="2011-01-22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d v="2010-11-20T19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d v="2014-07-14T16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d v="2013-02-02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d v="2012-04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d v="2012-04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d v="2009-08-25T15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d v="2013-11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d v="2017-03-10T21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d v="2015-05-15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d v="2014-06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d v="2015-11-24T21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d v="2014-05-30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d v="2016-11-18T19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d v="2016-09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d v="2015-06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d v="2014-09-15T16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d v="2015-02-25T00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d v="2015-07-13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d v="2016-12-04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d v="2015-04-07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d v="2015-04-09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d v="2015-05-06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d v="2015-09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d v="2014-12-05T22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d v="2015-06-04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d v="2016-04-06T20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d v="2014-11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d v="2015-11-14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d v="2015-09-01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d v="2015-12-08T17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d v="2016-01-11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d v="2015-05-26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d v="2016-08-10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d v="2016-10-26T20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d v="2015-07-28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d v="2015-08-21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d v="2015-03-11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d v="2014-11-11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d v="2016-06-07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d v="2014-12-16T20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d v="2014-11-25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d v="2015-09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d v="2016-12-13T02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d v="2014-12-03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d v="2015-06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d v="2014-11-13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d v="2016-03-15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d v="2015-04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d v="2015-12-04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d v="2015-07-19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d v="2015-08-08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d v="2016-10-12T17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d v="2015-07-13T16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d v="2014-07-11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d v="2014-12-20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d v="2016-05-12T21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d v="2015-06-09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d v="2016-01-13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d v="2015-02-06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d v="2016-01-28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d v="2015-09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d v="2015-01-27T23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d v="2015-10-08T21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d v="2015-09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d v="2016-04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d v="2016-10-11T11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d v="2014-09-20T01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d v="2017-02-04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d v="2016-05-05T20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d v="2012-06-2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d v="2013-03-08T02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d v="2012-09-22T03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d v="2010-08-27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d v="2010-05-12T06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d v="2012-12-14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d v="2012-03-02T18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d v="2011-10-17T15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d v="2012-04-24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d v="2012-04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d v="2012-05-07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d v="2011-07-06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d v="2015-01-13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d v="2016-05-08T21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d v="2014-10-16T0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d v="2015-02-12T01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d v="2015-04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d v="2014-07-15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d v="2016-01-02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d v="2014-11-28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d v="2016-12-28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d v="2014-08-03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d v="2014-10-30T15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d v="2014-10-14T16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d v="2016-08-30T14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d v="2014-11-10T02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d v="2015-08-01T20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d v="2014-10-31T18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d v="2013-07-09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d v="2011-06-02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d v="2013-01-24T12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d v="2013-08-23T10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d v="2013-09-07T20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d v="2015-08-12T15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d v="2015-09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d v="2015-05-31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d v="2014-07-02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d v="2014-07-22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d v="2017-01-09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d v="2015-03-14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d v="2014-07-09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d v="2016-04-27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d v="2014-12-13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d v="2015-02-25T00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d v="2014-07-10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d v="2015-08-22T00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d v="2014-07-17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d v="2015-05-16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d v="2014-06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d v="2015-11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d v="2015-02-07T16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d v="2016-01-19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d v="2016-01-13T21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d v="2014-09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d v="2015-03-26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d v="2017-01-25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d v="2016-05-20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d v="2014-10-03T17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d v="2013-12-09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d v="2016-05-18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d v="2015-09-26T21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d v="2015-09-04T04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d v="2016-11-18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d v="2012-08-2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d v="2015-05-04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d v="2015-04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d v="2015-08-02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d v="2016-08-30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d v="2015-04-09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d v="2016-06-15T05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d v="2016-02-08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d v="2015-12-03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d v="2015-02-20T14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d v="2015-04-18T01:40:10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d v="2013-09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d v="2015-07-22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d v="2015-03-20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d v="2015-09-28T14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d v="2014-07-01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d v="2016-06-08T15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d v="2014-06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d v="2014-10-20T20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d v="2014-09-1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d v="2015-05-30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d v="2015-03-26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d v="2014-07-09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d v="2017-03-06T19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d v="2017-01-21T16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d v="2014-09-17T07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d v="2014-07-08T05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d v="2014-05-21T17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d v="2015-11-1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d v="2015-09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d v="2014-10-22T21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d v="2016-04-05T14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d v="2016-02-18T00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d v="2016-10-12T11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d v="2015-07-14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d v="2015-07-13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d v="2015-11-25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d v="2013-04-25T19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d v="2013-02-11T02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d v="2013-12-03T22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d v="2015-02-10T00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d v="2014-09-29T15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d v="2016-09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d v="2014-07-30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d v="2012-05-15T15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d v="2015-03-05T19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d v="2012-06-18T21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d v="2014-04-18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d v="2011-11-0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d v="2014-08-12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d v="2016-07-22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d v="2016-09-26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d v="2013-05-21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d v="2013-04-09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d v="2012-10-12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d v="2015-06-17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d v="2014-02-16T16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d v="2012-12-14T12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d v="2013-09-20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d v="2013-02-06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d v="2015-06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d v="2014-07-26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d v="2017-02-08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d v="2016-07-07T04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d v="2014-06-25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d v="2016-06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d v="2016-08-09T21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d v="2015-06-28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d v="2014-06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d v="2014-09-18T05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d v="2014-08-30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d v="2015-07-28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d v="2015-04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d v="2015-05-15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d v="2015-05-12T06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d v="2015-11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d v="2015-06-16T00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d v="2016-05-04T16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d v="2014-10-26T17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d v="2014-07-22T14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d v="2014-05-25T22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d v="2016-05-02T17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d v="2015-04-14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d v="2016-03-24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d v="2016-01-21T00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d v="2014-07-16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d v="2015-04-1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d v="2014-11-11T13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d v="2015-08-17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d v="2014-11-07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d v="2016-09-14T22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d v="2015-04-21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d v="2016-04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d v="2015-06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d v="2015-12-21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d v="2014-10-04T14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d v="2014-11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d v="2014-12-12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d v="2014-10-10T12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d v="2014-07-30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d v="2015-02-02T23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d v="2016-11-27T21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d v="2015-10-0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d v="2016-05-25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d v="2014-07-10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d v="2015-07-11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d v="2014-04-26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d v="2015-02-23T19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d v="2014-08-12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d v="2015-04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d v="2015-01-21T03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d v="2014-06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d v="2014-12-09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d v="2015-11-26T19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d v="2015-03-14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d v="2015-04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d v="2015-04-03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d v="2015-12-24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d v="2014-08-21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d v="2017-02-24T14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d v="2015-01-27T00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d v="2016-03-09T18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d v="2016-05-08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d v="2014-08-12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d v="2015-06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d v="2015-08-17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d v="2014-08-0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d v="2016-11-20T02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d v="2015-08-03T21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d v="2014-09-12T15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d v="2016-10-11T23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d v="2016-01-21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d v="2014-09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d v="2016-12-20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d v="2017-02-09T17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d v="2016-06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d v="2014-11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d v="2015-11-26T11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d v="2015-01-2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d v="2014-05-19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d v="2014-07-21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d v="2014-04-29T20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d v="2015-06-15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d v="2016-07-16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d v="2015-08-17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d v="2016-10-01T12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d v="2013-04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d v="2010-07-19T21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d v="2016-01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d v="2013-12-02T19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d v="2015-03-20T01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d v="2015-01-23T19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d v="2014-07-31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d v="2016-03-04T15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d v="2014-07-09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d v="2014-07-14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d v="2015-09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d v="2014-11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d v="2016-02-09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d v="2015-02-20T17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d v="2014-10-28T0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d v="2015-10-16T22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d v="2014-08-02T13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d v="2016-07-15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d v="2015-09-08T14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d v="2016-09-16T12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d v="2016-01-13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d v="2015-08-25T10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d v="2014-09-03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d v="2014-07-23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d v="2014-07-28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d v="2016-11-04T22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d v="2016-01-07T04:57:52"/>
    <n v="1449550672"/>
    <d v="2015-12-08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d v="2015-01-30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d v="2017-03-15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d v="2017-03-14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d v="2017-01-27T00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d v="2014-09-27T23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d v="2014-09-09T15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d v="2011-03-31T03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d v="2012-03-02T21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d v="2013-06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d v="2014-07-21T06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d v="2014-07-19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d v="2013-11-13T17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d v="2016-04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d v="2012-01-15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d v="2010-12-19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d v="2013-07-22T22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d v="2014-05-22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d v="2014-06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d v="2013-04-11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d v="2014-05-20T07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d v="2013-08-05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d v="2014-08-17T22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d v="2015-04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d v="2016-11-09T0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d v="2015-06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d v="2015-01-13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d v="2015-01-05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d v="2015-06-17T16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d v="2015-08-20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d v="2015-02-22T06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d v="2014-07-07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d v="2014-07-14T14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d v="2015-06-1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d v="2015-08-03T15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d v="2015-02-15T23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d v="2015-05-31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d v="2016-05-13T13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d v="2014-10-21T06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d v="2016-04-03T19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d v="2015-09-05T11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d v="2017-01-19T16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d v="2014-09-11T07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d v="2015-08-14T11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d v="2015-03-05T21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d v="2015-05-21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d v="2014-10-06T17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d v="2016-08-08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d v="2016-08-20T13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d v="2017-01-23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d v="2015-10-26T16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d v="2015-06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d v="2015-05-13T09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d v="2015-06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d v="2016-01-31T16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d v="2016-02-26T22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d v="2014-10-19T16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d v="2016-03-16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d v="2016-01-10T17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d v="2017-02-28T05:00:00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d v="2016-05-15T18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d v="2017-01-23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d v="2015-08-16T16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d v="2015-07-08T18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d v="2015-09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d v="2016-11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d v="2016-11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d v="2016-04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d v="2016-09-15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d v="2016-10-21T19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d v="2016-01-13T05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d v="2016-04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d v="2016-08-26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d v="2016-05-22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d v="2015-05-24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d v="2014-07-07T16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d v="2016-06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d v="2015-02-27T07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d v="2015-02-19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d v="2016-04-24T13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d v="2014-10-20T07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d v="2016-11-23T01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d v="2014-08-15T00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d v="2015-02-21T02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d v="2016-02-22T23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d v="2014-11-26T04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d v="2016-11-16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d v="2014-08-04T13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d v="2015-09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d v="2015-02-24T16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d v="2015-08-09T12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d v="2016-07-08T10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d v="2016-06-0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d v="2015-10-15T02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d v="2014-11-0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d v="2014-10-11T22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d v="2014-06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d v="2016-01-09T11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d v="2014-10-29T18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d v="2015-01-22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d v="2015-10-13T14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d v="2016-02-10T00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d v="2014-06-01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d v="2015-09-1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d v="2016-11-01T19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d v="2015-01-14T16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d v="2014-09-02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d v="2014-09-02T01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d v="2015-02-03T17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d v="2014-06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d v="2014-06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d v="2016-07-21T14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d v="2014-07-31T12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d v="2015-10-17T10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d v="2016-02-02T21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d v="2014-11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d v="2015-03-25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d v="2016-09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d v="2016-08-30T22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d v="2015-02-18T22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d v="2015-06-16T07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d v="2016-05-16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d v="2015-05-02T21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d v="2015-05-25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d v="2016-03-14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d v="2015-04-27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d v="2015-08-17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d v="2016-06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d v="2014-07-09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d v="2015-01-16T20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d v="2015-05-0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d v="2014-09-11T18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d v="2015-02-02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d v="2014-08-30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d v="2016-12-29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d v="2014-09-02T14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d v="2015-08-27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d v="2015-05-26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d v="2016-04-20T01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d v="2016-04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d v="2015-07-11T00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d v="2015-01-12T01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d v="2014-06-18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d v="2014-04-01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d v="2015-07-09T02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d v="2015-04-21T21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d v="2016-07-04T16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d v="2015-08-20T14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d v="2014-12-0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d v="2014-12-24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d v="2015-05-11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d v="2014-08-18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d v="2014-12-09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d v="2016-07-10T18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d v="2014-11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d v="2016-07-25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d v="2015-04-07T19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d v="2015-05-01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d v="2014-09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d v="2016-08-10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d v="2016-02-17T14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d v="2014-12-17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d v="2015-10-06T20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d v="2016-04-23T00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d v="2016-07-15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d v="2015-11-30T23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d v="2015-11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d v="2016-10-18T03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d v="2016-09-06T22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d v="2016-06-24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d v="2015-06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d v="2014-07-2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d v="2015-10-14T19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d v="2016-03-08T02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d v="2014-08-29T18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d v="2015-08-10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d v="2014-12-02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d v="2014-09-17T15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d v="2015-10-08T0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d v="2016-08-14T15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d v="2015-07-06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d v="2017-01-02T21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d v="2014-05-16T20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d v="2016-03-18T21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d v="2015-03-01T05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d v="2015-06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d v="2015-06-30T13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d v="2014-08-27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d v="2015-04-26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d v="2014-04-24T14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d v="2015-08-14T15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d v="2014-07-09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d v="2015-01-16T16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d v="2015-05-05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d v="2016-06-03T12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d v="2016-07-05T12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d v="2014-06-02T13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d v="2014-08-28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d v="2014-05-20T17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d v="2015-05-10T04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d v="2016-05-15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d v="2015-04-24T13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d v="2015-02-01T23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d v="2016-01-12T16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d v="2016-04-02T03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d v="2015-04-09T00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d v="2015-03-26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d v="2015-02-13T17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d v="2015-11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d v="2014-06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d v="2014-06-03T19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d v="2015-01-12T23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d v="2016-09-06T19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d v="2014-04-18T11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d v="2015-06-27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d v="2014-04-10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d v="2014-05-29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d v="2016-06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d v="2016-04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d v="2015-11-25T16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d v="2016-10-23T16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d v="2014-05-07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d v="2015-06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d v="2014-11-25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d v="2015-03-21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d v="2014-07-11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d v="2014-12-09T17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d v="2015-09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d v="2016-02-03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d v="2016-06-06T00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d v="2015-03-27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d v="2015-02-10T20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d v="2015-11-21T20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d v="2014-10-15T20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d v="2016-01-06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d v="2014-05-07T14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d v="2015-09-06T15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d v="2016-02-02T22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d v="2017-01-28T18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d v="2015-06-25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d v="2015-09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d v="2015-01-03T00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d v="2016-09-02T08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d v="2016-01-03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d v="2016-11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d v="2014-12-26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d v="2014-06-25T19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d v="2016-01-04T23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d v="2014-08-03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d v="2015-03-02T18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d v="2016-04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d v="2014-12-11T05:28:22"/>
    <n v="1415683702"/>
    <d v="2014-11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d v="2015-03-16T20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d v="2014-12-04T00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d v="2014-08-16T15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d v="2016-11-05T23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d v="2014-12-09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d v="2015-07-01T00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d v="2014-09-24T19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d v="2014-07-14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d v="2014-08-12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d v="2016-05-02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d v="2016-05-04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d v="2015-12-20T16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d v="2014-10-14T13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d v="2015-09-18T16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d v="2016-03-04T08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d v="2015-08-12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d v="2016-11-01T06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d v="2016-06-13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d v="2015-04-17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d v="2015-07-28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d v="2016-09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d v="2014-07-09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d v="2015-01-12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d v="2016-06-29T01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d v="2014-05-15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d v="2016-03-28T22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d v="2014-08-29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d v="2015-11-03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d v="2015-10-19T0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d v="2016-02-14T05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d v="2014-06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d v="2014-12-08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d v="2016-04-09T16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d v="2016-06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d v="2016-06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d v="2014-10-08T23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d v="2015-10-09T17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d v="2015-03-06T09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d v="2015-02-26T23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d v="2014-08-28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d v="2014-08-21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d v="2015-04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d v="2016-02-19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d v="2015-06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d v="2014-08-18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d v="2016-09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d v="2016-02-17T16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d v="2015-02-22T04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d v="2014-12-17T14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d v="2016-02-08T23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d v="2015-10-05T15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d v="2014-05-06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d v="2015-11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d v="2014-10-29T14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d v="2015-03-04T22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d v="2014-11-05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d v="2014-12-18T00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d v="2014-05-02T19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d v="2014-08-14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d v="2016-08-31T20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d v="2016-02-21T03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d v="2016-04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d v="2016-11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d v="2014-05-20T01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d v="2014-09-23T19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d v="2016-12-28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d v="2016-05-20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d v="2016-05-21T16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d v="2016-09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d v="2016-06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d v="2016-11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d v="2015-12-06T19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d v="2016-05-05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d v="2014-10-1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d v="2016-12-26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d v="2016-04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d v="2016-11-23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d v="2014-09-01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d v="2015-10-30T12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d v="2015-12-20T13:45: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D601F-B37F-0E4B-9288-3BF80AA8D0E1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B43" firstHeaderRow="1" firstDataRow="1" firstDataCol="1"/>
  <pivotFields count="20">
    <pivotField showAll="0"/>
    <pivotField showAll="0"/>
    <pivotField showAll="0"/>
    <pivotField showAll="0"/>
    <pivotField showAll="0"/>
    <pivotField axis="axisRow" dataField="1" showAll="0">
      <items count="6">
        <item sd="0" x="1"/>
        <item x="2"/>
        <item sd="0" x="3"/>
        <item x="0"/>
        <item sd="0" x="4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sd="0" x="7"/>
        <item sd="0" x="6"/>
        <item sd="0" x="5"/>
        <item x="4"/>
        <item sd="0" x="8"/>
        <item sd="0" x="3"/>
        <item sd="0" x="2"/>
        <item x="1"/>
        <item sd="0" x="9"/>
        <item t="default" sd="0"/>
      </items>
    </pivotField>
    <pivotField axis="axisRow" showAll="0">
      <items count="43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x="41"/>
        <item t="default"/>
      </items>
    </pivotField>
  </pivotFields>
  <rowFields count="3">
    <field x="5"/>
    <field x="18"/>
    <field x="19"/>
  </rowFields>
  <rowItems count="42">
    <i>
      <x/>
    </i>
    <i>
      <x v="1"/>
    </i>
    <i r="1">
      <x/>
    </i>
    <i r="2">
      <x/>
    </i>
    <i r="2">
      <x v="2"/>
    </i>
    <i r="1">
      <x v="1"/>
    </i>
    <i r="1">
      <x v="2"/>
    </i>
    <i r="1">
      <x v="4"/>
    </i>
    <i r="2">
      <x v="11"/>
    </i>
    <i r="2">
      <x v="16"/>
    </i>
    <i r="2">
      <x v="17"/>
    </i>
    <i r="1">
      <x v="5"/>
    </i>
    <i r="1">
      <x v="6"/>
    </i>
    <i r="1">
      <x v="7"/>
    </i>
    <i r="1">
      <x v="8"/>
    </i>
    <i r="2">
      <x v="21"/>
    </i>
    <i r="2">
      <x v="27"/>
    </i>
    <i r="2">
      <x v="34"/>
    </i>
    <i>
      <x v="2"/>
    </i>
    <i>
      <x v="3"/>
    </i>
    <i r="1">
      <x/>
    </i>
    <i r="2">
      <x v="1"/>
    </i>
    <i r="2">
      <x v="4"/>
    </i>
    <i r="2">
      <x v="5"/>
    </i>
    <i r="1">
      <x v="1"/>
    </i>
    <i r="1">
      <x v="2"/>
    </i>
    <i r="1">
      <x v="4"/>
    </i>
    <i r="2">
      <x v="9"/>
    </i>
    <i r="2">
      <x v="10"/>
    </i>
    <i r="2">
      <x v="16"/>
    </i>
    <i r="2">
      <x v="19"/>
    </i>
    <i r="2">
      <x v="28"/>
    </i>
    <i r="2">
      <x v="31"/>
    </i>
    <i r="1">
      <x v="5"/>
    </i>
    <i r="1">
      <x v="6"/>
    </i>
    <i r="1">
      <x v="7"/>
    </i>
    <i r="1">
      <x v="8"/>
    </i>
    <i r="2">
      <x v="21"/>
    </i>
    <i r="2">
      <x v="27"/>
    </i>
    <i r="2">
      <x v="34"/>
    </i>
    <i>
      <x v="4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EFE1A-6517-594E-A37C-D2F5B5368BC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W10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axis="axisCol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dataField="1" showAll="0">
      <items count="4">
        <item x="0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2">
    <field x="15"/>
    <field x="-2"/>
  </colFields>
  <colItems count="12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18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1"/>
      <x/>
    </i>
    <i r="1" i="1">
      <x v="1"/>
    </i>
    <i r="1" i="2">
      <x v="2"/>
    </i>
    <i>
      <x v="22"/>
      <x/>
    </i>
    <i r="1" i="1">
      <x v="1"/>
    </i>
    <i r="1" i="2">
      <x v="2"/>
    </i>
    <i>
      <x v="23"/>
      <x/>
    </i>
    <i r="1" i="1">
      <x v="1"/>
    </i>
    <i r="1" i="2">
      <x v="2"/>
    </i>
    <i>
      <x v="24"/>
      <x/>
    </i>
    <i r="1" i="1">
      <x v="1"/>
    </i>
    <i r="1" i="2">
      <x v="2"/>
    </i>
    <i>
      <x v="25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>
      <x v="30"/>
      <x/>
    </i>
    <i r="1" i="1">
      <x v="1"/>
    </i>
    <i r="1" i="2">
      <x v="2"/>
    </i>
    <i>
      <x v="31"/>
      <x/>
    </i>
    <i r="1" i="1">
      <x v="1"/>
    </i>
    <i r="1" i="2">
      <x v="2"/>
    </i>
    <i>
      <x v="32"/>
      <x/>
    </i>
    <i r="1" i="1">
      <x v="1"/>
    </i>
    <i r="1" i="2">
      <x v="2"/>
    </i>
    <i>
      <x v="33"/>
      <x/>
    </i>
    <i r="1" i="1">
      <x v="1"/>
    </i>
    <i r="1" i="2">
      <x v="2"/>
    </i>
    <i>
      <x v="34"/>
      <x/>
    </i>
    <i r="1" i="1">
      <x v="1"/>
    </i>
    <i r="1" i="2">
      <x v="2"/>
    </i>
    <i>
      <x v="35"/>
      <x/>
    </i>
    <i r="1" i="1">
      <x v="1"/>
    </i>
    <i r="1" i="2">
      <x v="2"/>
    </i>
    <i>
      <x v="36"/>
      <x/>
    </i>
    <i r="1" i="1">
      <x v="1"/>
    </i>
    <i r="1" i="2">
      <x v="2"/>
    </i>
    <i>
      <x v="37"/>
      <x/>
    </i>
    <i r="1" i="1">
      <x v="1"/>
    </i>
    <i r="1" i="2">
      <x v="2"/>
    </i>
    <i>
      <x v="38"/>
      <x/>
    </i>
    <i r="1" i="1">
      <x v="1"/>
    </i>
    <i r="1" i="2">
      <x v="2"/>
    </i>
    <i>
      <x v="39"/>
      <x/>
    </i>
    <i r="1" i="1">
      <x v="1"/>
    </i>
    <i r="1" i="2">
      <x v="2"/>
    </i>
    <i>
      <x v="40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Category and Sub-Category" fld="15" subtotal="count" baseField="0" baseItem="0"/>
    <dataField name="Count of category" fld="18" subtotal="count" baseField="0" baseItem="0"/>
    <dataField name="Count of country" fld="6" subtotal="count" baseField="0" baseItem="0"/>
  </dataFields>
  <chartFormats count="1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6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6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7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8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8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9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1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2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3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3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4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4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5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6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6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7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7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7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8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8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8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9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0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1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2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2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3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3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3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4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4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5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5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6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6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6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7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7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7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8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8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8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9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9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3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40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2"/>
          </reference>
          <reference field="15" count="1" selected="0">
            <x v="40"/>
          </reference>
        </references>
      </pivotArea>
    </chartFormat>
    <chartFormat chart="0" format="123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24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25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81ACD-5372-5E41-B4C7-521B92D11E2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Z20" firstHeaderRow="1" firstDataRow="3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dataField="1" showAll="0">
      <items count="4">
        <item x="0"/>
        <item x="2"/>
        <item x="1"/>
        <item t="default"/>
      </items>
    </pivotField>
    <pivotField axis="axisPage" dataField="1" showAll="0">
      <items count="9">
        <item x="7"/>
        <item x="5"/>
        <item x="4"/>
        <item x="3"/>
        <item x="2"/>
        <item x="1"/>
        <item x="0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25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3">
    <pageField fld="18" hier="-1"/>
    <pageField fld="21" hier="-1"/>
    <pageField fld="19" hier="-1"/>
  </pageFields>
  <dataFields count="5">
    <dataField name="Count of state" fld="5" subtotal="count" baseField="0" baseItem="0"/>
    <dataField name="Count of Date Ended Conversion" fld="9" subtotal="count" baseField="0" baseItem="0"/>
    <dataField name="Count of category" fld="18" subtotal="count" baseField="0" baseItem="0"/>
    <dataField name="Count of Years" fld="21" subtotal="count" baseField="0" baseItem="0"/>
    <dataField name="Count of sub-categories" fld="19" subtotal="count" baseField="0" baseItem="0"/>
  </dataFields>
  <chartFormats count="8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1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1" format="18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1" format="19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19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1"/>
          </reference>
          <reference field="19" count="1" selected="0">
            <x v="3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1"/>
          </reference>
          <reference field="19" count="1" selected="0">
            <x v="7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1"/>
          </reference>
          <reference field="19" count="1" selected="0">
            <x v="1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1"/>
          </reference>
          <reference field="19" count="1" selected="0">
            <x v="3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1"/>
          </reference>
          <reference field="19" count="1" selected="0">
            <x v="7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7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19" count="1" selected="0">
            <x v="7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2"/>
          </reference>
          <reference field="5" count="1" selected="0">
            <x v="2"/>
          </reference>
          <reference field="19" count="1" selected="0">
            <x v="7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2"/>
          </reference>
          <reference field="19" count="1" selected="0">
            <x v="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2"/>
          </reference>
          <reference field="19" count="1" selected="0">
            <x v="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0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5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6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19" count="1" selected="0">
            <x v="0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19" count="1" selected="0">
            <x v="2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19" count="1" selected="0">
            <x v="5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19" count="1" selected="0">
            <x v="6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2"/>
          </reference>
          <reference field="5" count="1" selected="0">
            <x v="3"/>
          </reference>
          <reference field="19" count="1" selected="0">
            <x v="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2"/>
          </reference>
          <reference field="5" count="1" selected="0">
            <x v="3"/>
          </reference>
          <reference field="19" count="1" selected="0">
            <x v="2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2"/>
          </reference>
          <reference field="5" count="1" selected="0">
            <x v="3"/>
          </reference>
          <reference field="19" count="1" selected="0">
            <x v="5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2"/>
          </reference>
          <reference field="5" count="1" selected="0">
            <x v="3"/>
          </reference>
          <reference field="19" count="1" selected="0">
            <x v="6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2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3"/>
          </reference>
          <reference field="19" count="1" selected="0">
            <x v="0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3"/>
          </reference>
          <reference field="19" count="1" selected="0">
            <x v="2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3"/>
          </reference>
          <reference field="19" count="1" selected="0">
            <x v="5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3"/>
          </reference>
          <reference field="19" count="1" selected="0">
            <x v="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3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3"/>
          </reference>
          <reference field="19" count="1" selected="0">
            <x v="0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3"/>
          </reference>
          <reference field="19" count="1" selected="0">
            <x v="2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3"/>
          </reference>
          <reference field="19" count="1" selected="0">
            <x v="5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3"/>
          </reference>
          <reference field="19" count="1" selected="0">
            <x v="6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4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  <chartFormat chart="1" format="59" series="1">
      <pivotArea type="data" grandCol="1" outline="0" fieldPosition="0">
        <references count="1">
          <reference field="4294967294" count="1" selected="0">
            <x v="4"/>
          </reference>
        </references>
      </pivotArea>
    </chartFormat>
    <chartFormat chart="0" format="24" series="1">
      <pivotArea type="data" grandCol="1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A241" zoomScale="110" zoomScaleNormal="110" workbookViewId="0">
      <selection activeCell="C303" sqref="C3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1640625" style="11" bestFit="1" customWidth="1"/>
    <col min="11" max="11" width="18.1640625" customWidth="1"/>
    <col min="12" max="12" width="20.5" style="11" bestFit="1" customWidth="1"/>
    <col min="13" max="13" width="15.5" customWidth="1"/>
    <col min="14" max="14" width="24.5" customWidth="1"/>
    <col min="15" max="15" width="13.1640625" bestFit="1" customWidth="1"/>
    <col min="16" max="16" width="14.5" bestFit="1" customWidth="1"/>
    <col min="17" max="17" width="16.1640625" style="5" customWidth="1"/>
    <col min="18" max="18" width="41.1640625" customWidth="1"/>
    <col min="19" max="19" width="36.5" customWidth="1"/>
    <col min="22" max="22" width="21.3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8313</v>
      </c>
      <c r="K1" s="1" t="s">
        <v>8260</v>
      </c>
      <c r="L1" s="10" t="s">
        <v>8314</v>
      </c>
      <c r="M1" s="1" t="s">
        <v>8261</v>
      </c>
      <c r="N1" s="1" t="s">
        <v>8262</v>
      </c>
      <c r="O1" s="1" t="s">
        <v>8306</v>
      </c>
      <c r="P1" s="1" t="s">
        <v>8307</v>
      </c>
      <c r="Q1" s="1" t="s">
        <v>8308</v>
      </c>
      <c r="R1" s="1" t="s">
        <v>8264</v>
      </c>
      <c r="S1" s="1" t="s">
        <v>8263</v>
      </c>
      <c r="V1" s="1" t="s">
        <v>8309</v>
      </c>
    </row>
    <row r="2" spans="1:22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</f>
        <v>42208.125</v>
      </c>
      <c r="K2">
        <v>1434931811</v>
      </c>
      <c r="L2" s="12">
        <f>(K2/86400)+25569</f>
        <v>42177.007071759261</v>
      </c>
      <c r="M2" t="b">
        <v>0</v>
      </c>
      <c r="N2">
        <v>182</v>
      </c>
      <c r="O2">
        <f>(E2/D2)*100</f>
        <v>136.85882352941178</v>
      </c>
      <c r="P2">
        <f>E2/N2</f>
        <v>63.917582417582416</v>
      </c>
      <c r="Q2" s="6" t="str">
        <f>LEFT(R2, SEARCH("&amp;",R2,1)-1)</f>
        <v xml:space="preserve">film </v>
      </c>
      <c r="R2" t="s">
        <v>8265</v>
      </c>
      <c r="S2" t="b">
        <v>1</v>
      </c>
      <c r="V2" s="7" t="str">
        <f>RIGHT(R2,LEN(R2)-FIND("&amp;",R2))</f>
        <v xml:space="preserve"> video/television</v>
      </c>
    </row>
    <row r="3" spans="1:22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>(I3/86400)+25569</f>
        <v>42796.600497685184</v>
      </c>
      <c r="K3">
        <v>1485872683</v>
      </c>
      <c r="L3" s="12">
        <f>(K3/86400)+25569</f>
        <v>42766.600497685184</v>
      </c>
      <c r="M3" t="b">
        <v>0</v>
      </c>
      <c r="N3">
        <v>79</v>
      </c>
      <c r="O3">
        <f>(E3/D3)*100</f>
        <v>142.60827250608273</v>
      </c>
      <c r="P3">
        <f>E3/N3</f>
        <v>185.48101265822785</v>
      </c>
      <c r="Q3" s="6" t="str">
        <f>LEFT(R3, SEARCH("&amp;",R3,1)-1)</f>
        <v xml:space="preserve">film </v>
      </c>
      <c r="R3" t="s">
        <v>8265</v>
      </c>
      <c r="S3" t="b">
        <v>1</v>
      </c>
      <c r="V3" s="7" t="str">
        <f>RIGHT(R3,LEN(R3)-FIND("&amp;",R3))</f>
        <v xml:space="preserve"> video/television</v>
      </c>
    </row>
    <row r="4" spans="1:22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>(I4/86400)+25569</f>
        <v>42415.702349537038</v>
      </c>
      <c r="K4">
        <v>1454691083</v>
      </c>
      <c r="L4" s="12">
        <f>(K4/86400)+25569</f>
        <v>42405.702349537038</v>
      </c>
      <c r="M4" t="b">
        <v>0</v>
      </c>
      <c r="N4">
        <v>35</v>
      </c>
      <c r="O4">
        <f>(E4/D4)*100</f>
        <v>105</v>
      </c>
      <c r="P4">
        <f>E4/N4</f>
        <v>15</v>
      </c>
      <c r="Q4" s="6" t="str">
        <f>LEFT(R4, SEARCH("&amp;",R4,1)-1)</f>
        <v xml:space="preserve">film </v>
      </c>
      <c r="R4" t="s">
        <v>8265</v>
      </c>
      <c r="S4" t="b">
        <v>1</v>
      </c>
      <c r="V4" s="7" t="str">
        <f>RIGHT(R4,LEN(R4)-FIND("&amp;",R4))</f>
        <v xml:space="preserve"> video/television</v>
      </c>
    </row>
    <row r="5" spans="1:22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>(I5/86400)+25569</f>
        <v>41858.515127314815</v>
      </c>
      <c r="K5">
        <v>1404822107</v>
      </c>
      <c r="L5" s="12">
        <f>(K5/86400)+25569</f>
        <v>41828.515127314815</v>
      </c>
      <c r="M5" t="b">
        <v>0</v>
      </c>
      <c r="N5">
        <v>150</v>
      </c>
      <c r="O5">
        <f>(E5/D5)*100</f>
        <v>103.89999999999999</v>
      </c>
      <c r="P5">
        <f>E5/N5</f>
        <v>69.266666666666666</v>
      </c>
      <c r="Q5" s="6" t="str">
        <f>LEFT(R5, SEARCH("&amp;",R5,1)-1)</f>
        <v xml:space="preserve">film </v>
      </c>
      <c r="R5" t="s">
        <v>8265</v>
      </c>
      <c r="S5" t="b">
        <v>1</v>
      </c>
      <c r="V5" s="7" t="str">
        <f>RIGHT(R5,LEN(R5)-FIND("&amp;",R5))</f>
        <v xml:space="preserve"> video/television</v>
      </c>
    </row>
    <row r="6" spans="1:22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>(I6/86400)+25569</f>
        <v>42357.834247685183</v>
      </c>
      <c r="K6">
        <v>1447963279</v>
      </c>
      <c r="L6" s="12">
        <f>(K6/86400)+25569</f>
        <v>42327.834247685183</v>
      </c>
      <c r="M6" t="b">
        <v>0</v>
      </c>
      <c r="N6">
        <v>284</v>
      </c>
      <c r="O6">
        <f>(E6/D6)*100</f>
        <v>122.99154545454545</v>
      </c>
      <c r="P6">
        <f>E6/N6</f>
        <v>190.55028169014085</v>
      </c>
      <c r="Q6" s="6" t="str">
        <f>LEFT(R6, SEARCH("&amp;",R6,1)-1)</f>
        <v xml:space="preserve">film </v>
      </c>
      <c r="R6" t="s">
        <v>8265</v>
      </c>
      <c r="S6" t="b">
        <v>1</v>
      </c>
      <c r="V6" s="7" t="str">
        <f>RIGHT(R6,LEN(R6)-FIND("&amp;",R6))</f>
        <v xml:space="preserve"> video/television</v>
      </c>
    </row>
    <row r="7" spans="1:22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>(I7/86400)+25569</f>
        <v>42580.232638888891</v>
      </c>
      <c r="K7">
        <v>1468362207</v>
      </c>
      <c r="L7" s="12">
        <f>(K7/86400)+25569</f>
        <v>42563.932951388888</v>
      </c>
      <c r="M7" t="b">
        <v>0</v>
      </c>
      <c r="N7">
        <v>47</v>
      </c>
      <c r="O7">
        <f>(E7/D7)*100</f>
        <v>109.77744436109028</v>
      </c>
      <c r="P7">
        <f>E7/N7</f>
        <v>93.40425531914893</v>
      </c>
      <c r="Q7" s="6" t="str">
        <f>LEFT(R7, SEARCH("&amp;",R7,1)-1)</f>
        <v xml:space="preserve">film </v>
      </c>
      <c r="R7" t="s">
        <v>8265</v>
      </c>
      <c r="S7" t="b">
        <v>1</v>
      </c>
      <c r="V7" s="7" t="str">
        <f>RIGHT(R7,LEN(R7)-FIND("&amp;",R7))</f>
        <v xml:space="preserve"> video/television</v>
      </c>
    </row>
    <row r="8" spans="1:22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>(I8/86400)+25569</f>
        <v>41804.072337962964</v>
      </c>
      <c r="K8">
        <v>1401846250</v>
      </c>
      <c r="L8" s="12">
        <f>(K8/86400)+25569</f>
        <v>41794.072337962964</v>
      </c>
      <c r="M8" t="b">
        <v>0</v>
      </c>
      <c r="N8">
        <v>58</v>
      </c>
      <c r="O8">
        <f>(E8/D8)*100</f>
        <v>106.4875</v>
      </c>
      <c r="P8">
        <f>E8/N8</f>
        <v>146.87931034482759</v>
      </c>
      <c r="Q8" s="6" t="str">
        <f>LEFT(R8, SEARCH("&amp;",R8,1)-1)</f>
        <v xml:space="preserve">film </v>
      </c>
      <c r="R8" t="s">
        <v>8265</v>
      </c>
      <c r="S8" t="b">
        <v>1</v>
      </c>
      <c r="V8" s="7" t="str">
        <f>RIGHT(R8,LEN(R8)-FIND("&amp;",R8))</f>
        <v xml:space="preserve"> video/television</v>
      </c>
    </row>
    <row r="9" spans="1:22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>(I9/86400)+25569</f>
        <v>42556.047071759254</v>
      </c>
      <c r="K9">
        <v>1464224867</v>
      </c>
      <c r="L9" s="12">
        <f>(K9/86400)+25569</f>
        <v>42516.047071759254</v>
      </c>
      <c r="M9" t="b">
        <v>0</v>
      </c>
      <c r="N9">
        <v>57</v>
      </c>
      <c r="O9">
        <f>(E9/D9)*100</f>
        <v>101.22222222222221</v>
      </c>
      <c r="P9">
        <f>E9/N9</f>
        <v>159.82456140350877</v>
      </c>
      <c r="Q9" s="6" t="str">
        <f>LEFT(R9, SEARCH("&amp;",R9,1)-1)</f>
        <v xml:space="preserve">film </v>
      </c>
      <c r="R9" t="s">
        <v>8265</v>
      </c>
      <c r="S9" t="b">
        <v>1</v>
      </c>
      <c r="V9" s="7" t="str">
        <f>RIGHT(R9,LEN(R9)-FIND("&amp;",R9))</f>
        <v xml:space="preserve"> video/television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>(I10/86400)+25569</f>
        <v>42475.875</v>
      </c>
      <c r="K10">
        <v>1460155212</v>
      </c>
      <c r="L10" s="12">
        <f>(K10/86400)+25569</f>
        <v>42468.94458333333</v>
      </c>
      <c r="M10" t="b">
        <v>0</v>
      </c>
      <c r="N10">
        <v>12</v>
      </c>
      <c r="O10">
        <f>(E10/D10)*100</f>
        <v>100.04342857142856</v>
      </c>
      <c r="P10">
        <f>E10/N10</f>
        <v>291.79333333333335</v>
      </c>
      <c r="Q10" s="6" t="str">
        <f>LEFT(R10, SEARCH("&amp;",R10,1)-1)</f>
        <v xml:space="preserve">film </v>
      </c>
      <c r="R10" t="s">
        <v>8265</v>
      </c>
      <c r="S10" t="b">
        <v>1</v>
      </c>
      <c r="V10" s="7" t="str">
        <f>RIGHT(R10,LEN(R10)-FIND("&amp;",R10))</f>
        <v xml:space="preserve"> video/television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>(I11/86400)+25569</f>
        <v>42477.103518518517</v>
      </c>
      <c r="K11">
        <v>1458268144</v>
      </c>
      <c r="L11" s="12">
        <f>(K11/86400)+25569</f>
        <v>42447.103518518517</v>
      </c>
      <c r="M11" t="b">
        <v>0</v>
      </c>
      <c r="N11">
        <v>20</v>
      </c>
      <c r="O11">
        <f>(E11/D11)*100</f>
        <v>125.998</v>
      </c>
      <c r="P11">
        <f>E11/N11</f>
        <v>31.499500000000001</v>
      </c>
      <c r="Q11" s="6" t="str">
        <f>LEFT(R11, SEARCH("&amp;",R11,1)-1)</f>
        <v xml:space="preserve">film </v>
      </c>
      <c r="R11" t="s">
        <v>8265</v>
      </c>
      <c r="S11" t="b">
        <v>1</v>
      </c>
      <c r="V11" s="7" t="str">
        <f>RIGHT(R11,LEN(R11)-FIND("&amp;",R11))</f>
        <v xml:space="preserve"> video/television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>(I12/86400)+25569</f>
        <v>41815.068043981482</v>
      </c>
      <c r="K12">
        <v>1400636279</v>
      </c>
      <c r="L12" s="12">
        <f>(K12/86400)+25569</f>
        <v>41780.068043981482</v>
      </c>
      <c r="M12" t="b">
        <v>0</v>
      </c>
      <c r="N12">
        <v>19</v>
      </c>
      <c r="O12">
        <f>(E12/D12)*100</f>
        <v>100.49999999999999</v>
      </c>
      <c r="P12">
        <f>E12/N12</f>
        <v>158.68421052631578</v>
      </c>
      <c r="Q12" s="6" t="str">
        <f>LEFT(R12, SEARCH("&amp;",R12,1)-1)</f>
        <v xml:space="preserve">film </v>
      </c>
      <c r="R12" t="s">
        <v>8265</v>
      </c>
      <c r="S12" t="b">
        <v>1</v>
      </c>
      <c r="V12" s="7" t="str">
        <f>RIGHT(R12,LEN(R12)-FIND("&amp;",R12))</f>
        <v xml:space="preserve"> video/television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>(I13/86400)+25569</f>
        <v>42604.125</v>
      </c>
      <c r="K13">
        <v>1469126462</v>
      </c>
      <c r="L13" s="12">
        <f>(K13/86400)+25569</f>
        <v>42572.778495370367</v>
      </c>
      <c r="M13" t="b">
        <v>0</v>
      </c>
      <c r="N13">
        <v>75</v>
      </c>
      <c r="O13">
        <f>(E13/D13)*100</f>
        <v>120.5</v>
      </c>
      <c r="P13">
        <f>E13/N13</f>
        <v>80.333333333333329</v>
      </c>
      <c r="Q13" s="6" t="str">
        <f>LEFT(R13, SEARCH("&amp;",R13,1)-1)</f>
        <v xml:space="preserve">film </v>
      </c>
      <c r="R13" t="s">
        <v>8265</v>
      </c>
      <c r="S13" t="b">
        <v>1</v>
      </c>
      <c r="V13" s="7" t="str">
        <f>RIGHT(R13,LEN(R13)-FIND("&amp;",R13))</f>
        <v xml:space="preserve"> video/television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>(I14/86400)+25569</f>
        <v>41836.125</v>
      </c>
      <c r="K14">
        <v>1401642425</v>
      </c>
      <c r="L14" s="12">
        <f>(K14/86400)+25569</f>
        <v>41791.713252314818</v>
      </c>
      <c r="M14" t="b">
        <v>0</v>
      </c>
      <c r="N14">
        <v>827</v>
      </c>
      <c r="O14">
        <f>(E14/D14)*100</f>
        <v>165.29333333333335</v>
      </c>
      <c r="P14">
        <f>E14/N14</f>
        <v>59.961305925030231</v>
      </c>
      <c r="Q14" s="6" t="str">
        <f>LEFT(R14, SEARCH("&amp;",R14,1)-1)</f>
        <v xml:space="preserve">film </v>
      </c>
      <c r="R14" t="s">
        <v>8265</v>
      </c>
      <c r="S14" t="b">
        <v>1</v>
      </c>
      <c r="V14" s="7" t="str">
        <f>RIGHT(R14,LEN(R14)-FIND("&amp;",R14))</f>
        <v xml:space="preserve"> video/television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>(I15/86400)+25569</f>
        <v>42544.852083333331</v>
      </c>
      <c r="K15">
        <v>1463588109</v>
      </c>
      <c r="L15" s="12">
        <f>(K15/86400)+25569</f>
        <v>42508.677187499998</v>
      </c>
      <c r="M15" t="b">
        <v>0</v>
      </c>
      <c r="N15">
        <v>51</v>
      </c>
      <c r="O15">
        <f>(E15/D15)*100</f>
        <v>159.97142857142856</v>
      </c>
      <c r="P15">
        <f>E15/N15</f>
        <v>109.78431372549019</v>
      </c>
      <c r="Q15" s="6" t="str">
        <f>LEFT(R15, SEARCH("&amp;",R15,1)-1)</f>
        <v xml:space="preserve">film </v>
      </c>
      <c r="R15" t="s">
        <v>8265</v>
      </c>
      <c r="S15" t="b">
        <v>1</v>
      </c>
      <c r="V15" s="7" t="str">
        <f>RIGHT(R15,LEN(R15)-FIND("&amp;",R15))</f>
        <v xml:space="preserve"> video/television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>(I16/86400)+25569</f>
        <v>41833.582638888889</v>
      </c>
      <c r="K16">
        <v>1403051888</v>
      </c>
      <c r="L16" s="12">
        <f>(K16/86400)+25569</f>
        <v>41808.02648148148</v>
      </c>
      <c r="M16" t="b">
        <v>0</v>
      </c>
      <c r="N16">
        <v>41</v>
      </c>
      <c r="O16">
        <f>(E16/D16)*100</f>
        <v>100.93333333333334</v>
      </c>
      <c r="P16">
        <f>E16/N16</f>
        <v>147.70731707317074</v>
      </c>
      <c r="Q16" s="6" t="str">
        <f>LEFT(R16, SEARCH("&amp;",R16,1)-1)</f>
        <v xml:space="preserve">film </v>
      </c>
      <c r="R16" t="s">
        <v>8265</v>
      </c>
      <c r="S16" t="b">
        <v>1</v>
      </c>
      <c r="V16" s="7" t="str">
        <f>RIGHT(R16,LEN(R16)-FIND("&amp;",R16))</f>
        <v xml:space="preserve"> video/television</v>
      </c>
    </row>
    <row r="17" spans="1:22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>(I17/86400)+25569</f>
        <v>42274.843055555553</v>
      </c>
      <c r="K17">
        <v>1441790658</v>
      </c>
      <c r="L17" s="12">
        <f>(K17/86400)+25569</f>
        <v>42256.391875000001</v>
      </c>
      <c r="M17" t="b">
        <v>0</v>
      </c>
      <c r="N17">
        <v>98</v>
      </c>
      <c r="O17">
        <f>(E17/D17)*100</f>
        <v>106.60000000000001</v>
      </c>
      <c r="P17">
        <f>E17/N17</f>
        <v>21.755102040816325</v>
      </c>
      <c r="Q17" s="6" t="str">
        <f>LEFT(R17, SEARCH("&amp;",R17,1)-1)</f>
        <v xml:space="preserve">film </v>
      </c>
      <c r="R17" t="s">
        <v>8265</v>
      </c>
      <c r="S17" t="b">
        <v>1</v>
      </c>
      <c r="V17" s="7" t="str">
        <f>RIGHT(R17,LEN(R17)-FIND("&amp;",R17))</f>
        <v xml:space="preserve"> video/television</v>
      </c>
    </row>
    <row r="18" spans="1:22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>(I18/86400)+25569</f>
        <v>41806.229166666664</v>
      </c>
      <c r="K18">
        <v>1398971211</v>
      </c>
      <c r="L18" s="12">
        <f>(K18/86400)+25569</f>
        <v>41760.796423611115</v>
      </c>
      <c r="M18" t="b">
        <v>0</v>
      </c>
      <c r="N18">
        <v>70</v>
      </c>
      <c r="O18">
        <f>(E18/D18)*100</f>
        <v>100.24166666666667</v>
      </c>
      <c r="P18">
        <f>E18/N18</f>
        <v>171.84285714285716</v>
      </c>
      <c r="Q18" s="6" t="str">
        <f>LEFT(R18, SEARCH("&amp;",R18,1)-1)</f>
        <v xml:space="preserve">film </v>
      </c>
      <c r="R18" t="s">
        <v>8265</v>
      </c>
      <c r="S18" t="b">
        <v>1</v>
      </c>
      <c r="V18" s="7" t="str">
        <f>RIGHT(R18,LEN(R18)-FIND("&amp;",R18))</f>
        <v xml:space="preserve"> video/television</v>
      </c>
    </row>
    <row r="19" spans="1:22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>(I19/86400)+25569</f>
        <v>41947.773402777777</v>
      </c>
      <c r="K19">
        <v>1412530422</v>
      </c>
      <c r="L19" s="12">
        <f>(K19/86400)+25569</f>
        <v>41917.731736111113</v>
      </c>
      <c r="M19" t="b">
        <v>0</v>
      </c>
      <c r="N19">
        <v>36</v>
      </c>
      <c r="O19">
        <f>(E19/D19)*100</f>
        <v>100.66666666666666</v>
      </c>
      <c r="P19">
        <f>E19/N19</f>
        <v>41.944444444444443</v>
      </c>
      <c r="Q19" s="6" t="str">
        <f>LEFT(R19, SEARCH("&amp;",R19,1)-1)</f>
        <v xml:space="preserve">film </v>
      </c>
      <c r="R19" t="s">
        <v>8265</v>
      </c>
      <c r="S19" t="b">
        <v>1</v>
      </c>
      <c r="V19" s="7" t="str">
        <f>RIGHT(R19,LEN(R19)-FIND("&amp;",R19))</f>
        <v xml:space="preserve"> video/television</v>
      </c>
    </row>
    <row r="20" spans="1:22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>(I20/86400)+25569</f>
        <v>41899.542314814811</v>
      </c>
      <c r="K20">
        <v>1408366856</v>
      </c>
      <c r="L20" s="12">
        <f>(K20/86400)+25569</f>
        <v>41869.542314814811</v>
      </c>
      <c r="M20" t="b">
        <v>0</v>
      </c>
      <c r="N20">
        <v>342</v>
      </c>
      <c r="O20">
        <f>(E20/D20)*100</f>
        <v>106.32110000000002</v>
      </c>
      <c r="P20">
        <f>E20/N20</f>
        <v>93.264122807017543</v>
      </c>
      <c r="Q20" s="6" t="str">
        <f>LEFT(R20, SEARCH("&amp;",R20,1)-1)</f>
        <v xml:space="preserve">film </v>
      </c>
      <c r="R20" t="s">
        <v>8265</v>
      </c>
      <c r="S20" t="b">
        <v>1</v>
      </c>
      <c r="V20" s="7" t="str">
        <f>RIGHT(R20,LEN(R20)-FIND("&amp;",R20))</f>
        <v xml:space="preserve"> video/television</v>
      </c>
    </row>
    <row r="21" spans="1:22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>(I21/86400)+25569</f>
        <v>42205.816365740742</v>
      </c>
      <c r="K21">
        <v>1434828934</v>
      </c>
      <c r="L21" s="12">
        <f>(K21/86400)+25569</f>
        <v>42175.816365740742</v>
      </c>
      <c r="M21" t="b">
        <v>0</v>
      </c>
      <c r="N21">
        <v>22</v>
      </c>
      <c r="O21">
        <f>(E21/D21)*100</f>
        <v>145.29411764705881</v>
      </c>
      <c r="P21">
        <f>E21/N21</f>
        <v>56.136363636363633</v>
      </c>
      <c r="Q21" s="6" t="str">
        <f>LEFT(R21, SEARCH("&amp;",R21,1)-1)</f>
        <v xml:space="preserve">film </v>
      </c>
      <c r="R21" t="s">
        <v>8265</v>
      </c>
      <c r="S21" t="b">
        <v>1</v>
      </c>
      <c r="V21" s="7" t="str">
        <f>RIGHT(R21,LEN(R21)-FIND("&amp;",R21))</f>
        <v xml:space="preserve"> video/television</v>
      </c>
    </row>
    <row r="22" spans="1:22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>(I22/86400)+25569</f>
        <v>42260.758240740739</v>
      </c>
      <c r="K22">
        <v>1436983912</v>
      </c>
      <c r="L22" s="12">
        <f>(K22/86400)+25569</f>
        <v>42200.758240740739</v>
      </c>
      <c r="M22" t="b">
        <v>0</v>
      </c>
      <c r="N22">
        <v>25</v>
      </c>
      <c r="O22">
        <f>(E22/D22)*100</f>
        <v>100.2</v>
      </c>
      <c r="P22">
        <f>E22/N22</f>
        <v>80.16</v>
      </c>
      <c r="Q22" s="6" t="str">
        <f>LEFT(R22, SEARCH("&amp;",R22,1)-1)</f>
        <v xml:space="preserve">film </v>
      </c>
      <c r="R22" t="s">
        <v>8265</v>
      </c>
      <c r="S22" t="b">
        <v>1</v>
      </c>
      <c r="V22" s="7" t="str">
        <f>RIGHT(R22,LEN(R22)-FIND("&amp;",R22))</f>
        <v xml:space="preserve"> video/television</v>
      </c>
    </row>
    <row r="23" spans="1:22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>(I23/86400)+25569</f>
        <v>41908.627187500002</v>
      </c>
      <c r="K23">
        <v>1409151789</v>
      </c>
      <c r="L23" s="12">
        <f>(K23/86400)+25569</f>
        <v>41878.627187500002</v>
      </c>
      <c r="M23" t="b">
        <v>0</v>
      </c>
      <c r="N23">
        <v>101</v>
      </c>
      <c r="O23">
        <f>(E23/D23)*100</f>
        <v>109.13513513513513</v>
      </c>
      <c r="P23">
        <f>E23/N23</f>
        <v>199.9009900990099</v>
      </c>
      <c r="Q23" s="6" t="str">
        <f>LEFT(R23, SEARCH("&amp;",R23,1)-1)</f>
        <v xml:space="preserve">film </v>
      </c>
      <c r="R23" t="s">
        <v>8265</v>
      </c>
      <c r="S23" t="b">
        <v>1</v>
      </c>
      <c r="V23" s="7" t="str">
        <f>RIGHT(R23,LEN(R23)-FIND("&amp;",R23))</f>
        <v xml:space="preserve"> video/television</v>
      </c>
    </row>
    <row r="24" spans="1:22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>(I24/86400)+25569</f>
        <v>42005.332638888889</v>
      </c>
      <c r="K24">
        <v>1418766740</v>
      </c>
      <c r="L24" s="12">
        <f>(K24/86400)+25569</f>
        <v>41989.91134259259</v>
      </c>
      <c r="M24" t="b">
        <v>0</v>
      </c>
      <c r="N24">
        <v>8</v>
      </c>
      <c r="O24">
        <f>(E24/D24)*100</f>
        <v>117.14285714285715</v>
      </c>
      <c r="P24">
        <f>E24/N24</f>
        <v>51.25</v>
      </c>
      <c r="Q24" s="6" t="str">
        <f>LEFT(R24, SEARCH("&amp;",R24,1)-1)</f>
        <v xml:space="preserve">film </v>
      </c>
      <c r="R24" t="s">
        <v>8265</v>
      </c>
      <c r="S24" t="b">
        <v>1</v>
      </c>
      <c r="V24" s="7" t="str">
        <f>RIGHT(R24,LEN(R24)-FIND("&amp;",R24))</f>
        <v xml:space="preserve"> video/television</v>
      </c>
    </row>
    <row r="25" spans="1:22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>(I25/86400)+25569</f>
        <v>42124.638888888891</v>
      </c>
      <c r="K25">
        <v>1428086501</v>
      </c>
      <c r="L25" s="12">
        <f>(K25/86400)+25569</f>
        <v>42097.778946759259</v>
      </c>
      <c r="M25" t="b">
        <v>0</v>
      </c>
      <c r="N25">
        <v>23</v>
      </c>
      <c r="O25">
        <f>(E25/D25)*100</f>
        <v>118.5</v>
      </c>
      <c r="P25">
        <f>E25/N25</f>
        <v>103.04347826086956</v>
      </c>
      <c r="Q25" s="6" t="str">
        <f>LEFT(R25, SEARCH("&amp;",R25,1)-1)</f>
        <v xml:space="preserve">film </v>
      </c>
      <c r="R25" t="s">
        <v>8265</v>
      </c>
      <c r="S25" t="b">
        <v>1</v>
      </c>
      <c r="V25" s="7" t="str">
        <f>RIGHT(R25,LEN(R25)-FIND("&amp;",R25))</f>
        <v xml:space="preserve"> video/television</v>
      </c>
    </row>
    <row r="26" spans="1:22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>(I26/86400)+25569</f>
        <v>42262.818749999999</v>
      </c>
      <c r="K26">
        <v>1439494863</v>
      </c>
      <c r="L26" s="12">
        <f>(K26/86400)+25569</f>
        <v>42229.820173611108</v>
      </c>
      <c r="M26" t="b">
        <v>0</v>
      </c>
      <c r="N26">
        <v>574</v>
      </c>
      <c r="O26">
        <f>(E26/D26)*100</f>
        <v>108.80768571428572</v>
      </c>
      <c r="P26">
        <f>E26/N26</f>
        <v>66.346149825783982</v>
      </c>
      <c r="Q26" s="6" t="str">
        <f>LEFT(R26, SEARCH("&amp;",R26,1)-1)</f>
        <v xml:space="preserve">film </v>
      </c>
      <c r="R26" t="s">
        <v>8265</v>
      </c>
      <c r="S26" t="b">
        <v>1</v>
      </c>
      <c r="V26" s="7" t="str">
        <f>RIGHT(R26,LEN(R26)-FIND("&amp;",R26))</f>
        <v xml:space="preserve"> video/television</v>
      </c>
    </row>
    <row r="27" spans="1:22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>(I27/86400)+25569</f>
        <v>42378.025011574078</v>
      </c>
      <c r="K27">
        <v>1447115761</v>
      </c>
      <c r="L27" s="12">
        <f>(K27/86400)+25569</f>
        <v>42318.025011574078</v>
      </c>
      <c r="M27" t="b">
        <v>0</v>
      </c>
      <c r="N27">
        <v>14</v>
      </c>
      <c r="O27">
        <f>(E27/D27)*100</f>
        <v>133.33333333333331</v>
      </c>
      <c r="P27">
        <f>E27/N27</f>
        <v>57.142857142857146</v>
      </c>
      <c r="Q27" s="6" t="str">
        <f>LEFT(R27, SEARCH("&amp;",R27,1)-1)</f>
        <v xml:space="preserve">film </v>
      </c>
      <c r="R27" t="s">
        <v>8265</v>
      </c>
      <c r="S27" t="b">
        <v>1</v>
      </c>
      <c r="V27" s="7" t="str">
        <f>RIGHT(R27,LEN(R27)-FIND("&amp;",R27))</f>
        <v xml:space="preserve"> video/television</v>
      </c>
    </row>
    <row r="28" spans="1:22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>(I28/86400)+25569</f>
        <v>41868.515555555554</v>
      </c>
      <c r="K28">
        <v>1404822144</v>
      </c>
      <c r="L28" s="12">
        <f>(K28/86400)+25569</f>
        <v>41828.515555555554</v>
      </c>
      <c r="M28" t="b">
        <v>0</v>
      </c>
      <c r="N28">
        <v>19</v>
      </c>
      <c r="O28">
        <f>(E28/D28)*100</f>
        <v>155.20000000000002</v>
      </c>
      <c r="P28">
        <f>E28/N28</f>
        <v>102.10526315789474</v>
      </c>
      <c r="Q28" s="6" t="str">
        <f>LEFT(R28, SEARCH("&amp;",R28,1)-1)</f>
        <v xml:space="preserve">film </v>
      </c>
      <c r="R28" t="s">
        <v>8265</v>
      </c>
      <c r="S28" t="b">
        <v>1</v>
      </c>
      <c r="V28" s="7" t="str">
        <f>RIGHT(R28,LEN(R28)-FIND("&amp;",R28))</f>
        <v xml:space="preserve"> video/television</v>
      </c>
    </row>
    <row r="29" spans="1:22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>(I29/86400)+25569</f>
        <v>41959.206400462965</v>
      </c>
      <c r="K29">
        <v>1413518233</v>
      </c>
      <c r="L29" s="12">
        <f>(K29/86400)+25569</f>
        <v>41929.164733796293</v>
      </c>
      <c r="M29" t="b">
        <v>0</v>
      </c>
      <c r="N29">
        <v>150</v>
      </c>
      <c r="O29">
        <f>(E29/D29)*100</f>
        <v>111.72500000000001</v>
      </c>
      <c r="P29">
        <f>E29/N29</f>
        <v>148.96666666666667</v>
      </c>
      <c r="Q29" s="6" t="str">
        <f>LEFT(R29, SEARCH("&amp;",R29,1)-1)</f>
        <v xml:space="preserve">film </v>
      </c>
      <c r="R29" t="s">
        <v>8265</v>
      </c>
      <c r="S29" t="b">
        <v>1</v>
      </c>
      <c r="V29" s="7" t="str">
        <f>RIGHT(R29,LEN(R29)-FIND("&amp;",R29))</f>
        <v xml:space="preserve"> video/television</v>
      </c>
    </row>
    <row r="30" spans="1:22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>(I30/86400)+25569</f>
        <v>42354.96393518518</v>
      </c>
      <c r="K30">
        <v>1447715284</v>
      </c>
      <c r="L30" s="12">
        <f>(K30/86400)+25569</f>
        <v>42324.96393518518</v>
      </c>
      <c r="M30" t="b">
        <v>0</v>
      </c>
      <c r="N30">
        <v>71</v>
      </c>
      <c r="O30">
        <f>(E30/D30)*100</f>
        <v>100.35000000000001</v>
      </c>
      <c r="P30">
        <f>E30/N30</f>
        <v>169.6056338028169</v>
      </c>
      <c r="Q30" s="6" t="str">
        <f>LEFT(R30, SEARCH("&amp;",R30,1)-1)</f>
        <v xml:space="preserve">film </v>
      </c>
      <c r="R30" t="s">
        <v>8265</v>
      </c>
      <c r="S30" t="b">
        <v>1</v>
      </c>
      <c r="V30" s="7" t="str">
        <f>RIGHT(R30,LEN(R30)-FIND("&amp;",R30))</f>
        <v xml:space="preserve"> video/television</v>
      </c>
    </row>
    <row r="31" spans="1:22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>(I31/86400)+25569</f>
        <v>41842.67324074074</v>
      </c>
      <c r="K31">
        <v>1403453368</v>
      </c>
      <c r="L31" s="12">
        <f>(K31/86400)+25569</f>
        <v>41812.67324074074</v>
      </c>
      <c r="M31" t="b">
        <v>0</v>
      </c>
      <c r="N31">
        <v>117</v>
      </c>
      <c r="O31">
        <f>(E31/D31)*100</f>
        <v>123.33333333333334</v>
      </c>
      <c r="P31">
        <f>E31/N31</f>
        <v>31.623931623931625</v>
      </c>
      <c r="Q31" s="6" t="str">
        <f>LEFT(R31, SEARCH("&amp;",R31,1)-1)</f>
        <v xml:space="preserve">film </v>
      </c>
      <c r="R31" t="s">
        <v>8265</v>
      </c>
      <c r="S31" t="b">
        <v>1</v>
      </c>
      <c r="V31" s="7" t="str">
        <f>RIGHT(R31,LEN(R31)-FIND("&amp;",R31))</f>
        <v xml:space="preserve"> video/television</v>
      </c>
    </row>
    <row r="32" spans="1:22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>(I32/86400)+25569</f>
        <v>41872.292997685188</v>
      </c>
      <c r="K32">
        <v>1406012515</v>
      </c>
      <c r="L32" s="12">
        <f>(K32/86400)+25569</f>
        <v>41842.292997685188</v>
      </c>
      <c r="M32" t="b">
        <v>0</v>
      </c>
      <c r="N32">
        <v>53</v>
      </c>
      <c r="O32">
        <f>(E32/D32)*100</f>
        <v>101.29975</v>
      </c>
      <c r="P32">
        <f>E32/N32</f>
        <v>76.45264150943396</v>
      </c>
      <c r="Q32" s="6" t="str">
        <f>LEFT(R32, SEARCH("&amp;",R32,1)-1)</f>
        <v xml:space="preserve">film </v>
      </c>
      <c r="R32" t="s">
        <v>8265</v>
      </c>
      <c r="S32" t="b">
        <v>1</v>
      </c>
      <c r="V32" s="7" t="str">
        <f>RIGHT(R32,LEN(R32)-FIND("&amp;",R32))</f>
        <v xml:space="preserve"> video/television</v>
      </c>
    </row>
    <row r="33" spans="1:22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>(I33/86400)+25569</f>
        <v>42394.79206018518</v>
      </c>
      <c r="K33">
        <v>1452193234</v>
      </c>
      <c r="L33" s="12">
        <f>(K33/86400)+25569</f>
        <v>42376.79206018518</v>
      </c>
      <c r="M33" t="b">
        <v>0</v>
      </c>
      <c r="N33">
        <v>1</v>
      </c>
      <c r="O33">
        <f>(E33/D33)*100</f>
        <v>100</v>
      </c>
      <c r="P33">
        <f>E33/N33</f>
        <v>13</v>
      </c>
      <c r="Q33" s="6" t="str">
        <f>LEFT(R33, SEARCH("&amp;",R33,1)-1)</f>
        <v xml:space="preserve">film </v>
      </c>
      <c r="R33" t="s">
        <v>8265</v>
      </c>
      <c r="S33" t="b">
        <v>1</v>
      </c>
      <c r="V33" s="7" t="str">
        <f>RIGHT(R33,LEN(R33)-FIND("&amp;",R33))</f>
        <v xml:space="preserve"> video/television</v>
      </c>
    </row>
    <row r="34" spans="1:22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>(I34/86400)+25569</f>
        <v>42503.165972222225</v>
      </c>
      <c r="K34">
        <v>1459523017</v>
      </c>
      <c r="L34" s="12">
        <f>(K34/86400)+25569</f>
        <v>42461.627511574072</v>
      </c>
      <c r="M34" t="b">
        <v>0</v>
      </c>
      <c r="N34">
        <v>89</v>
      </c>
      <c r="O34">
        <f>(E34/D34)*100</f>
        <v>100.24604569420035</v>
      </c>
      <c r="P34">
        <f>E34/N34</f>
        <v>320.44943820224717</v>
      </c>
      <c r="Q34" s="6" t="str">
        <f>LEFT(R34, SEARCH("&amp;",R34,1)-1)</f>
        <v xml:space="preserve">film </v>
      </c>
      <c r="R34" t="s">
        <v>8265</v>
      </c>
      <c r="S34" t="b">
        <v>1</v>
      </c>
      <c r="V34" s="7" t="str">
        <f>RIGHT(R34,LEN(R34)-FIND("&amp;",R34))</f>
        <v xml:space="preserve"> video/television</v>
      </c>
    </row>
    <row r="35" spans="1:22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>(I35/86400)+25569</f>
        <v>42316.702557870369</v>
      </c>
      <c r="K35">
        <v>1444405901</v>
      </c>
      <c r="L35" s="12">
        <f>(K35/86400)+25569</f>
        <v>42286.660891203705</v>
      </c>
      <c r="M35" t="b">
        <v>0</v>
      </c>
      <c r="N35">
        <v>64</v>
      </c>
      <c r="O35">
        <f>(E35/D35)*100</f>
        <v>102.0952380952381</v>
      </c>
      <c r="P35">
        <f>E35/N35</f>
        <v>83.75</v>
      </c>
      <c r="Q35" s="6" t="str">
        <f>LEFT(R35, SEARCH("&amp;",R35,1)-1)</f>
        <v xml:space="preserve">film </v>
      </c>
      <c r="R35" t="s">
        <v>8265</v>
      </c>
      <c r="S35" t="b">
        <v>1</v>
      </c>
      <c r="V35" s="7" t="str">
        <f>RIGHT(R35,LEN(R35)-FIND("&amp;",R35))</f>
        <v xml:space="preserve"> video/television</v>
      </c>
    </row>
    <row r="36" spans="1:22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>(I36/86400)+25569</f>
        <v>41856.321770833332</v>
      </c>
      <c r="K36">
        <v>1405928601</v>
      </c>
      <c r="L36" s="12">
        <f>(K36/86400)+25569</f>
        <v>41841.321770833332</v>
      </c>
      <c r="M36" t="b">
        <v>0</v>
      </c>
      <c r="N36">
        <v>68</v>
      </c>
      <c r="O36">
        <f>(E36/D36)*100</f>
        <v>130.46153846153845</v>
      </c>
      <c r="P36">
        <f>E36/N36</f>
        <v>49.882352941176471</v>
      </c>
      <c r="Q36" s="6" t="str">
        <f>LEFT(R36, SEARCH("&amp;",R36,1)-1)</f>
        <v xml:space="preserve">film </v>
      </c>
      <c r="R36" t="s">
        <v>8265</v>
      </c>
      <c r="S36" t="b">
        <v>1</v>
      </c>
      <c r="V36" s="7" t="str">
        <f>RIGHT(R36,LEN(R36)-FIND("&amp;",R36))</f>
        <v xml:space="preserve"> video/television</v>
      </c>
    </row>
    <row r="37" spans="1:22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>(I37/86400)+25569</f>
        <v>42122</v>
      </c>
      <c r="K37">
        <v>1428130814</v>
      </c>
      <c r="L37" s="12">
        <f>(K37/86400)+25569</f>
        <v>42098.291828703703</v>
      </c>
      <c r="M37" t="b">
        <v>0</v>
      </c>
      <c r="N37">
        <v>28</v>
      </c>
      <c r="O37">
        <f>(E37/D37)*100</f>
        <v>166.5</v>
      </c>
      <c r="P37">
        <f>E37/N37</f>
        <v>59.464285714285715</v>
      </c>
      <c r="Q37" s="6" t="str">
        <f>LEFT(R37, SEARCH("&amp;",R37,1)-1)</f>
        <v xml:space="preserve">film </v>
      </c>
      <c r="R37" t="s">
        <v>8265</v>
      </c>
      <c r="S37" t="b">
        <v>1</v>
      </c>
      <c r="V37" s="7" t="str">
        <f>RIGHT(R37,LEN(R37)-FIND("&amp;",R37))</f>
        <v xml:space="preserve"> video/television</v>
      </c>
    </row>
    <row r="38" spans="1:22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>(I38/86400)+25569</f>
        <v>42098.265335648146</v>
      </c>
      <c r="K38">
        <v>1425540125</v>
      </c>
      <c r="L38" s="12">
        <f>(K38/86400)+25569</f>
        <v>42068.307002314818</v>
      </c>
      <c r="M38" t="b">
        <v>0</v>
      </c>
      <c r="N38">
        <v>44</v>
      </c>
      <c r="O38">
        <f>(E38/D38)*100</f>
        <v>142.15</v>
      </c>
      <c r="P38">
        <f>E38/N38</f>
        <v>193.84090909090909</v>
      </c>
      <c r="Q38" s="6" t="str">
        <f>LEFT(R38, SEARCH("&amp;",R38,1)-1)</f>
        <v xml:space="preserve">film </v>
      </c>
      <c r="R38" t="s">
        <v>8265</v>
      </c>
      <c r="S38" t="b">
        <v>1</v>
      </c>
      <c r="V38" s="7" t="str">
        <f>RIGHT(R38,LEN(R38)-FIND("&amp;",R38))</f>
        <v xml:space="preserve"> video/television</v>
      </c>
    </row>
    <row r="39" spans="1:22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>(I39/86400)+25569</f>
        <v>42062.693043981482</v>
      </c>
      <c r="K39">
        <v>1422463079</v>
      </c>
      <c r="L39" s="12">
        <f>(K39/86400)+25569</f>
        <v>42032.693043981482</v>
      </c>
      <c r="M39" t="b">
        <v>0</v>
      </c>
      <c r="N39">
        <v>253</v>
      </c>
      <c r="O39">
        <f>(E39/D39)*100</f>
        <v>183.44090909090909</v>
      </c>
      <c r="P39">
        <f>E39/N39</f>
        <v>159.51383399209487</v>
      </c>
      <c r="Q39" s="6" t="str">
        <f>LEFT(R39, SEARCH("&amp;",R39,1)-1)</f>
        <v xml:space="preserve">film </v>
      </c>
      <c r="R39" t="s">
        <v>8265</v>
      </c>
      <c r="S39" t="b">
        <v>1</v>
      </c>
      <c r="V39" s="7" t="str">
        <f>RIGHT(R39,LEN(R39)-FIND("&amp;",R39))</f>
        <v xml:space="preserve"> video/television</v>
      </c>
    </row>
    <row r="40" spans="1:22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>(I40/86400)+25569</f>
        <v>41405.057222222225</v>
      </c>
      <c r="K40">
        <v>1365643344</v>
      </c>
      <c r="L40" s="12">
        <f>(K40/86400)+25569</f>
        <v>41375.057222222225</v>
      </c>
      <c r="M40" t="b">
        <v>0</v>
      </c>
      <c r="N40">
        <v>66</v>
      </c>
      <c r="O40">
        <f>(E40/D40)*100</f>
        <v>110.04</v>
      </c>
      <c r="P40">
        <f>E40/N40</f>
        <v>41.68181818181818</v>
      </c>
      <c r="Q40" s="6" t="str">
        <f>LEFT(R40, SEARCH("&amp;",R40,1)-1)</f>
        <v xml:space="preserve">film </v>
      </c>
      <c r="R40" t="s">
        <v>8265</v>
      </c>
      <c r="S40" t="b">
        <v>1</v>
      </c>
      <c r="V40" s="7" t="str">
        <f>RIGHT(R40,LEN(R40)-FIND("&amp;",R40))</f>
        <v xml:space="preserve"> video/television</v>
      </c>
    </row>
    <row r="41" spans="1:22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>(I41/86400)+25569</f>
        <v>41784.957638888889</v>
      </c>
      <c r="K41">
        <v>1398388068</v>
      </c>
      <c r="L41" s="12">
        <f>(K41/86400)+25569</f>
        <v>41754.047083333331</v>
      </c>
      <c r="M41" t="b">
        <v>0</v>
      </c>
      <c r="N41">
        <v>217</v>
      </c>
      <c r="O41">
        <f>(E41/D41)*100</f>
        <v>130.98000000000002</v>
      </c>
      <c r="P41">
        <f>E41/N41</f>
        <v>150.89861751152074</v>
      </c>
      <c r="Q41" s="6" t="str">
        <f>LEFT(R41, SEARCH("&amp;",R41,1)-1)</f>
        <v xml:space="preserve">film </v>
      </c>
      <c r="R41" t="s">
        <v>8265</v>
      </c>
      <c r="S41" t="b">
        <v>1</v>
      </c>
      <c r="V41" s="7" t="str">
        <f>RIGHT(R41,LEN(R41)-FIND("&amp;",R41))</f>
        <v xml:space="preserve"> video/television</v>
      </c>
    </row>
    <row r="42" spans="1:22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>(I42/86400)+25569</f>
        <v>41809.166666666664</v>
      </c>
      <c r="K42">
        <v>1401426488</v>
      </c>
      <c r="L42" s="12">
        <f>(K42/86400)+25569</f>
        <v>41789.21398148148</v>
      </c>
      <c r="M42" t="b">
        <v>0</v>
      </c>
      <c r="N42">
        <v>16</v>
      </c>
      <c r="O42">
        <f>(E42/D42)*100</f>
        <v>101.35000000000001</v>
      </c>
      <c r="P42">
        <f>E42/N42</f>
        <v>126.6875</v>
      </c>
      <c r="Q42" s="6" t="str">
        <f>LEFT(R42, SEARCH("&amp;",R42,1)-1)</f>
        <v xml:space="preserve">film </v>
      </c>
      <c r="R42" t="s">
        <v>8265</v>
      </c>
      <c r="S42" t="b">
        <v>1</v>
      </c>
      <c r="V42" s="7" t="str">
        <f>RIGHT(R42,LEN(R42)-FIND("&amp;",R42))</f>
        <v xml:space="preserve"> video/television</v>
      </c>
    </row>
    <row r="43" spans="1:22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>(I43/86400)+25569</f>
        <v>41917.568912037037</v>
      </c>
      <c r="K43">
        <v>1409924354</v>
      </c>
      <c r="L43" s="12">
        <f>(K43/86400)+25569</f>
        <v>41887.568912037037</v>
      </c>
      <c r="M43" t="b">
        <v>0</v>
      </c>
      <c r="N43">
        <v>19</v>
      </c>
      <c r="O43">
        <f>(E43/D43)*100</f>
        <v>100</v>
      </c>
      <c r="P43">
        <f>E43/N43</f>
        <v>105.26315789473684</v>
      </c>
      <c r="Q43" s="6" t="str">
        <f>LEFT(R43, SEARCH("&amp;",R43,1)-1)</f>
        <v xml:space="preserve">film </v>
      </c>
      <c r="R43" t="s">
        <v>8265</v>
      </c>
      <c r="S43" t="b">
        <v>1</v>
      </c>
      <c r="V43" s="7" t="str">
        <f>RIGHT(R43,LEN(R43)-FIND("&amp;",R43))</f>
        <v xml:space="preserve"> video/television</v>
      </c>
    </row>
    <row r="44" spans="1:22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>(I44/86400)+25569</f>
        <v>42001.639189814814</v>
      </c>
      <c r="K44">
        <v>1417188026</v>
      </c>
      <c r="L44" s="12">
        <f>(K44/86400)+25569</f>
        <v>41971.639189814814</v>
      </c>
      <c r="M44" t="b">
        <v>0</v>
      </c>
      <c r="N44">
        <v>169</v>
      </c>
      <c r="O44">
        <f>(E44/D44)*100</f>
        <v>141.85714285714286</v>
      </c>
      <c r="P44">
        <f>E44/N44</f>
        <v>117.51479289940828</v>
      </c>
      <c r="Q44" s="6" t="str">
        <f>LEFT(R44, SEARCH("&amp;",R44,1)-1)</f>
        <v xml:space="preserve">film </v>
      </c>
      <c r="R44" t="s">
        <v>8265</v>
      </c>
      <c r="S44" t="b">
        <v>1</v>
      </c>
      <c r="V44" s="7" t="str">
        <f>RIGHT(R44,LEN(R44)-FIND("&amp;",R44))</f>
        <v xml:space="preserve"> video/television</v>
      </c>
    </row>
    <row r="45" spans="1:22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>(I45/86400)+25569</f>
        <v>41833</v>
      </c>
      <c r="K45">
        <v>1402599486</v>
      </c>
      <c r="L45" s="12">
        <f>(K45/86400)+25569</f>
        <v>41802.790347222224</v>
      </c>
      <c r="M45" t="b">
        <v>0</v>
      </c>
      <c r="N45">
        <v>263</v>
      </c>
      <c r="O45">
        <f>(E45/D45)*100</f>
        <v>308.65999999999997</v>
      </c>
      <c r="P45">
        <f>E45/N45</f>
        <v>117.36121673003802</v>
      </c>
      <c r="Q45" s="6" t="str">
        <f>LEFT(R45, SEARCH("&amp;",R45,1)-1)</f>
        <v xml:space="preserve">film </v>
      </c>
      <c r="R45" t="s">
        <v>8265</v>
      </c>
      <c r="S45" t="b">
        <v>1</v>
      </c>
      <c r="V45" s="7" t="str">
        <f>RIGHT(R45,LEN(R45)-FIND("&amp;",R45))</f>
        <v xml:space="preserve"> video/television</v>
      </c>
    </row>
    <row r="46" spans="1:22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>(I46/86400)+25569</f>
        <v>41919.098807870367</v>
      </c>
      <c r="K46">
        <v>1408760537</v>
      </c>
      <c r="L46" s="12">
        <f>(K46/86400)+25569</f>
        <v>41874.098807870367</v>
      </c>
      <c r="M46" t="b">
        <v>0</v>
      </c>
      <c r="N46">
        <v>15</v>
      </c>
      <c r="O46">
        <f>(E46/D46)*100</f>
        <v>100</v>
      </c>
      <c r="P46">
        <f>E46/N46</f>
        <v>133.33333333333334</v>
      </c>
      <c r="Q46" s="6" t="str">
        <f>LEFT(R46, SEARCH("&amp;",R46,1)-1)</f>
        <v xml:space="preserve">film </v>
      </c>
      <c r="R46" t="s">
        <v>8265</v>
      </c>
      <c r="S46" t="b">
        <v>1</v>
      </c>
      <c r="V46" s="7" t="str">
        <f>RIGHT(R46,LEN(R46)-FIND("&amp;",R46))</f>
        <v xml:space="preserve"> video/television</v>
      </c>
    </row>
    <row r="47" spans="1:22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>(I47/86400)+25569</f>
        <v>42487.623923611114</v>
      </c>
      <c r="K47">
        <v>1459177107</v>
      </c>
      <c r="L47" s="12">
        <f>(K47/86400)+25569</f>
        <v>42457.623923611114</v>
      </c>
      <c r="M47" t="b">
        <v>0</v>
      </c>
      <c r="N47">
        <v>61</v>
      </c>
      <c r="O47">
        <f>(E47/D47)*100</f>
        <v>120</v>
      </c>
      <c r="P47">
        <f>E47/N47</f>
        <v>98.360655737704917</v>
      </c>
      <c r="Q47" s="6" t="str">
        <f>LEFT(R47, SEARCH("&amp;",R47,1)-1)</f>
        <v xml:space="preserve">film </v>
      </c>
      <c r="R47" t="s">
        <v>8265</v>
      </c>
      <c r="S47" t="b">
        <v>1</v>
      </c>
      <c r="V47" s="7" t="str">
        <f>RIGHT(R47,LEN(R47)-FIND("&amp;",R47))</f>
        <v xml:space="preserve"> video/television</v>
      </c>
    </row>
    <row r="48" spans="1:22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>(I48/86400)+25569</f>
        <v>42353.96497685185</v>
      </c>
      <c r="K48">
        <v>1447628974</v>
      </c>
      <c r="L48" s="12">
        <f>(K48/86400)+25569</f>
        <v>42323.96497685185</v>
      </c>
      <c r="M48" t="b">
        <v>0</v>
      </c>
      <c r="N48">
        <v>45</v>
      </c>
      <c r="O48">
        <f>(E48/D48)*100</f>
        <v>104.16666666666667</v>
      </c>
      <c r="P48">
        <f>E48/N48</f>
        <v>194.44444444444446</v>
      </c>
      <c r="Q48" s="6" t="str">
        <f>LEFT(R48, SEARCH("&amp;",R48,1)-1)</f>
        <v xml:space="preserve">film </v>
      </c>
      <c r="R48" t="s">
        <v>8265</v>
      </c>
      <c r="S48" t="b">
        <v>1</v>
      </c>
      <c r="V48" s="7" t="str">
        <f>RIGHT(R48,LEN(R48)-FIND("&amp;",R48))</f>
        <v xml:space="preserve"> video/television</v>
      </c>
    </row>
    <row r="49" spans="1:22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>(I49/86400)+25569</f>
        <v>41992.861192129625</v>
      </c>
      <c r="K49">
        <v>1413834007</v>
      </c>
      <c r="L49" s="12">
        <f>(K49/86400)+25569</f>
        <v>41932.819525462961</v>
      </c>
      <c r="M49" t="b">
        <v>0</v>
      </c>
      <c r="N49">
        <v>70</v>
      </c>
      <c r="O49">
        <f>(E49/D49)*100</f>
        <v>107.61100000000002</v>
      </c>
      <c r="P49">
        <f>E49/N49</f>
        <v>76.865000000000009</v>
      </c>
      <c r="Q49" s="6" t="str">
        <f>LEFT(R49, SEARCH("&amp;",R49,1)-1)</f>
        <v xml:space="preserve">film </v>
      </c>
      <c r="R49" t="s">
        <v>8265</v>
      </c>
      <c r="S49" t="b">
        <v>1</v>
      </c>
      <c r="V49" s="7" t="str">
        <f>RIGHT(R49,LEN(R49)-FIND("&amp;",R49))</f>
        <v xml:space="preserve"> video/television</v>
      </c>
    </row>
    <row r="50" spans="1:22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>(I50/86400)+25569</f>
        <v>42064.5</v>
      </c>
      <c r="K50">
        <v>1422534260</v>
      </c>
      <c r="L50" s="12">
        <f>(K50/86400)+25569</f>
        <v>42033.516898148147</v>
      </c>
      <c r="M50" t="b">
        <v>0</v>
      </c>
      <c r="N50">
        <v>38</v>
      </c>
      <c r="O50">
        <f>(E50/D50)*100</f>
        <v>107.94999999999999</v>
      </c>
      <c r="P50">
        <f>E50/N50</f>
        <v>56.815789473684212</v>
      </c>
      <c r="Q50" s="6" t="str">
        <f>LEFT(R50, SEARCH("&amp;",R50,1)-1)</f>
        <v xml:space="preserve">film </v>
      </c>
      <c r="R50" t="s">
        <v>8265</v>
      </c>
      <c r="S50" t="b">
        <v>1</v>
      </c>
      <c r="V50" s="7" t="str">
        <f>RIGHT(R50,LEN(R50)-FIND("&amp;",R50))</f>
        <v xml:space="preserve"> video/television</v>
      </c>
    </row>
    <row r="51" spans="1:22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>(I51/86400)+25569</f>
        <v>42301.176446759258</v>
      </c>
      <c r="K51">
        <v>1443068045</v>
      </c>
      <c r="L51" s="12">
        <f>(K51/86400)+25569</f>
        <v>42271.176446759258</v>
      </c>
      <c r="M51" t="b">
        <v>0</v>
      </c>
      <c r="N51">
        <v>87</v>
      </c>
      <c r="O51">
        <f>(E51/D51)*100</f>
        <v>100</v>
      </c>
      <c r="P51">
        <f>E51/N51</f>
        <v>137.93103448275863</v>
      </c>
      <c r="Q51" s="6" t="str">
        <f>LEFT(R51, SEARCH("&amp;",R51,1)-1)</f>
        <v xml:space="preserve">film </v>
      </c>
      <c r="R51" t="s">
        <v>8265</v>
      </c>
      <c r="S51" t="b">
        <v>1</v>
      </c>
      <c r="V51" s="7" t="str">
        <f>RIGHT(R51,LEN(R51)-FIND("&amp;",R51))</f>
        <v xml:space="preserve"> video/television</v>
      </c>
    </row>
    <row r="52" spans="1:22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>(I52/86400)+25569</f>
        <v>42034.708333333328</v>
      </c>
      <c r="K52">
        <v>1419271458</v>
      </c>
      <c r="L52" s="12">
        <f>(K52/86400)+25569</f>
        <v>41995.752986111111</v>
      </c>
      <c r="M52" t="b">
        <v>0</v>
      </c>
      <c r="N52">
        <v>22</v>
      </c>
      <c r="O52">
        <f>(E52/D52)*100</f>
        <v>100</v>
      </c>
      <c r="P52">
        <f>E52/N52</f>
        <v>27.272727272727273</v>
      </c>
      <c r="Q52" s="6" t="str">
        <f>LEFT(R52, SEARCH("&amp;",R52,1)-1)</f>
        <v xml:space="preserve">film </v>
      </c>
      <c r="R52" t="s">
        <v>8265</v>
      </c>
      <c r="S52" t="b">
        <v>1</v>
      </c>
      <c r="V52" s="7" t="str">
        <f>RIGHT(R52,LEN(R52)-FIND("&amp;",R52))</f>
        <v xml:space="preserve"> video/television</v>
      </c>
    </row>
    <row r="53" spans="1:22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>(I53/86400)+25569</f>
        <v>42226.928668981476</v>
      </c>
      <c r="K53">
        <v>1436653037</v>
      </c>
      <c r="L53" s="12">
        <f>(K53/86400)+25569</f>
        <v>42196.928668981476</v>
      </c>
      <c r="M53" t="b">
        <v>0</v>
      </c>
      <c r="N53">
        <v>119</v>
      </c>
      <c r="O53">
        <f>(E53/D53)*100</f>
        <v>128.0181818181818</v>
      </c>
      <c r="P53">
        <f>E53/N53</f>
        <v>118.33613445378151</v>
      </c>
      <c r="Q53" s="6" t="str">
        <f>LEFT(R53, SEARCH("&amp;",R53,1)-1)</f>
        <v xml:space="preserve">film </v>
      </c>
      <c r="R53" t="s">
        <v>8265</v>
      </c>
      <c r="S53" t="b">
        <v>1</v>
      </c>
      <c r="V53" s="7" t="str">
        <f>RIGHT(R53,LEN(R53)-FIND("&amp;",R53))</f>
        <v xml:space="preserve"> video/television</v>
      </c>
    </row>
    <row r="54" spans="1:22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>(I54/86400)+25569</f>
        <v>41837.701921296299</v>
      </c>
      <c r="K54">
        <v>1403023846</v>
      </c>
      <c r="L54" s="12">
        <f>(K54/86400)+25569</f>
        <v>41807.701921296299</v>
      </c>
      <c r="M54" t="b">
        <v>0</v>
      </c>
      <c r="N54">
        <v>52</v>
      </c>
      <c r="O54">
        <f>(E54/D54)*100</f>
        <v>116.21</v>
      </c>
      <c r="P54">
        <f>E54/N54</f>
        <v>223.48076923076923</v>
      </c>
      <c r="Q54" s="6" t="str">
        <f>LEFT(R54, SEARCH("&amp;",R54,1)-1)</f>
        <v xml:space="preserve">film </v>
      </c>
      <c r="R54" t="s">
        <v>8265</v>
      </c>
      <c r="S54" t="b">
        <v>1</v>
      </c>
      <c r="V54" s="7" t="str">
        <f>RIGHT(R54,LEN(R54)-FIND("&amp;",R54))</f>
        <v xml:space="preserve"> video/television</v>
      </c>
    </row>
    <row r="55" spans="1:22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>(I55/86400)+25569</f>
        <v>41733.916666666664</v>
      </c>
      <c r="K55">
        <v>1395407445</v>
      </c>
      <c r="L55" s="12">
        <f>(K55/86400)+25569</f>
        <v>41719.549131944441</v>
      </c>
      <c r="M55" t="b">
        <v>0</v>
      </c>
      <c r="N55">
        <v>117</v>
      </c>
      <c r="O55">
        <f>(E55/D55)*100</f>
        <v>109.63333333333334</v>
      </c>
      <c r="P55">
        <f>E55/N55</f>
        <v>28.111111111111111</v>
      </c>
      <c r="Q55" s="6" t="str">
        <f>LEFT(R55, SEARCH("&amp;",R55,1)-1)</f>
        <v xml:space="preserve">film </v>
      </c>
      <c r="R55" t="s">
        <v>8265</v>
      </c>
      <c r="S55" t="b">
        <v>1</v>
      </c>
      <c r="V55" s="7" t="str">
        <f>RIGHT(R55,LEN(R55)-FIND("&amp;",R55))</f>
        <v xml:space="preserve"> video/television</v>
      </c>
    </row>
    <row r="56" spans="1:22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>(I56/86400)+25569</f>
        <v>42363.713206018518</v>
      </c>
      <c r="K56">
        <v>1448471221</v>
      </c>
      <c r="L56" s="12">
        <f>(K56/86400)+25569</f>
        <v>42333.713206018518</v>
      </c>
      <c r="M56" t="b">
        <v>0</v>
      </c>
      <c r="N56">
        <v>52</v>
      </c>
      <c r="O56">
        <f>(E56/D56)*100</f>
        <v>101</v>
      </c>
      <c r="P56">
        <f>E56/N56</f>
        <v>194.23076923076923</v>
      </c>
      <c r="Q56" s="6" t="str">
        <f>LEFT(R56, SEARCH("&amp;",R56,1)-1)</f>
        <v xml:space="preserve">film </v>
      </c>
      <c r="R56" t="s">
        <v>8265</v>
      </c>
      <c r="S56" t="b">
        <v>1</v>
      </c>
      <c r="V56" s="7" t="str">
        <f>RIGHT(R56,LEN(R56)-FIND("&amp;",R56))</f>
        <v xml:space="preserve"> video/television</v>
      </c>
    </row>
    <row r="57" spans="1:22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>(I57/86400)+25569</f>
        <v>42517.968935185185</v>
      </c>
      <c r="K57">
        <v>1462576516</v>
      </c>
      <c r="L57" s="12">
        <f>(K57/86400)+25569</f>
        <v>42496.968935185185</v>
      </c>
      <c r="M57" t="b">
        <v>0</v>
      </c>
      <c r="N57">
        <v>86</v>
      </c>
      <c r="O57">
        <f>(E57/D57)*100</f>
        <v>128.95348837209301</v>
      </c>
      <c r="P57">
        <f>E57/N57</f>
        <v>128.95348837209303</v>
      </c>
      <c r="Q57" s="6" t="str">
        <f>LEFT(R57, SEARCH("&amp;",R57,1)-1)</f>
        <v xml:space="preserve">film </v>
      </c>
      <c r="R57" t="s">
        <v>8265</v>
      </c>
      <c r="S57" t="b">
        <v>1</v>
      </c>
      <c r="V57" s="7" t="str">
        <f>RIGHT(R57,LEN(R57)-FIND("&amp;",R57))</f>
        <v xml:space="preserve"> video/television</v>
      </c>
    </row>
    <row r="58" spans="1:22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>(I58/86400)+25569</f>
        <v>42163.666666666672</v>
      </c>
      <c r="K58">
        <v>1432559424</v>
      </c>
      <c r="L58" s="12">
        <f>(K58/86400)+25569</f>
        <v>42149.548888888894</v>
      </c>
      <c r="M58" t="b">
        <v>0</v>
      </c>
      <c r="N58">
        <v>174</v>
      </c>
      <c r="O58">
        <f>(E58/D58)*100</f>
        <v>107.26249999999999</v>
      </c>
      <c r="P58">
        <f>E58/N58</f>
        <v>49.316091954022987</v>
      </c>
      <c r="Q58" s="6" t="str">
        <f>LEFT(R58, SEARCH("&amp;",R58,1)-1)</f>
        <v xml:space="preserve">film </v>
      </c>
      <c r="R58" t="s">
        <v>8265</v>
      </c>
      <c r="S58" t="b">
        <v>1</v>
      </c>
      <c r="V58" s="7" t="str">
        <f>RIGHT(R58,LEN(R58)-FIND("&amp;",R58))</f>
        <v xml:space="preserve"> video/television</v>
      </c>
    </row>
    <row r="59" spans="1:22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>(I59/86400)+25569</f>
        <v>42119.83289351852</v>
      </c>
      <c r="K59">
        <v>1427399962</v>
      </c>
      <c r="L59" s="12">
        <f>(K59/86400)+25569</f>
        <v>42089.83289351852</v>
      </c>
      <c r="M59" t="b">
        <v>0</v>
      </c>
      <c r="N59">
        <v>69</v>
      </c>
      <c r="O59">
        <f>(E59/D59)*100</f>
        <v>101.89999999999999</v>
      </c>
      <c r="P59">
        <f>E59/N59</f>
        <v>221.52173913043478</v>
      </c>
      <c r="Q59" s="6" t="str">
        <f>LEFT(R59, SEARCH("&amp;",R59,1)-1)</f>
        <v xml:space="preserve">film </v>
      </c>
      <c r="R59" t="s">
        <v>8265</v>
      </c>
      <c r="S59" t="b">
        <v>1</v>
      </c>
      <c r="V59" s="7" t="str">
        <f>RIGHT(R59,LEN(R59)-FIND("&amp;",R59))</f>
        <v xml:space="preserve"> video/television</v>
      </c>
    </row>
    <row r="60" spans="1:22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>(I60/86400)+25569</f>
        <v>41962.786712962959</v>
      </c>
      <c r="K60">
        <v>1413827572</v>
      </c>
      <c r="L60" s="12">
        <f>(K60/86400)+25569</f>
        <v>41932.745046296295</v>
      </c>
      <c r="M60" t="b">
        <v>0</v>
      </c>
      <c r="N60">
        <v>75</v>
      </c>
      <c r="O60">
        <f>(E60/D60)*100</f>
        <v>102.91</v>
      </c>
      <c r="P60">
        <f>E60/N60</f>
        <v>137.21333333333334</v>
      </c>
      <c r="Q60" s="6" t="str">
        <f>LEFT(R60, SEARCH("&amp;",R60,1)-1)</f>
        <v xml:space="preserve">film </v>
      </c>
      <c r="R60" t="s">
        <v>8265</v>
      </c>
      <c r="S60" t="b">
        <v>1</v>
      </c>
      <c r="V60" s="7" t="str">
        <f>RIGHT(R60,LEN(R60)-FIND("&amp;",R60))</f>
        <v xml:space="preserve"> video/television</v>
      </c>
    </row>
    <row r="61" spans="1:22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>(I61/86400)+25569</f>
        <v>42261.875</v>
      </c>
      <c r="K61">
        <v>1439530776</v>
      </c>
      <c r="L61" s="12">
        <f>(K61/86400)+25569</f>
        <v>42230.235833333332</v>
      </c>
      <c r="M61" t="b">
        <v>0</v>
      </c>
      <c r="N61">
        <v>33</v>
      </c>
      <c r="O61">
        <f>(E61/D61)*100</f>
        <v>100.12570000000001</v>
      </c>
      <c r="P61">
        <f>E61/N61</f>
        <v>606.82242424242418</v>
      </c>
      <c r="Q61" s="6" t="str">
        <f>LEFT(R61, SEARCH("&amp;",R61,1)-1)</f>
        <v xml:space="preserve">film </v>
      </c>
      <c r="R61" t="s">
        <v>8265</v>
      </c>
      <c r="S61" t="b">
        <v>1</v>
      </c>
      <c r="V61" s="7" t="str">
        <f>RIGHT(R61,LEN(R61)-FIND("&amp;",R61))</f>
        <v xml:space="preserve"> video/television</v>
      </c>
    </row>
    <row r="62" spans="1:22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>(I62/86400)+25569</f>
        <v>41721</v>
      </c>
      <c r="K62">
        <v>1393882717</v>
      </c>
      <c r="L62" s="12">
        <f>(K62/86400)+25569</f>
        <v>41701.901817129634</v>
      </c>
      <c r="M62" t="b">
        <v>0</v>
      </c>
      <c r="N62">
        <v>108</v>
      </c>
      <c r="O62">
        <f>(E62/D62)*100</f>
        <v>103.29622222222221</v>
      </c>
      <c r="P62">
        <f>E62/N62</f>
        <v>43.040092592592593</v>
      </c>
      <c r="Q62" s="6" t="str">
        <f>LEFT(R62, SEARCH("&amp;",R62,1)-1)</f>
        <v xml:space="preserve">film </v>
      </c>
      <c r="R62" t="s">
        <v>8266</v>
      </c>
      <c r="S62" t="b">
        <v>1</v>
      </c>
      <c r="V62" s="7" t="str">
        <f>RIGHT(R62,LEN(R62)-FIND("&amp;",R62))</f>
        <v xml:space="preserve"> video/shorts</v>
      </c>
    </row>
    <row r="63" spans="1:22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>(I63/86400)+25569</f>
        <v>41431.814317129625</v>
      </c>
      <c r="K63">
        <v>1368646357</v>
      </c>
      <c r="L63" s="12">
        <f>(K63/86400)+25569</f>
        <v>41409.814317129625</v>
      </c>
      <c r="M63" t="b">
        <v>0</v>
      </c>
      <c r="N63">
        <v>23</v>
      </c>
      <c r="O63">
        <f>(E63/D63)*100</f>
        <v>148.30000000000001</v>
      </c>
      <c r="P63">
        <f>E63/N63</f>
        <v>322.39130434782606</v>
      </c>
      <c r="Q63" s="6" t="str">
        <f>LEFT(R63, SEARCH("&amp;",R63,1)-1)</f>
        <v xml:space="preserve">film </v>
      </c>
      <c r="R63" t="s">
        <v>8266</v>
      </c>
      <c r="S63" t="b">
        <v>1</v>
      </c>
      <c r="V63" s="7" t="str">
        <f>RIGHT(R63,LEN(R63)-FIND("&amp;",R63))</f>
        <v xml:space="preserve"> video/shorts</v>
      </c>
    </row>
    <row r="64" spans="1:22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>(I64/86400)+25569</f>
        <v>41336.799513888887</v>
      </c>
      <c r="K64">
        <v>1360177878</v>
      </c>
      <c r="L64" s="12">
        <f>(K64/86400)+25569</f>
        <v>41311.799513888887</v>
      </c>
      <c r="M64" t="b">
        <v>0</v>
      </c>
      <c r="N64">
        <v>48</v>
      </c>
      <c r="O64">
        <f>(E64/D64)*100</f>
        <v>154.73333333333332</v>
      </c>
      <c r="P64">
        <f>E64/N64</f>
        <v>96.708333333333329</v>
      </c>
      <c r="Q64" s="6" t="str">
        <f>LEFT(R64, SEARCH("&amp;",R64,1)-1)</f>
        <v xml:space="preserve">film </v>
      </c>
      <c r="R64" t="s">
        <v>8266</v>
      </c>
      <c r="S64" t="b">
        <v>1</v>
      </c>
      <c r="V64" s="7" t="str">
        <f>RIGHT(R64,LEN(R64)-FIND("&amp;",R64))</f>
        <v xml:space="preserve"> video/shorts</v>
      </c>
    </row>
    <row r="65" spans="1:22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>(I65/86400)+25569</f>
        <v>41636.207638888889</v>
      </c>
      <c r="K65">
        <v>1386194013</v>
      </c>
      <c r="L65" s="12">
        <f>(K65/86400)+25569</f>
        <v>41612.912187499998</v>
      </c>
      <c r="M65" t="b">
        <v>0</v>
      </c>
      <c r="N65">
        <v>64</v>
      </c>
      <c r="O65">
        <f>(E65/D65)*100</f>
        <v>113.51849999999999</v>
      </c>
      <c r="P65">
        <f>E65/N65</f>
        <v>35.474531249999998</v>
      </c>
      <c r="Q65" s="6" t="str">
        <f>LEFT(R65, SEARCH("&amp;",R65,1)-1)</f>
        <v xml:space="preserve">film </v>
      </c>
      <c r="R65" t="s">
        <v>8266</v>
      </c>
      <c r="S65" t="b">
        <v>1</v>
      </c>
      <c r="V65" s="7" t="str">
        <f>RIGHT(R65,LEN(R65)-FIND("&amp;",R65))</f>
        <v xml:space="preserve"> video/shorts</v>
      </c>
    </row>
    <row r="66" spans="1:22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>(I66/86400)+25569</f>
        <v>41463.01829861111</v>
      </c>
      <c r="K66">
        <v>1370651181</v>
      </c>
      <c r="L66" s="12">
        <f>(K66/86400)+25569</f>
        <v>41433.01829861111</v>
      </c>
      <c r="M66" t="b">
        <v>0</v>
      </c>
      <c r="N66">
        <v>24</v>
      </c>
      <c r="O66">
        <f>(E66/D66)*100</f>
        <v>173.33333333333334</v>
      </c>
      <c r="P66">
        <f>E66/N66</f>
        <v>86.666666666666671</v>
      </c>
      <c r="Q66" s="6" t="str">
        <f>LEFT(R66, SEARCH("&amp;",R66,1)-1)</f>
        <v xml:space="preserve">film </v>
      </c>
      <c r="R66" t="s">
        <v>8266</v>
      </c>
      <c r="S66" t="b">
        <v>1</v>
      </c>
      <c r="V66" s="7" t="str">
        <f>RIGHT(R66,LEN(R66)-FIND("&amp;",R66))</f>
        <v xml:space="preserve"> video/shorts</v>
      </c>
    </row>
    <row r="67" spans="1:22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>(I67/86400)+25569</f>
        <v>41862.249305555553</v>
      </c>
      <c r="K67">
        <v>1405453354</v>
      </c>
      <c r="L67" s="12">
        <f>(K67/86400)+25569</f>
        <v>41835.821226851855</v>
      </c>
      <c r="M67" t="b">
        <v>0</v>
      </c>
      <c r="N67">
        <v>57</v>
      </c>
      <c r="O67">
        <f>(E67/D67)*100</f>
        <v>107.52857142857141</v>
      </c>
      <c r="P67">
        <f>E67/N67</f>
        <v>132.05263157894737</v>
      </c>
      <c r="Q67" s="6" t="str">
        <f>LEFT(R67, SEARCH("&amp;",R67,1)-1)</f>
        <v xml:space="preserve">film </v>
      </c>
      <c r="R67" t="s">
        <v>8266</v>
      </c>
      <c r="S67" t="b">
        <v>1</v>
      </c>
      <c r="V67" s="7" t="str">
        <f>RIGHT(R67,LEN(R67)-FIND("&amp;",R67))</f>
        <v xml:space="preserve"> video/shorts</v>
      </c>
    </row>
    <row r="68" spans="1:22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>(I68/86400)+25569</f>
        <v>42569.849768518514</v>
      </c>
      <c r="K68">
        <v>1466281420</v>
      </c>
      <c r="L68" s="12">
        <f>(K68/86400)+25569</f>
        <v>42539.849768518514</v>
      </c>
      <c r="M68" t="b">
        <v>0</v>
      </c>
      <c r="N68">
        <v>26</v>
      </c>
      <c r="O68">
        <f>(E68/D68)*100</f>
        <v>118.6</v>
      </c>
      <c r="P68">
        <f>E68/N68</f>
        <v>91.230769230769226</v>
      </c>
      <c r="Q68" s="6" t="str">
        <f>LEFT(R68, SEARCH("&amp;",R68,1)-1)</f>
        <v xml:space="preserve">film </v>
      </c>
      <c r="R68" t="s">
        <v>8266</v>
      </c>
      <c r="S68" t="b">
        <v>1</v>
      </c>
      <c r="V68" s="7" t="str">
        <f>RIGHT(R68,LEN(R68)-FIND("&amp;",R68))</f>
        <v xml:space="preserve"> video/shorts</v>
      </c>
    </row>
    <row r="69" spans="1:22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>(I69/86400)+25569</f>
        <v>41105.583379629628</v>
      </c>
      <c r="K69">
        <v>1339768804</v>
      </c>
      <c r="L69" s="12">
        <f>(K69/86400)+25569</f>
        <v>41075.583379629628</v>
      </c>
      <c r="M69" t="b">
        <v>0</v>
      </c>
      <c r="N69">
        <v>20</v>
      </c>
      <c r="O69">
        <f>(E69/D69)*100</f>
        <v>116.25000000000001</v>
      </c>
      <c r="P69">
        <f>E69/N69</f>
        <v>116.25</v>
      </c>
      <c r="Q69" s="6" t="str">
        <f>LEFT(R69, SEARCH("&amp;",R69,1)-1)</f>
        <v xml:space="preserve">film </v>
      </c>
      <c r="R69" t="s">
        <v>8266</v>
      </c>
      <c r="S69" t="b">
        <v>1</v>
      </c>
      <c r="V69" s="7" t="str">
        <f>RIGHT(R69,LEN(R69)-FIND("&amp;",R69))</f>
        <v xml:space="preserve"> video/shorts</v>
      </c>
    </row>
    <row r="70" spans="1:22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>(I70/86400)+25569</f>
        <v>41693.569340277776</v>
      </c>
      <c r="K70">
        <v>1390570791</v>
      </c>
      <c r="L70" s="12">
        <f>(K70/86400)+25569</f>
        <v>41663.569340277776</v>
      </c>
      <c r="M70" t="b">
        <v>0</v>
      </c>
      <c r="N70">
        <v>36</v>
      </c>
      <c r="O70">
        <f>(E70/D70)*100</f>
        <v>127.16666666666667</v>
      </c>
      <c r="P70">
        <f>E70/N70</f>
        <v>21.194444444444443</v>
      </c>
      <c r="Q70" s="6" t="str">
        <f>LEFT(R70, SEARCH("&amp;",R70,1)-1)</f>
        <v xml:space="preserve">film </v>
      </c>
      <c r="R70" t="s">
        <v>8266</v>
      </c>
      <c r="S70" t="b">
        <v>1</v>
      </c>
      <c r="V70" s="7" t="str">
        <f>RIGHT(R70,LEN(R70)-FIND("&amp;",R70))</f>
        <v xml:space="preserve"> video/shorts</v>
      </c>
    </row>
    <row r="71" spans="1:22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>(I71/86400)+25569</f>
        <v>40818.290972222225</v>
      </c>
      <c r="K71">
        <v>1314765025</v>
      </c>
      <c r="L71" s="12">
        <f>(K71/86400)+25569</f>
        <v>40786.187789351854</v>
      </c>
      <c r="M71" t="b">
        <v>0</v>
      </c>
      <c r="N71">
        <v>178</v>
      </c>
      <c r="O71">
        <f>(E71/D71)*100</f>
        <v>110.9423</v>
      </c>
      <c r="P71">
        <f>E71/N71</f>
        <v>62.327134831460668</v>
      </c>
      <c r="Q71" s="6" t="str">
        <f>LEFT(R71, SEARCH("&amp;",R71,1)-1)</f>
        <v xml:space="preserve">film </v>
      </c>
      <c r="R71" t="s">
        <v>8266</v>
      </c>
      <c r="S71" t="b">
        <v>1</v>
      </c>
      <c r="V71" s="7" t="str">
        <f>RIGHT(R71,LEN(R71)-FIND("&amp;",R71))</f>
        <v xml:space="preserve"> video/shorts</v>
      </c>
    </row>
    <row r="72" spans="1:22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>(I72/86400)+25569</f>
        <v>40790.896354166667</v>
      </c>
      <c r="K72">
        <v>1309987845</v>
      </c>
      <c r="L72" s="12">
        <f>(K72/86400)+25569</f>
        <v>40730.896354166667</v>
      </c>
      <c r="M72" t="b">
        <v>0</v>
      </c>
      <c r="N72">
        <v>17</v>
      </c>
      <c r="O72">
        <f>(E72/D72)*100</f>
        <v>127.2</v>
      </c>
      <c r="P72">
        <f>E72/N72</f>
        <v>37.411764705882355</v>
      </c>
      <c r="Q72" s="6" t="str">
        <f>LEFT(R72, SEARCH("&amp;",R72,1)-1)</f>
        <v xml:space="preserve">film </v>
      </c>
      <c r="R72" t="s">
        <v>8266</v>
      </c>
      <c r="S72" t="b">
        <v>1</v>
      </c>
      <c r="V72" s="7" t="str">
        <f>RIGHT(R72,LEN(R72)-FIND("&amp;",R72))</f>
        <v xml:space="preserve"> video/shorts</v>
      </c>
    </row>
    <row r="73" spans="1:22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>(I73/86400)+25569</f>
        <v>41057.271493055552</v>
      </c>
      <c r="K73">
        <v>1333002657</v>
      </c>
      <c r="L73" s="12">
        <f>(K73/86400)+25569</f>
        <v>40997.271493055552</v>
      </c>
      <c r="M73" t="b">
        <v>0</v>
      </c>
      <c r="N73">
        <v>32</v>
      </c>
      <c r="O73">
        <f>(E73/D73)*100</f>
        <v>123.94444444444443</v>
      </c>
      <c r="P73">
        <f>E73/N73</f>
        <v>69.71875</v>
      </c>
      <c r="Q73" s="6" t="str">
        <f>LEFT(R73, SEARCH("&amp;",R73,1)-1)</f>
        <v xml:space="preserve">film </v>
      </c>
      <c r="R73" t="s">
        <v>8266</v>
      </c>
      <c r="S73" t="b">
        <v>1</v>
      </c>
      <c r="V73" s="7" t="str">
        <f>RIGHT(R73,LEN(R73)-FIND("&amp;",R73))</f>
        <v xml:space="preserve"> video/shorts</v>
      </c>
    </row>
    <row r="74" spans="1:22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>(I74/86400)+25569</f>
        <v>41228</v>
      </c>
      <c r="K74">
        <v>1351210481</v>
      </c>
      <c r="L74" s="12">
        <f>(K74/86400)+25569</f>
        <v>41208.010196759264</v>
      </c>
      <c r="M74" t="b">
        <v>0</v>
      </c>
      <c r="N74">
        <v>41</v>
      </c>
      <c r="O74">
        <f>(E74/D74)*100</f>
        <v>108.40909090909091</v>
      </c>
      <c r="P74">
        <f>E74/N74</f>
        <v>58.170731707317074</v>
      </c>
      <c r="Q74" s="6" t="str">
        <f>LEFT(R74, SEARCH("&amp;",R74,1)-1)</f>
        <v xml:space="preserve">film </v>
      </c>
      <c r="R74" t="s">
        <v>8266</v>
      </c>
      <c r="S74" t="b">
        <v>1</v>
      </c>
      <c r="V74" s="7" t="str">
        <f>RIGHT(R74,LEN(R74)-FIND("&amp;",R74))</f>
        <v xml:space="preserve"> video/shorts</v>
      </c>
    </row>
    <row r="75" spans="1:22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>(I75/86400)+25569</f>
        <v>40666.165972222225</v>
      </c>
      <c r="K75">
        <v>1297620584</v>
      </c>
      <c r="L75" s="12">
        <f>(K75/86400)+25569</f>
        <v>40587.75675925926</v>
      </c>
      <c r="M75" t="b">
        <v>0</v>
      </c>
      <c r="N75">
        <v>18</v>
      </c>
      <c r="O75">
        <f>(E75/D75)*100</f>
        <v>100</v>
      </c>
      <c r="P75">
        <f>E75/N75</f>
        <v>50</v>
      </c>
      <c r="Q75" s="6" t="str">
        <f>LEFT(R75, SEARCH("&amp;",R75,1)-1)</f>
        <v xml:space="preserve">film </v>
      </c>
      <c r="R75" t="s">
        <v>8266</v>
      </c>
      <c r="S75" t="b">
        <v>1</v>
      </c>
      <c r="V75" s="7" t="str">
        <f>RIGHT(R75,LEN(R75)-FIND("&amp;",R75))</f>
        <v xml:space="preserve"> video/shorts</v>
      </c>
    </row>
    <row r="76" spans="1:22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>(I76/86400)+25569</f>
        <v>42390.487210648149</v>
      </c>
      <c r="K76">
        <v>1450784495</v>
      </c>
      <c r="L76" s="12">
        <f>(K76/86400)+25569</f>
        <v>42360.487210648149</v>
      </c>
      <c r="M76" t="b">
        <v>0</v>
      </c>
      <c r="N76">
        <v>29</v>
      </c>
      <c r="O76">
        <f>(E76/D76)*100</f>
        <v>112.93199999999999</v>
      </c>
      <c r="P76">
        <f>E76/N76</f>
        <v>19.471034482758618</v>
      </c>
      <c r="Q76" s="6" t="str">
        <f>LEFT(R76, SEARCH("&amp;",R76,1)-1)</f>
        <v xml:space="preserve">film </v>
      </c>
      <c r="R76" t="s">
        <v>8266</v>
      </c>
      <c r="S76" t="b">
        <v>1</v>
      </c>
      <c r="V76" s="7" t="str">
        <f>RIGHT(R76,LEN(R76)-FIND("&amp;",R76))</f>
        <v xml:space="preserve"> video/shorts</v>
      </c>
    </row>
    <row r="77" spans="1:22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>(I77/86400)+25569</f>
        <v>41387.209166666667</v>
      </c>
      <c r="K77">
        <v>1364101272</v>
      </c>
      <c r="L77" s="12">
        <f>(K77/86400)+25569</f>
        <v>41357.209166666667</v>
      </c>
      <c r="M77" t="b">
        <v>0</v>
      </c>
      <c r="N77">
        <v>47</v>
      </c>
      <c r="O77">
        <f>(E77/D77)*100</f>
        <v>115.42857142857143</v>
      </c>
      <c r="P77">
        <f>E77/N77</f>
        <v>85.957446808510639</v>
      </c>
      <c r="Q77" s="6" t="str">
        <f>LEFT(R77, SEARCH("&amp;",R77,1)-1)</f>
        <v xml:space="preserve">film </v>
      </c>
      <c r="R77" t="s">
        <v>8266</v>
      </c>
      <c r="S77" t="b">
        <v>1</v>
      </c>
      <c r="V77" s="7" t="str">
        <f>RIGHT(R77,LEN(R77)-FIND("&amp;",R77))</f>
        <v xml:space="preserve"> video/shorts</v>
      </c>
    </row>
    <row r="78" spans="1:22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>(I78/86400)+25569</f>
        <v>40904.733310185184</v>
      </c>
      <c r="K78">
        <v>1319819758</v>
      </c>
      <c r="L78" s="12">
        <f>(K78/86400)+25569</f>
        <v>40844.691643518519</v>
      </c>
      <c r="M78" t="b">
        <v>0</v>
      </c>
      <c r="N78">
        <v>15</v>
      </c>
      <c r="O78">
        <f>(E78/D78)*100</f>
        <v>153.33333333333334</v>
      </c>
      <c r="P78">
        <f>E78/N78</f>
        <v>30.666666666666668</v>
      </c>
      <c r="Q78" s="6" t="str">
        <f>LEFT(R78, SEARCH("&amp;",R78,1)-1)</f>
        <v xml:space="preserve">film </v>
      </c>
      <c r="R78" t="s">
        <v>8266</v>
      </c>
      <c r="S78" t="b">
        <v>1</v>
      </c>
      <c r="V78" s="7" t="str">
        <f>RIGHT(R78,LEN(R78)-FIND("&amp;",R78))</f>
        <v xml:space="preserve"> video/shorts</v>
      </c>
    </row>
    <row r="79" spans="1:22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>(I79/86400)+25569</f>
        <v>41050.124305555553</v>
      </c>
      <c r="K79">
        <v>1332991717</v>
      </c>
      <c r="L79" s="12">
        <f>(K79/86400)+25569</f>
        <v>40997.144872685181</v>
      </c>
      <c r="M79" t="b">
        <v>0</v>
      </c>
      <c r="N79">
        <v>26</v>
      </c>
      <c r="O79">
        <f>(E79/D79)*100</f>
        <v>392.5</v>
      </c>
      <c r="P79">
        <f>E79/N79</f>
        <v>60.384615384615387</v>
      </c>
      <c r="Q79" s="6" t="str">
        <f>LEFT(R79, SEARCH("&amp;",R79,1)-1)</f>
        <v xml:space="preserve">film </v>
      </c>
      <c r="R79" t="s">
        <v>8266</v>
      </c>
      <c r="S79" t="b">
        <v>1</v>
      </c>
      <c r="V79" s="7" t="str">
        <f>RIGHT(R79,LEN(R79)-FIND("&amp;",R79))</f>
        <v xml:space="preserve"> video/shorts</v>
      </c>
    </row>
    <row r="80" spans="1:22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>(I80/86400)+25569</f>
        <v>42614.730567129634</v>
      </c>
      <c r="K80">
        <v>1471887121</v>
      </c>
      <c r="L80" s="12">
        <f>(K80/86400)+25569</f>
        <v>42604.730567129634</v>
      </c>
      <c r="M80" t="b">
        <v>0</v>
      </c>
      <c r="N80">
        <v>35</v>
      </c>
      <c r="O80">
        <f>(E80/D80)*100</f>
        <v>2702</v>
      </c>
      <c r="P80">
        <f>E80/N80</f>
        <v>38.6</v>
      </c>
      <c r="Q80" s="6" t="str">
        <f>LEFT(R80, SEARCH("&amp;",R80,1)-1)</f>
        <v xml:space="preserve">film </v>
      </c>
      <c r="R80" t="s">
        <v>8266</v>
      </c>
      <c r="S80" t="b">
        <v>1</v>
      </c>
      <c r="V80" s="7" t="str">
        <f>RIGHT(R80,LEN(R80)-FIND("&amp;",R80))</f>
        <v xml:space="preserve"> video/shorts</v>
      </c>
    </row>
    <row r="81" spans="1:22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>(I81/86400)+25569</f>
        <v>41754.776539351849</v>
      </c>
      <c r="K81">
        <v>1395859093</v>
      </c>
      <c r="L81" s="12">
        <f>(K81/86400)+25569</f>
        <v>41724.776539351849</v>
      </c>
      <c r="M81" t="b">
        <v>0</v>
      </c>
      <c r="N81">
        <v>41</v>
      </c>
      <c r="O81">
        <f>(E81/D81)*100</f>
        <v>127</v>
      </c>
      <c r="P81">
        <f>E81/N81</f>
        <v>40.268292682926827</v>
      </c>
      <c r="Q81" s="6" t="str">
        <f>LEFT(R81, SEARCH("&amp;",R81,1)-1)</f>
        <v xml:space="preserve">film </v>
      </c>
      <c r="R81" t="s">
        <v>8266</v>
      </c>
      <c r="S81" t="b">
        <v>1</v>
      </c>
      <c r="V81" s="7" t="str">
        <f>RIGHT(R81,LEN(R81)-FIND("&amp;",R81))</f>
        <v xml:space="preserve"> video/shorts</v>
      </c>
    </row>
    <row r="82" spans="1:22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>(I82/86400)+25569</f>
        <v>41618.083981481483</v>
      </c>
      <c r="K82">
        <v>1383616856</v>
      </c>
      <c r="L82" s="12">
        <f>(K82/86400)+25569</f>
        <v>41583.083981481483</v>
      </c>
      <c r="M82" t="b">
        <v>0</v>
      </c>
      <c r="N82">
        <v>47</v>
      </c>
      <c r="O82">
        <f>(E82/D82)*100</f>
        <v>107.25</v>
      </c>
      <c r="P82">
        <f>E82/N82</f>
        <v>273.82978723404256</v>
      </c>
      <c r="Q82" s="6" t="str">
        <f>LEFT(R82, SEARCH("&amp;",R82,1)-1)</f>
        <v xml:space="preserve">film </v>
      </c>
      <c r="R82" t="s">
        <v>8266</v>
      </c>
      <c r="S82" t="b">
        <v>1</v>
      </c>
      <c r="V82" s="7" t="str">
        <f>RIGHT(R82,LEN(R82)-FIND("&amp;",R82))</f>
        <v xml:space="preserve"> video/shorts</v>
      </c>
    </row>
    <row r="83" spans="1:22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>(I83/86400)+25569</f>
        <v>41104.126388888893</v>
      </c>
      <c r="K83">
        <v>1341892127</v>
      </c>
      <c r="L83" s="12">
        <f>(K83/86400)+25569</f>
        <v>41100.158877314811</v>
      </c>
      <c r="M83" t="b">
        <v>0</v>
      </c>
      <c r="N83">
        <v>28</v>
      </c>
      <c r="O83">
        <f>(E83/D83)*100</f>
        <v>198</v>
      </c>
      <c r="P83">
        <f>E83/N83</f>
        <v>53.035714285714285</v>
      </c>
      <c r="Q83" s="6" t="str">
        <f>LEFT(R83, SEARCH("&amp;",R83,1)-1)</f>
        <v xml:space="preserve">film </v>
      </c>
      <c r="R83" t="s">
        <v>8266</v>
      </c>
      <c r="S83" t="b">
        <v>1</v>
      </c>
      <c r="V83" s="7" t="str">
        <f>RIGHT(R83,LEN(R83)-FIND("&amp;",R83))</f>
        <v xml:space="preserve"> video/shorts</v>
      </c>
    </row>
    <row r="84" spans="1:22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>(I84/86400)+25569</f>
        <v>40825.820150462961</v>
      </c>
      <c r="K84">
        <v>1315597261</v>
      </c>
      <c r="L84" s="12">
        <f>(K84/86400)+25569</f>
        <v>40795.820150462961</v>
      </c>
      <c r="M84" t="b">
        <v>0</v>
      </c>
      <c r="N84">
        <v>100</v>
      </c>
      <c r="O84">
        <f>(E84/D84)*100</f>
        <v>100.01249999999999</v>
      </c>
      <c r="P84">
        <f>E84/N84</f>
        <v>40.005000000000003</v>
      </c>
      <c r="Q84" s="6" t="str">
        <f>LEFT(R84, SEARCH("&amp;",R84,1)-1)</f>
        <v xml:space="preserve">film </v>
      </c>
      <c r="R84" t="s">
        <v>8266</v>
      </c>
      <c r="S84" t="b">
        <v>1</v>
      </c>
      <c r="V84" s="7" t="str">
        <f>RIGHT(R84,LEN(R84)-FIND("&amp;",R84))</f>
        <v xml:space="preserve"> video/shorts</v>
      </c>
    </row>
    <row r="85" spans="1:22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>(I85/86400)+25569</f>
        <v>42057.479166666672</v>
      </c>
      <c r="K85">
        <v>1423320389</v>
      </c>
      <c r="L85" s="12">
        <f>(K85/86400)+25569</f>
        <v>42042.615613425922</v>
      </c>
      <c r="M85" t="b">
        <v>0</v>
      </c>
      <c r="N85">
        <v>13</v>
      </c>
      <c r="O85">
        <f>(E85/D85)*100</f>
        <v>102.49999999999999</v>
      </c>
      <c r="P85">
        <f>E85/N85</f>
        <v>15.76923076923077</v>
      </c>
      <c r="Q85" s="6" t="str">
        <f>LEFT(R85, SEARCH("&amp;",R85,1)-1)</f>
        <v xml:space="preserve">film </v>
      </c>
      <c r="R85" t="s">
        <v>8266</v>
      </c>
      <c r="S85" t="b">
        <v>1</v>
      </c>
      <c r="V85" s="7" t="str">
        <f>RIGHT(R85,LEN(R85)-FIND("&amp;",R85))</f>
        <v xml:space="preserve"> video/shorts</v>
      </c>
    </row>
    <row r="86" spans="1:22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>(I86/86400)+25569</f>
        <v>40678.757939814815</v>
      </c>
      <c r="K86">
        <v>1302891086</v>
      </c>
      <c r="L86" s="12">
        <f>(K86/86400)+25569</f>
        <v>40648.757939814815</v>
      </c>
      <c r="M86" t="b">
        <v>0</v>
      </c>
      <c r="N86">
        <v>7</v>
      </c>
      <c r="O86">
        <f>(E86/D86)*100</f>
        <v>100</v>
      </c>
      <c r="P86">
        <f>E86/N86</f>
        <v>71.428571428571431</v>
      </c>
      <c r="Q86" s="6" t="str">
        <f>LEFT(R86, SEARCH("&amp;",R86,1)-1)</f>
        <v xml:space="preserve">film </v>
      </c>
      <c r="R86" t="s">
        <v>8266</v>
      </c>
      <c r="S86" t="b">
        <v>1</v>
      </c>
      <c r="V86" s="7" t="str">
        <f>RIGHT(R86,LEN(R86)-FIND("&amp;",R86))</f>
        <v xml:space="preserve"> video/shorts</v>
      </c>
    </row>
    <row r="87" spans="1:22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>(I87/86400)+25569</f>
        <v>40809.125428240739</v>
      </c>
      <c r="K87">
        <v>1314154837</v>
      </c>
      <c r="L87" s="12">
        <f>(K87/86400)+25569</f>
        <v>40779.125428240739</v>
      </c>
      <c r="M87" t="b">
        <v>0</v>
      </c>
      <c r="N87">
        <v>21</v>
      </c>
      <c r="O87">
        <f>(E87/D87)*100</f>
        <v>125.49999999999999</v>
      </c>
      <c r="P87">
        <f>E87/N87</f>
        <v>71.714285714285708</v>
      </c>
      <c r="Q87" s="6" t="str">
        <f>LEFT(R87, SEARCH("&amp;",R87,1)-1)</f>
        <v xml:space="preserve">film </v>
      </c>
      <c r="R87" t="s">
        <v>8266</v>
      </c>
      <c r="S87" t="b">
        <v>1</v>
      </c>
      <c r="V87" s="7" t="str">
        <f>RIGHT(R87,LEN(R87)-FIND("&amp;",R87))</f>
        <v xml:space="preserve"> video/shorts</v>
      </c>
    </row>
    <row r="88" spans="1:22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>(I88/86400)+25569</f>
        <v>42365.59774305555</v>
      </c>
      <c r="K88">
        <v>1444828845</v>
      </c>
      <c r="L88" s="12">
        <f>(K88/86400)+25569</f>
        <v>42291.556076388893</v>
      </c>
      <c r="M88" t="b">
        <v>0</v>
      </c>
      <c r="N88">
        <v>17</v>
      </c>
      <c r="O88">
        <f>(E88/D88)*100</f>
        <v>106.46666666666667</v>
      </c>
      <c r="P88">
        <f>E88/N88</f>
        <v>375.76470588235293</v>
      </c>
      <c r="Q88" s="6" t="str">
        <f>LEFT(R88, SEARCH("&amp;",R88,1)-1)</f>
        <v xml:space="preserve">film </v>
      </c>
      <c r="R88" t="s">
        <v>8266</v>
      </c>
      <c r="S88" t="b">
        <v>1</v>
      </c>
      <c r="V88" s="7" t="str">
        <f>RIGHT(R88,LEN(R88)-FIND("&amp;",R88))</f>
        <v xml:space="preserve"> video/shorts</v>
      </c>
    </row>
    <row r="89" spans="1:22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>(I89/86400)+25569</f>
        <v>40332.070138888885</v>
      </c>
      <c r="K89">
        <v>1274705803</v>
      </c>
      <c r="L89" s="12">
        <f>(K89/86400)+25569</f>
        <v>40322.539386574077</v>
      </c>
      <c r="M89" t="b">
        <v>0</v>
      </c>
      <c r="N89">
        <v>25</v>
      </c>
      <c r="O89">
        <f>(E89/D89)*100</f>
        <v>104.60000000000001</v>
      </c>
      <c r="P89">
        <f>E89/N89</f>
        <v>104.6</v>
      </c>
      <c r="Q89" s="6" t="str">
        <f>LEFT(R89, SEARCH("&amp;",R89,1)-1)</f>
        <v xml:space="preserve">film </v>
      </c>
      <c r="R89" t="s">
        <v>8266</v>
      </c>
      <c r="S89" t="b">
        <v>1</v>
      </c>
      <c r="V89" s="7" t="str">
        <f>RIGHT(R89,LEN(R89)-FIND("&amp;",R89))</f>
        <v xml:space="preserve"> video/shorts</v>
      </c>
    </row>
    <row r="90" spans="1:22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>(I90/86400)+25569</f>
        <v>41812.65892361111</v>
      </c>
      <c r="K90">
        <v>1401205731</v>
      </c>
      <c r="L90" s="12">
        <f>(K90/86400)+25569</f>
        <v>41786.65892361111</v>
      </c>
      <c r="M90" t="b">
        <v>0</v>
      </c>
      <c r="N90">
        <v>60</v>
      </c>
      <c r="O90">
        <f>(E90/D90)*100</f>
        <v>102.85714285714285</v>
      </c>
      <c r="P90">
        <f>E90/N90</f>
        <v>60</v>
      </c>
      <c r="Q90" s="6" t="str">
        <f>LEFT(R90, SEARCH("&amp;",R90,1)-1)</f>
        <v xml:space="preserve">film </v>
      </c>
      <c r="R90" t="s">
        <v>8266</v>
      </c>
      <c r="S90" t="b">
        <v>1</v>
      </c>
      <c r="V90" s="7" t="str">
        <f>RIGHT(R90,LEN(R90)-FIND("&amp;",R90))</f>
        <v xml:space="preserve"> video/shorts</v>
      </c>
    </row>
    <row r="91" spans="1:22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>(I91/86400)+25569</f>
        <v>41427.752222222218</v>
      </c>
      <c r="K91">
        <v>1368036192</v>
      </c>
      <c r="L91" s="12">
        <f>(K91/86400)+25569</f>
        <v>41402.752222222218</v>
      </c>
      <c r="M91" t="b">
        <v>0</v>
      </c>
      <c r="N91">
        <v>56</v>
      </c>
      <c r="O91">
        <f>(E91/D91)*100</f>
        <v>115.06666666666668</v>
      </c>
      <c r="P91">
        <f>E91/N91</f>
        <v>123.28571428571429</v>
      </c>
      <c r="Q91" s="6" t="str">
        <f>LEFT(R91, SEARCH("&amp;",R91,1)-1)</f>
        <v xml:space="preserve">film </v>
      </c>
      <c r="R91" t="s">
        <v>8266</v>
      </c>
      <c r="S91" t="b">
        <v>1</v>
      </c>
      <c r="V91" s="7" t="str">
        <f>RIGHT(R91,LEN(R91)-FIND("&amp;",R91))</f>
        <v xml:space="preserve"> video/shorts</v>
      </c>
    </row>
    <row r="92" spans="1:22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>(I92/86400)+25569</f>
        <v>40736.297442129631</v>
      </c>
      <c r="K92">
        <v>1307862499</v>
      </c>
      <c r="L92" s="12">
        <f>(K92/86400)+25569</f>
        <v>40706.297442129631</v>
      </c>
      <c r="M92" t="b">
        <v>0</v>
      </c>
      <c r="N92">
        <v>16</v>
      </c>
      <c r="O92">
        <f>(E92/D92)*100</f>
        <v>100.4</v>
      </c>
      <c r="P92">
        <f>E92/N92</f>
        <v>31.375</v>
      </c>
      <c r="Q92" s="6" t="str">
        <f>LEFT(R92, SEARCH("&amp;",R92,1)-1)</f>
        <v xml:space="preserve">film </v>
      </c>
      <c r="R92" t="s">
        <v>8266</v>
      </c>
      <c r="S92" t="b">
        <v>1</v>
      </c>
      <c r="V92" s="7" t="str">
        <f>RIGHT(R92,LEN(R92)-FIND("&amp;",R92))</f>
        <v xml:space="preserve"> video/shorts</v>
      </c>
    </row>
    <row r="93" spans="1:22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>(I93/86400)+25569</f>
        <v>40680.402361111112</v>
      </c>
      <c r="K93">
        <v>1300354764</v>
      </c>
      <c r="L93" s="12">
        <f>(K93/86400)+25569</f>
        <v>40619.402361111112</v>
      </c>
      <c r="M93" t="b">
        <v>0</v>
      </c>
      <c r="N93">
        <v>46</v>
      </c>
      <c r="O93">
        <f>(E93/D93)*100</f>
        <v>120</v>
      </c>
      <c r="P93">
        <f>E93/N93</f>
        <v>78.260869565217391</v>
      </c>
      <c r="Q93" s="6" t="str">
        <f>LEFT(R93, SEARCH("&amp;",R93,1)-1)</f>
        <v xml:space="preserve">film </v>
      </c>
      <c r="R93" t="s">
        <v>8266</v>
      </c>
      <c r="S93" t="b">
        <v>1</v>
      </c>
      <c r="V93" s="7" t="str">
        <f>RIGHT(R93,LEN(R93)-FIND("&amp;",R93))</f>
        <v xml:space="preserve"> video/shorts</v>
      </c>
    </row>
    <row r="94" spans="1:22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>(I94/86400)+25569</f>
        <v>42767.333333333328</v>
      </c>
      <c r="K94">
        <v>1481949983</v>
      </c>
      <c r="L94" s="12">
        <f>(K94/86400)+25569</f>
        <v>42721.198877314819</v>
      </c>
      <c r="M94" t="b">
        <v>0</v>
      </c>
      <c r="N94">
        <v>43</v>
      </c>
      <c r="O94">
        <f>(E94/D94)*100</f>
        <v>105.2</v>
      </c>
      <c r="P94">
        <f>E94/N94</f>
        <v>122.32558139534883</v>
      </c>
      <c r="Q94" s="6" t="str">
        <f>LEFT(R94, SEARCH("&amp;",R94,1)-1)</f>
        <v xml:space="preserve">film </v>
      </c>
      <c r="R94" t="s">
        <v>8266</v>
      </c>
      <c r="S94" t="b">
        <v>1</v>
      </c>
      <c r="V94" s="7" t="str">
        <f>RIGHT(R94,LEN(R94)-FIND("&amp;",R94))</f>
        <v xml:space="preserve"> video/shorts</v>
      </c>
    </row>
    <row r="95" spans="1:22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>(I95/86400)+25569</f>
        <v>41093.875</v>
      </c>
      <c r="K95">
        <v>1338928537</v>
      </c>
      <c r="L95" s="12">
        <f>(K95/86400)+25569</f>
        <v>41065.858067129629</v>
      </c>
      <c r="M95" t="b">
        <v>0</v>
      </c>
      <c r="N95">
        <v>15</v>
      </c>
      <c r="O95">
        <f>(E95/D95)*100</f>
        <v>110.60000000000001</v>
      </c>
      <c r="P95">
        <f>E95/N95</f>
        <v>73.733333333333334</v>
      </c>
      <c r="Q95" s="6" t="str">
        <f>LEFT(R95, SEARCH("&amp;",R95,1)-1)</f>
        <v xml:space="preserve">film </v>
      </c>
      <c r="R95" t="s">
        <v>8266</v>
      </c>
      <c r="S95" t="b">
        <v>1</v>
      </c>
      <c r="V95" s="7" t="str">
        <f>RIGHT(R95,LEN(R95)-FIND("&amp;",R95))</f>
        <v xml:space="preserve"> video/shorts</v>
      </c>
    </row>
    <row r="96" spans="1:22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>(I96/86400)+25569</f>
        <v>41736.717847222222</v>
      </c>
      <c r="K96">
        <v>1395162822</v>
      </c>
      <c r="L96" s="12">
        <f>(K96/86400)+25569</f>
        <v>41716.717847222222</v>
      </c>
      <c r="M96" t="b">
        <v>0</v>
      </c>
      <c r="N96">
        <v>12</v>
      </c>
      <c r="O96">
        <f>(E96/D96)*100</f>
        <v>104</v>
      </c>
      <c r="P96">
        <f>E96/N96</f>
        <v>21.666666666666668</v>
      </c>
      <c r="Q96" s="6" t="str">
        <f>LEFT(R96, SEARCH("&amp;",R96,1)-1)</f>
        <v xml:space="preserve">film </v>
      </c>
      <c r="R96" t="s">
        <v>8266</v>
      </c>
      <c r="S96" t="b">
        <v>1</v>
      </c>
      <c r="V96" s="7" t="str">
        <f>RIGHT(R96,LEN(R96)-FIND("&amp;",R96))</f>
        <v xml:space="preserve"> video/shorts</v>
      </c>
    </row>
    <row r="97" spans="1:22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>(I97/86400)+25569</f>
        <v>40965.005104166667</v>
      </c>
      <c r="K97">
        <v>1327622841</v>
      </c>
      <c r="L97" s="12">
        <f>(K97/86400)+25569</f>
        <v>40935.005104166667</v>
      </c>
      <c r="M97" t="b">
        <v>0</v>
      </c>
      <c r="N97">
        <v>21</v>
      </c>
      <c r="O97">
        <f>(E97/D97)*100</f>
        <v>131.42857142857142</v>
      </c>
      <c r="P97">
        <f>E97/N97</f>
        <v>21.904761904761905</v>
      </c>
      <c r="Q97" s="6" t="str">
        <f>LEFT(R97, SEARCH("&amp;",R97,1)-1)</f>
        <v xml:space="preserve">film </v>
      </c>
      <c r="R97" t="s">
        <v>8266</v>
      </c>
      <c r="S97" t="b">
        <v>1</v>
      </c>
      <c r="V97" s="7" t="str">
        <f>RIGHT(R97,LEN(R97)-FIND("&amp;",R97))</f>
        <v xml:space="preserve"> video/shorts</v>
      </c>
    </row>
    <row r="98" spans="1:22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>(I98/86400)+25569</f>
        <v>40391.125</v>
      </c>
      <c r="K98">
        <v>1274889241</v>
      </c>
      <c r="L98" s="12">
        <f>(K98/86400)+25569</f>
        <v>40324.662511574075</v>
      </c>
      <c r="M98" t="b">
        <v>0</v>
      </c>
      <c r="N98">
        <v>34</v>
      </c>
      <c r="O98">
        <f>(E98/D98)*100</f>
        <v>114.66666666666667</v>
      </c>
      <c r="P98">
        <f>E98/N98</f>
        <v>50.588235294117645</v>
      </c>
      <c r="Q98" s="6" t="str">
        <f>LEFT(R98, SEARCH("&amp;",R98,1)-1)</f>
        <v xml:space="preserve">film </v>
      </c>
      <c r="R98" t="s">
        <v>8266</v>
      </c>
      <c r="S98" t="b">
        <v>1</v>
      </c>
      <c r="V98" s="7" t="str">
        <f>RIGHT(R98,LEN(R98)-FIND("&amp;",R98))</f>
        <v xml:space="preserve"> video/shorts</v>
      </c>
    </row>
    <row r="99" spans="1:22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>(I99/86400)+25569</f>
        <v>40736.135208333333</v>
      </c>
      <c r="K99">
        <v>1307848482</v>
      </c>
      <c r="L99" s="12">
        <f>(K99/86400)+25569</f>
        <v>40706.135208333333</v>
      </c>
      <c r="M99" t="b">
        <v>0</v>
      </c>
      <c r="N99">
        <v>8</v>
      </c>
      <c r="O99">
        <f>(E99/D99)*100</f>
        <v>106.25</v>
      </c>
      <c r="P99">
        <f>E99/N99</f>
        <v>53.125</v>
      </c>
      <c r="Q99" s="6" t="str">
        <f>LEFT(R99, SEARCH("&amp;",R99,1)-1)</f>
        <v xml:space="preserve">film </v>
      </c>
      <c r="R99" t="s">
        <v>8266</v>
      </c>
      <c r="S99" t="b">
        <v>1</v>
      </c>
      <c r="V99" s="7" t="str">
        <f>RIGHT(R99,LEN(R99)-FIND("&amp;",R99))</f>
        <v xml:space="preserve"> video/shorts</v>
      </c>
    </row>
    <row r="100" spans="1:22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>(I100/86400)+25569</f>
        <v>41250.979166666664</v>
      </c>
      <c r="K100">
        <v>1351796674</v>
      </c>
      <c r="L100" s="12">
        <f>(K100/86400)+25569</f>
        <v>41214.794837962967</v>
      </c>
      <c r="M100" t="b">
        <v>0</v>
      </c>
      <c r="N100">
        <v>60</v>
      </c>
      <c r="O100">
        <f>(E100/D100)*100</f>
        <v>106.25</v>
      </c>
      <c r="P100">
        <f>E100/N100</f>
        <v>56.666666666666664</v>
      </c>
      <c r="Q100" s="6" t="str">
        <f>LEFT(R100, SEARCH("&amp;",R100,1)-1)</f>
        <v xml:space="preserve">film </v>
      </c>
      <c r="R100" t="s">
        <v>8266</v>
      </c>
      <c r="S100" t="b">
        <v>1</v>
      </c>
      <c r="V100" s="7" t="str">
        <f>RIGHT(R100,LEN(R100)-FIND("&amp;",R100))</f>
        <v xml:space="preserve"> video/shorts</v>
      </c>
    </row>
    <row r="101" spans="1:22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>(I101/86400)+25569</f>
        <v>41661.902766203704</v>
      </c>
      <c r="K101">
        <v>1387834799</v>
      </c>
      <c r="L101" s="12">
        <f>(K101/86400)+25569</f>
        <v>41631.902766203704</v>
      </c>
      <c r="M101" t="b">
        <v>0</v>
      </c>
      <c r="N101">
        <v>39</v>
      </c>
      <c r="O101">
        <f>(E101/D101)*100</f>
        <v>106.01933333333334</v>
      </c>
      <c r="P101">
        <f>E101/N101</f>
        <v>40.776666666666664</v>
      </c>
      <c r="Q101" s="6" t="str">
        <f>LEFT(R101, SEARCH("&amp;",R101,1)-1)</f>
        <v xml:space="preserve">film </v>
      </c>
      <c r="R101" t="s">
        <v>8266</v>
      </c>
      <c r="S101" t="b">
        <v>1</v>
      </c>
      <c r="V101" s="7" t="str">
        <f>RIGHT(R101,LEN(R101)-FIND("&amp;",R101))</f>
        <v xml:space="preserve"> video/shorts</v>
      </c>
    </row>
    <row r="102" spans="1:22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>(I102/86400)+25569</f>
        <v>41217.794976851852</v>
      </c>
      <c r="K102">
        <v>1350324286</v>
      </c>
      <c r="L102" s="12">
        <f>(K102/86400)+25569</f>
        <v>41197.753310185188</v>
      </c>
      <c r="M102" t="b">
        <v>0</v>
      </c>
      <c r="N102">
        <v>26</v>
      </c>
      <c r="O102">
        <f>(E102/D102)*100</f>
        <v>100</v>
      </c>
      <c r="P102">
        <f>E102/N102</f>
        <v>192.30769230769232</v>
      </c>
      <c r="Q102" s="6" t="str">
        <f>LEFT(R102, SEARCH("&amp;",R102,1)-1)</f>
        <v xml:space="preserve">film </v>
      </c>
      <c r="R102" t="s">
        <v>8266</v>
      </c>
      <c r="S102" t="b">
        <v>1</v>
      </c>
      <c r="V102" s="7" t="str">
        <f>RIGHT(R102,LEN(R102)-FIND("&amp;",R102))</f>
        <v xml:space="preserve"> video/shorts</v>
      </c>
    </row>
    <row r="103" spans="1:22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>(I103/86400)+25569</f>
        <v>41298.776736111111</v>
      </c>
      <c r="K103">
        <v>1356979110</v>
      </c>
      <c r="L103" s="12">
        <f>(K103/86400)+25569</f>
        <v>41274.776736111111</v>
      </c>
      <c r="M103" t="b">
        <v>0</v>
      </c>
      <c r="N103">
        <v>35</v>
      </c>
      <c r="O103">
        <f>(E103/D103)*100</f>
        <v>100</v>
      </c>
      <c r="P103">
        <f>E103/N103</f>
        <v>100</v>
      </c>
      <c r="Q103" s="6" t="str">
        <f>LEFT(R103, SEARCH("&amp;",R103,1)-1)</f>
        <v xml:space="preserve">film </v>
      </c>
      <c r="R103" t="s">
        <v>8266</v>
      </c>
      <c r="S103" t="b">
        <v>1</v>
      </c>
      <c r="V103" s="7" t="str">
        <f>RIGHT(R103,LEN(R103)-FIND("&amp;",R103))</f>
        <v xml:space="preserve"> video/shorts</v>
      </c>
    </row>
    <row r="104" spans="1:22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>(I104/86400)+25569</f>
        <v>40535.131168981483</v>
      </c>
      <c r="K104">
        <v>1290481733</v>
      </c>
      <c r="L104" s="12">
        <f>(K104/86400)+25569</f>
        <v>40505.131168981483</v>
      </c>
      <c r="M104" t="b">
        <v>0</v>
      </c>
      <c r="N104">
        <v>65</v>
      </c>
      <c r="O104">
        <f>(E104/D104)*100</f>
        <v>127.75000000000001</v>
      </c>
      <c r="P104">
        <f>E104/N104</f>
        <v>117.92307692307692</v>
      </c>
      <c r="Q104" s="6" t="str">
        <f>LEFT(R104, SEARCH("&amp;",R104,1)-1)</f>
        <v xml:space="preserve">film </v>
      </c>
      <c r="R104" t="s">
        <v>8266</v>
      </c>
      <c r="S104" t="b">
        <v>1</v>
      </c>
      <c r="V104" s="7" t="str">
        <f>RIGHT(R104,LEN(R104)-FIND("&amp;",R104))</f>
        <v xml:space="preserve"> video/shorts</v>
      </c>
    </row>
    <row r="105" spans="1:22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>(I105/86400)+25569</f>
        <v>41705.805902777778</v>
      </c>
      <c r="K105">
        <v>1392232830</v>
      </c>
      <c r="L105" s="12">
        <f>(K105/86400)+25569</f>
        <v>41682.805902777778</v>
      </c>
      <c r="M105" t="b">
        <v>0</v>
      </c>
      <c r="N105">
        <v>49</v>
      </c>
      <c r="O105">
        <f>(E105/D105)*100</f>
        <v>105.15384615384616</v>
      </c>
      <c r="P105">
        <f>E105/N105</f>
        <v>27.897959183673468</v>
      </c>
      <c r="Q105" s="6" t="str">
        <f>LEFT(R105, SEARCH("&amp;",R105,1)-1)</f>
        <v xml:space="preserve">film </v>
      </c>
      <c r="R105" t="s">
        <v>8266</v>
      </c>
      <c r="S105" t="b">
        <v>1</v>
      </c>
      <c r="V105" s="7" t="str">
        <f>RIGHT(R105,LEN(R105)-FIND("&amp;",R105))</f>
        <v xml:space="preserve"> video/shorts</v>
      </c>
    </row>
    <row r="106" spans="1:22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>(I106/86400)+25569</f>
        <v>40636.041666666664</v>
      </c>
      <c r="K106">
        <v>1299775266</v>
      </c>
      <c r="L106" s="12">
        <f>(K106/86400)+25569</f>
        <v>40612.695208333331</v>
      </c>
      <c r="M106" t="b">
        <v>0</v>
      </c>
      <c r="N106">
        <v>10</v>
      </c>
      <c r="O106">
        <f>(E106/D106)*100</f>
        <v>120</v>
      </c>
      <c r="P106">
        <f>E106/N106</f>
        <v>60</v>
      </c>
      <c r="Q106" s="6" t="str">
        <f>LEFT(R106, SEARCH("&amp;",R106,1)-1)</f>
        <v xml:space="preserve">film </v>
      </c>
      <c r="R106" t="s">
        <v>8266</v>
      </c>
      <c r="S106" t="b">
        <v>1</v>
      </c>
      <c r="V106" s="7" t="str">
        <f>RIGHT(R106,LEN(R106)-FIND("&amp;",R106))</f>
        <v xml:space="preserve"> video/shorts</v>
      </c>
    </row>
    <row r="107" spans="1:22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>(I107/86400)+25569</f>
        <v>42504</v>
      </c>
      <c r="K107">
        <v>1461605020</v>
      </c>
      <c r="L107" s="12">
        <f>(K107/86400)+25569</f>
        <v>42485.724768518514</v>
      </c>
      <c r="M107" t="b">
        <v>0</v>
      </c>
      <c r="N107">
        <v>60</v>
      </c>
      <c r="O107">
        <f>(E107/D107)*100</f>
        <v>107.40909090909089</v>
      </c>
      <c r="P107">
        <f>E107/N107</f>
        <v>39.383333333333333</v>
      </c>
      <c r="Q107" s="6" t="str">
        <f>LEFT(R107, SEARCH("&amp;",R107,1)-1)</f>
        <v xml:space="preserve">film </v>
      </c>
      <c r="R107" t="s">
        <v>8266</v>
      </c>
      <c r="S107" t="b">
        <v>1</v>
      </c>
      <c r="V107" s="7" t="str">
        <f>RIGHT(R107,LEN(R107)-FIND("&amp;",R107))</f>
        <v xml:space="preserve"> video/shorts</v>
      </c>
    </row>
    <row r="108" spans="1:22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>(I108/86400)+25569</f>
        <v>41001.776631944442</v>
      </c>
      <c r="K108">
        <v>1332182301</v>
      </c>
      <c r="L108" s="12">
        <f>(K108/86400)+25569</f>
        <v>40987.776631944442</v>
      </c>
      <c r="M108" t="b">
        <v>0</v>
      </c>
      <c r="N108">
        <v>27</v>
      </c>
      <c r="O108">
        <f>(E108/D108)*100</f>
        <v>100.49999999999999</v>
      </c>
      <c r="P108">
        <f>E108/N108</f>
        <v>186.11111111111111</v>
      </c>
      <c r="Q108" s="6" t="str">
        <f>LEFT(R108, SEARCH("&amp;",R108,1)-1)</f>
        <v xml:space="preserve">film </v>
      </c>
      <c r="R108" t="s">
        <v>8266</v>
      </c>
      <c r="S108" t="b">
        <v>1</v>
      </c>
      <c r="V108" s="7" t="str">
        <f>RIGHT(R108,LEN(R108)-FIND("&amp;",R108))</f>
        <v xml:space="preserve"> video/shorts</v>
      </c>
    </row>
    <row r="109" spans="1:22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>(I109/86400)+25569</f>
        <v>40657.982488425929</v>
      </c>
      <c r="K109">
        <v>1301787287</v>
      </c>
      <c r="L109" s="12">
        <f>(K109/86400)+25569</f>
        <v>40635.982488425929</v>
      </c>
      <c r="M109" t="b">
        <v>0</v>
      </c>
      <c r="N109">
        <v>69</v>
      </c>
      <c r="O109">
        <f>(E109/D109)*100</f>
        <v>102.46666666666667</v>
      </c>
      <c r="P109">
        <f>E109/N109</f>
        <v>111.37681159420291</v>
      </c>
      <c r="Q109" s="6" t="str">
        <f>LEFT(R109, SEARCH("&amp;",R109,1)-1)</f>
        <v xml:space="preserve">film </v>
      </c>
      <c r="R109" t="s">
        <v>8266</v>
      </c>
      <c r="S109" t="b">
        <v>1</v>
      </c>
      <c r="V109" s="7" t="str">
        <f>RIGHT(R109,LEN(R109)-FIND("&amp;",R109))</f>
        <v xml:space="preserve"> video/shorts</v>
      </c>
    </row>
    <row r="110" spans="1:22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>(I110/86400)+25569</f>
        <v>41425.613078703704</v>
      </c>
      <c r="K110">
        <v>1364827370</v>
      </c>
      <c r="L110" s="12">
        <f>(K110/86400)+25569</f>
        <v>41365.613078703704</v>
      </c>
      <c r="M110" t="b">
        <v>0</v>
      </c>
      <c r="N110">
        <v>47</v>
      </c>
      <c r="O110">
        <f>(E110/D110)*100</f>
        <v>246.66666666666669</v>
      </c>
      <c r="P110">
        <f>E110/N110</f>
        <v>78.723404255319153</v>
      </c>
      <c r="Q110" s="6" t="str">
        <f>LEFT(R110, SEARCH("&amp;",R110,1)-1)</f>
        <v xml:space="preserve">film </v>
      </c>
      <c r="R110" t="s">
        <v>8266</v>
      </c>
      <c r="S110" t="b">
        <v>1</v>
      </c>
      <c r="V110" s="7" t="str">
        <f>RIGHT(R110,LEN(R110)-FIND("&amp;",R110))</f>
        <v xml:space="preserve"> video/shorts</v>
      </c>
    </row>
    <row r="111" spans="1:22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>(I111/86400)+25569</f>
        <v>40600.025810185187</v>
      </c>
      <c r="K111">
        <v>1296088630</v>
      </c>
      <c r="L111" s="12">
        <f>(K111/86400)+25569</f>
        <v>40570.025810185187</v>
      </c>
      <c r="M111" t="b">
        <v>0</v>
      </c>
      <c r="N111">
        <v>47</v>
      </c>
      <c r="O111">
        <f>(E111/D111)*100</f>
        <v>219.49999999999997</v>
      </c>
      <c r="P111">
        <f>E111/N111</f>
        <v>46.702127659574465</v>
      </c>
      <c r="Q111" s="6" t="str">
        <f>LEFT(R111, SEARCH("&amp;",R111,1)-1)</f>
        <v xml:space="preserve">film </v>
      </c>
      <c r="R111" t="s">
        <v>8266</v>
      </c>
      <c r="S111" t="b">
        <v>1</v>
      </c>
      <c r="V111" s="7" t="str">
        <f>RIGHT(R111,LEN(R111)-FIND("&amp;",R111))</f>
        <v xml:space="preserve"> video/shorts</v>
      </c>
    </row>
    <row r="112" spans="1:22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>(I112/86400)+25569</f>
        <v>41592.249305555553</v>
      </c>
      <c r="K112">
        <v>1381445253</v>
      </c>
      <c r="L112" s="12">
        <f>(K112/86400)+25569</f>
        <v>41557.949687500004</v>
      </c>
      <c r="M112" t="b">
        <v>0</v>
      </c>
      <c r="N112">
        <v>26</v>
      </c>
      <c r="O112">
        <f>(E112/D112)*100</f>
        <v>130.76923076923077</v>
      </c>
      <c r="P112">
        <f>E112/N112</f>
        <v>65.384615384615387</v>
      </c>
      <c r="Q112" s="6" t="str">
        <f>LEFT(R112, SEARCH("&amp;",R112,1)-1)</f>
        <v xml:space="preserve">film </v>
      </c>
      <c r="R112" t="s">
        <v>8266</v>
      </c>
      <c r="S112" t="b">
        <v>1</v>
      </c>
      <c r="V112" s="7" t="str">
        <f>RIGHT(R112,LEN(R112)-FIND("&amp;",R112))</f>
        <v xml:space="preserve"> video/shorts</v>
      </c>
    </row>
    <row r="113" spans="1:22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>(I113/86400)+25569</f>
        <v>42155.333182870367</v>
      </c>
      <c r="K113">
        <v>1430467187</v>
      </c>
      <c r="L113" s="12">
        <f>(K113/86400)+25569</f>
        <v>42125.333182870367</v>
      </c>
      <c r="M113" t="b">
        <v>0</v>
      </c>
      <c r="N113">
        <v>53</v>
      </c>
      <c r="O113">
        <f>(E113/D113)*100</f>
        <v>154.57142857142858</v>
      </c>
      <c r="P113">
        <f>E113/N113</f>
        <v>102.0754716981132</v>
      </c>
      <c r="Q113" s="6" t="str">
        <f>LEFT(R113, SEARCH("&amp;",R113,1)-1)</f>
        <v xml:space="preserve">film </v>
      </c>
      <c r="R113" t="s">
        <v>8266</v>
      </c>
      <c r="S113" t="b">
        <v>1</v>
      </c>
      <c r="V113" s="7" t="str">
        <f>RIGHT(R113,LEN(R113)-FIND("&amp;",R113))</f>
        <v xml:space="preserve"> video/shorts</v>
      </c>
    </row>
    <row r="114" spans="1:22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>(I114/86400)+25569</f>
        <v>41742.083333333336</v>
      </c>
      <c r="K114">
        <v>1395277318</v>
      </c>
      <c r="L114" s="12">
        <f>(K114/86400)+25569</f>
        <v>41718.043032407411</v>
      </c>
      <c r="M114" t="b">
        <v>0</v>
      </c>
      <c r="N114">
        <v>81</v>
      </c>
      <c r="O114">
        <f>(E114/D114)*100</f>
        <v>104</v>
      </c>
      <c r="P114">
        <f>E114/N114</f>
        <v>64.197530864197532</v>
      </c>
      <c r="Q114" s="6" t="str">
        <f>LEFT(R114, SEARCH("&amp;",R114,1)-1)</f>
        <v xml:space="preserve">film </v>
      </c>
      <c r="R114" t="s">
        <v>8266</v>
      </c>
      <c r="S114" t="b">
        <v>1</v>
      </c>
      <c r="V114" s="7" t="str">
        <f>RIGHT(R114,LEN(R114)-FIND("&amp;",R114))</f>
        <v xml:space="preserve"> video/shorts</v>
      </c>
    </row>
    <row r="115" spans="1:22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>(I115/86400)+25569</f>
        <v>40761.625</v>
      </c>
      <c r="K115">
        <v>1311963128</v>
      </c>
      <c r="L115" s="12">
        <f>(K115/86400)+25569</f>
        <v>40753.758425925924</v>
      </c>
      <c r="M115" t="b">
        <v>0</v>
      </c>
      <c r="N115">
        <v>78</v>
      </c>
      <c r="O115">
        <f>(E115/D115)*100</f>
        <v>141</v>
      </c>
      <c r="P115">
        <f>E115/N115</f>
        <v>90.384615384615387</v>
      </c>
      <c r="Q115" s="6" t="str">
        <f>LEFT(R115, SEARCH("&amp;",R115,1)-1)</f>
        <v xml:space="preserve">film </v>
      </c>
      <c r="R115" t="s">
        <v>8266</v>
      </c>
      <c r="S115" t="b">
        <v>1</v>
      </c>
      <c r="V115" s="7" t="str">
        <f>RIGHT(R115,LEN(R115)-FIND("&amp;",R115))</f>
        <v xml:space="preserve"> video/shorts</v>
      </c>
    </row>
    <row r="116" spans="1:22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>(I116/86400)+25569</f>
        <v>40921.27416666667</v>
      </c>
      <c r="K116">
        <v>1321252488</v>
      </c>
      <c r="L116" s="12">
        <f>(K116/86400)+25569</f>
        <v>40861.27416666667</v>
      </c>
      <c r="M116" t="b">
        <v>0</v>
      </c>
      <c r="N116">
        <v>35</v>
      </c>
      <c r="O116">
        <f>(E116/D116)*100</f>
        <v>103.33333333333334</v>
      </c>
      <c r="P116">
        <f>E116/N116</f>
        <v>88.571428571428569</v>
      </c>
      <c r="Q116" s="6" t="str">
        <f>LEFT(R116, SEARCH("&amp;",R116,1)-1)</f>
        <v xml:space="preserve">film </v>
      </c>
      <c r="R116" t="s">
        <v>8266</v>
      </c>
      <c r="S116" t="b">
        <v>1</v>
      </c>
      <c r="V116" s="7" t="str">
        <f>RIGHT(R116,LEN(R116)-FIND("&amp;",R116))</f>
        <v xml:space="preserve"> video/shorts</v>
      </c>
    </row>
    <row r="117" spans="1:22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>(I117/86400)+25569</f>
        <v>40943.738935185189</v>
      </c>
      <c r="K117">
        <v>1326217444</v>
      </c>
      <c r="L117" s="12">
        <f>(K117/86400)+25569</f>
        <v>40918.738935185189</v>
      </c>
      <c r="M117" t="b">
        <v>0</v>
      </c>
      <c r="N117">
        <v>22</v>
      </c>
      <c r="O117">
        <f>(E117/D117)*100</f>
        <v>140.44444444444443</v>
      </c>
      <c r="P117">
        <f>E117/N117</f>
        <v>28.727272727272727</v>
      </c>
      <c r="Q117" s="6" t="str">
        <f>LEFT(R117, SEARCH("&amp;",R117,1)-1)</f>
        <v xml:space="preserve">film </v>
      </c>
      <c r="R117" t="s">
        <v>8266</v>
      </c>
      <c r="S117" t="b">
        <v>1</v>
      </c>
      <c r="V117" s="7" t="str">
        <f>RIGHT(R117,LEN(R117)-FIND("&amp;",R117))</f>
        <v xml:space="preserve"> video/shorts</v>
      </c>
    </row>
    <row r="118" spans="1:22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>(I118/86400)+25569</f>
        <v>40641.455497685187</v>
      </c>
      <c r="K118">
        <v>1298289355</v>
      </c>
      <c r="L118" s="12">
        <f>(K118/86400)+25569</f>
        <v>40595.497164351851</v>
      </c>
      <c r="M118" t="b">
        <v>0</v>
      </c>
      <c r="N118">
        <v>57</v>
      </c>
      <c r="O118">
        <f>(E118/D118)*100</f>
        <v>113.65714285714286</v>
      </c>
      <c r="P118">
        <f>E118/N118</f>
        <v>69.78947368421052</v>
      </c>
      <c r="Q118" s="6" t="str">
        <f>LEFT(R118, SEARCH("&amp;",R118,1)-1)</f>
        <v xml:space="preserve">film </v>
      </c>
      <c r="R118" t="s">
        <v>8266</v>
      </c>
      <c r="S118" t="b">
        <v>1</v>
      </c>
      <c r="V118" s="7" t="str">
        <f>RIGHT(R118,LEN(R118)-FIND("&amp;",R118))</f>
        <v xml:space="preserve"> video/shorts</v>
      </c>
    </row>
    <row r="119" spans="1:22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>(I119/86400)+25569</f>
        <v>40338.791666666664</v>
      </c>
      <c r="K119">
        <v>1268337744</v>
      </c>
      <c r="L119" s="12">
        <f>(K119/86400)+25569</f>
        <v>40248.834999999999</v>
      </c>
      <c r="M119" t="b">
        <v>0</v>
      </c>
      <c r="N119">
        <v>27</v>
      </c>
      <c r="O119">
        <f>(E119/D119)*100</f>
        <v>100.49377777777779</v>
      </c>
      <c r="P119">
        <f>E119/N119</f>
        <v>167.48962962962963</v>
      </c>
      <c r="Q119" s="6" t="str">
        <f>LEFT(R119, SEARCH("&amp;",R119,1)-1)</f>
        <v xml:space="preserve">film </v>
      </c>
      <c r="R119" t="s">
        <v>8266</v>
      </c>
      <c r="S119" t="b">
        <v>1</v>
      </c>
      <c r="V119" s="7" t="str">
        <f>RIGHT(R119,LEN(R119)-FIND("&amp;",R119))</f>
        <v xml:space="preserve"> video/shorts</v>
      </c>
    </row>
    <row r="120" spans="1:22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>(I120/86400)+25569</f>
        <v>40753.053657407407</v>
      </c>
      <c r="K120">
        <v>1309310236</v>
      </c>
      <c r="L120" s="12">
        <f>(K120/86400)+25569</f>
        <v>40723.053657407407</v>
      </c>
      <c r="M120" t="b">
        <v>0</v>
      </c>
      <c r="N120">
        <v>39</v>
      </c>
      <c r="O120">
        <f>(E120/D120)*100</f>
        <v>113.03159999999998</v>
      </c>
      <c r="P120">
        <f>E120/N120</f>
        <v>144.91230769230768</v>
      </c>
      <c r="Q120" s="6" t="str">
        <f>LEFT(R120, SEARCH("&amp;",R120,1)-1)</f>
        <v xml:space="preserve">film </v>
      </c>
      <c r="R120" t="s">
        <v>8266</v>
      </c>
      <c r="S120" t="b">
        <v>1</v>
      </c>
      <c r="V120" s="7" t="str">
        <f>RIGHT(R120,LEN(R120)-FIND("&amp;",R120))</f>
        <v xml:space="preserve"> video/shorts</v>
      </c>
    </row>
    <row r="121" spans="1:22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>(I121/86400)+25569</f>
        <v>40768.958333333336</v>
      </c>
      <c r="K121">
        <v>1310693986</v>
      </c>
      <c r="L121" s="12">
        <f>(K121/86400)+25569</f>
        <v>40739.069282407407</v>
      </c>
      <c r="M121" t="b">
        <v>0</v>
      </c>
      <c r="N121">
        <v>37</v>
      </c>
      <c r="O121">
        <f>(E121/D121)*100</f>
        <v>104.55692307692308</v>
      </c>
      <c r="P121">
        <f>E121/N121</f>
        <v>91.840540540540545</v>
      </c>
      <c r="Q121" s="6" t="str">
        <f>LEFT(R121, SEARCH("&amp;",R121,1)-1)</f>
        <v xml:space="preserve">film </v>
      </c>
      <c r="R121" t="s">
        <v>8266</v>
      </c>
      <c r="S121" t="b">
        <v>1</v>
      </c>
      <c r="V121" s="7" t="str">
        <f>RIGHT(R121,LEN(R121)-FIND("&amp;",R121))</f>
        <v xml:space="preserve"> video/shorts</v>
      </c>
    </row>
    <row r="122" spans="1:22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>(I122/86400)+25569</f>
        <v>42646.049849537041</v>
      </c>
      <c r="K122">
        <v>1472865107</v>
      </c>
      <c r="L122" s="12">
        <f>(K122/86400)+25569</f>
        <v>42616.049849537041</v>
      </c>
      <c r="M122" t="b">
        <v>0</v>
      </c>
      <c r="N122">
        <v>1</v>
      </c>
      <c r="O122">
        <f>(E122/D122)*100</f>
        <v>1.4285714285714287E-2</v>
      </c>
      <c r="P122">
        <f>E122/N122</f>
        <v>10</v>
      </c>
      <c r="Q122" s="6" t="str">
        <f>LEFT(R122, SEARCH("&amp;",R122,1)-1)</f>
        <v xml:space="preserve">film </v>
      </c>
      <c r="R122" t="s">
        <v>8267</v>
      </c>
      <c r="S122" t="b">
        <v>0</v>
      </c>
      <c r="V122" s="7" t="str">
        <f>RIGHT(R122,LEN(R122)-FIND("&amp;",R122))</f>
        <v xml:space="preserve"> video/science fiction</v>
      </c>
    </row>
    <row r="123" spans="1:22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>(I123/86400)+25569</f>
        <v>42112.427777777775</v>
      </c>
      <c r="K123">
        <v>1427993710</v>
      </c>
      <c r="L123" s="12">
        <f>(K123/86400)+25569</f>
        <v>42096.704976851848</v>
      </c>
      <c r="M123" t="b">
        <v>0</v>
      </c>
      <c r="N123">
        <v>1</v>
      </c>
      <c r="O123">
        <f>(E123/D123)*100</f>
        <v>3.3333333333333333E-2</v>
      </c>
      <c r="P123">
        <f>E123/N123</f>
        <v>1</v>
      </c>
      <c r="Q123" s="6" t="str">
        <f>LEFT(R123, SEARCH("&amp;",R123,1)-1)</f>
        <v xml:space="preserve">film </v>
      </c>
      <c r="R123" t="s">
        <v>8267</v>
      </c>
      <c r="S123" t="b">
        <v>0</v>
      </c>
      <c r="V123" s="7" t="str">
        <f>RIGHT(R123,LEN(R123)-FIND("&amp;",R123))</f>
        <v xml:space="preserve"> video/science fiction</v>
      </c>
    </row>
    <row r="124" spans="1:22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>(I124/86400)+25569</f>
        <v>42653.431793981479</v>
      </c>
      <c r="K124">
        <v>1470910907</v>
      </c>
      <c r="L124" s="12">
        <f>(K124/86400)+25569</f>
        <v>42593.431793981479</v>
      </c>
      <c r="M124" t="b">
        <v>0</v>
      </c>
      <c r="N124">
        <v>0</v>
      </c>
      <c r="O124">
        <f>(E124/D124)*100</f>
        <v>0</v>
      </c>
      <c r="P124" t="e">
        <f>E124/N124</f>
        <v>#DIV/0!</v>
      </c>
      <c r="Q124" s="6" t="str">
        <f>LEFT(R124, SEARCH("&amp;",R124,1)-1)</f>
        <v xml:space="preserve">film </v>
      </c>
      <c r="R124" t="s">
        <v>8267</v>
      </c>
      <c r="S124" t="b">
        <v>0</v>
      </c>
      <c r="V124" s="7" t="str">
        <f>RIGHT(R124,LEN(R124)-FIND("&amp;",R124))</f>
        <v xml:space="preserve"> video/science fiction</v>
      </c>
    </row>
    <row r="125" spans="1:22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>(I125/86400)+25569</f>
        <v>41940.916666666664</v>
      </c>
      <c r="K125">
        <v>1411411564</v>
      </c>
      <c r="L125" s="12">
        <f>(K125/86400)+25569</f>
        <v>41904.781990740739</v>
      </c>
      <c r="M125" t="b">
        <v>0</v>
      </c>
      <c r="N125">
        <v>6</v>
      </c>
      <c r="O125">
        <f>(E125/D125)*100</f>
        <v>0.27454545454545454</v>
      </c>
      <c r="P125">
        <f>E125/N125</f>
        <v>25.166666666666668</v>
      </c>
      <c r="Q125" s="6" t="str">
        <f>LEFT(R125, SEARCH("&amp;",R125,1)-1)</f>
        <v xml:space="preserve">film </v>
      </c>
      <c r="R125" t="s">
        <v>8267</v>
      </c>
      <c r="S125" t="b">
        <v>0</v>
      </c>
      <c r="V125" s="7" t="str">
        <f>RIGHT(R125,LEN(R125)-FIND("&amp;",R125))</f>
        <v xml:space="preserve"> video/science fiction</v>
      </c>
    </row>
    <row r="126" spans="1:22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>(I126/86400)+25569</f>
        <v>42139.928726851853</v>
      </c>
      <c r="K126">
        <v>1429568242</v>
      </c>
      <c r="L126" s="12">
        <f>(K126/86400)+25569</f>
        <v>42114.928726851853</v>
      </c>
      <c r="M126" t="b">
        <v>0</v>
      </c>
      <c r="N126">
        <v>0</v>
      </c>
      <c r="O126">
        <f>(E126/D126)*100</f>
        <v>0</v>
      </c>
      <c r="P126" t="e">
        <f>E126/N126</f>
        <v>#DIV/0!</v>
      </c>
      <c r="Q126" s="6" t="str">
        <f>LEFT(R126, SEARCH("&amp;",R126,1)-1)</f>
        <v xml:space="preserve">film </v>
      </c>
      <c r="R126" t="s">
        <v>8267</v>
      </c>
      <c r="S126" t="b">
        <v>0</v>
      </c>
      <c r="V126" s="7" t="str">
        <f>RIGHT(R126,LEN(R126)-FIND("&amp;",R126))</f>
        <v xml:space="preserve"> video/science fiction</v>
      </c>
    </row>
    <row r="127" spans="1:22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>(I127/86400)+25569</f>
        <v>42769.993981481486</v>
      </c>
      <c r="K127">
        <v>1480981880</v>
      </c>
      <c r="L127" s="12">
        <f>(K127/86400)+25569</f>
        <v>42709.993981481486</v>
      </c>
      <c r="M127" t="b">
        <v>0</v>
      </c>
      <c r="N127">
        <v>6</v>
      </c>
      <c r="O127">
        <f>(E127/D127)*100</f>
        <v>14.000000000000002</v>
      </c>
      <c r="P127">
        <f>E127/N127</f>
        <v>11.666666666666666</v>
      </c>
      <c r="Q127" s="6" t="str">
        <f>LEFT(R127, SEARCH("&amp;",R127,1)-1)</f>
        <v xml:space="preserve">film </v>
      </c>
      <c r="R127" t="s">
        <v>8267</v>
      </c>
      <c r="S127" t="b">
        <v>0</v>
      </c>
      <c r="V127" s="7" t="str">
        <f>RIGHT(R127,LEN(R127)-FIND("&amp;",R127))</f>
        <v xml:space="preserve"> video/science fiction</v>
      </c>
    </row>
    <row r="128" spans="1:22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>(I128/86400)+25569</f>
        <v>42166.083333333328</v>
      </c>
      <c r="K128">
        <v>1431353337</v>
      </c>
      <c r="L128" s="12">
        <f>(K128/86400)+25569</f>
        <v>42135.589548611111</v>
      </c>
      <c r="M128" t="b">
        <v>0</v>
      </c>
      <c r="N128">
        <v>13</v>
      </c>
      <c r="O128">
        <f>(E128/D128)*100</f>
        <v>5.548</v>
      </c>
      <c r="P128">
        <f>E128/N128</f>
        <v>106.69230769230769</v>
      </c>
      <c r="Q128" s="6" t="str">
        <f>LEFT(R128, SEARCH("&amp;",R128,1)-1)</f>
        <v xml:space="preserve">film </v>
      </c>
      <c r="R128" t="s">
        <v>8267</v>
      </c>
      <c r="S128" t="b">
        <v>0</v>
      </c>
      <c r="V128" s="7" t="str">
        <f>RIGHT(R128,LEN(R128)-FIND("&amp;",R128))</f>
        <v xml:space="preserve"> video/science fiction</v>
      </c>
    </row>
    <row r="129" spans="1:22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>(I129/86400)+25569</f>
        <v>42097.582650462966</v>
      </c>
      <c r="K129">
        <v>1425481141</v>
      </c>
      <c r="L129" s="12">
        <f>(K129/86400)+25569</f>
        <v>42067.62431712963</v>
      </c>
      <c r="M129" t="b">
        <v>0</v>
      </c>
      <c r="N129">
        <v>4</v>
      </c>
      <c r="O129">
        <f>(E129/D129)*100</f>
        <v>2.375</v>
      </c>
      <c r="P129">
        <f>E129/N129</f>
        <v>47.5</v>
      </c>
      <c r="Q129" s="6" t="str">
        <f>LEFT(R129, SEARCH("&amp;",R129,1)-1)</f>
        <v xml:space="preserve">film </v>
      </c>
      <c r="R129" t="s">
        <v>8267</v>
      </c>
      <c r="S129" t="b">
        <v>0</v>
      </c>
      <c r="V129" s="7" t="str">
        <f>RIGHT(R129,LEN(R129)-FIND("&amp;",R129))</f>
        <v xml:space="preserve"> video/science fiction</v>
      </c>
    </row>
    <row r="130" spans="1:22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>(I130/86400)+25569</f>
        <v>42663.22792824074</v>
      </c>
      <c r="K130">
        <v>1473917293</v>
      </c>
      <c r="L130" s="12">
        <f>(K130/86400)+25569</f>
        <v>42628.22792824074</v>
      </c>
      <c r="M130" t="b">
        <v>0</v>
      </c>
      <c r="N130">
        <v>6</v>
      </c>
      <c r="O130">
        <f>(E130/D130)*100</f>
        <v>1.867</v>
      </c>
      <c r="P130">
        <f>E130/N130</f>
        <v>311.16666666666669</v>
      </c>
      <c r="Q130" s="6" t="str">
        <f>LEFT(R130, SEARCH("&amp;",R130,1)-1)</f>
        <v xml:space="preserve">film </v>
      </c>
      <c r="R130" t="s">
        <v>8267</v>
      </c>
      <c r="S130" t="b">
        <v>0</v>
      </c>
      <c r="V130" s="7" t="str">
        <f>RIGHT(R130,LEN(R130)-FIND("&amp;",R130))</f>
        <v xml:space="preserve"> video/science fiction</v>
      </c>
    </row>
    <row r="131" spans="1:22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>(I131/86400)+25569</f>
        <v>41942.937303240738</v>
      </c>
      <c r="K131">
        <v>1409524183</v>
      </c>
      <c r="L131" s="12">
        <f>(K131/86400)+25569</f>
        <v>41882.937303240738</v>
      </c>
      <c r="M131" t="b">
        <v>0</v>
      </c>
      <c r="N131">
        <v>0</v>
      </c>
      <c r="O131">
        <f>(E131/D131)*100</f>
        <v>0</v>
      </c>
      <c r="P131" t="e">
        <f>E131/N131</f>
        <v>#DIV/0!</v>
      </c>
      <c r="Q131" s="6" t="str">
        <f>LEFT(R131, SEARCH("&amp;",R131,1)-1)</f>
        <v xml:space="preserve">film </v>
      </c>
      <c r="R131" t="s">
        <v>8267</v>
      </c>
      <c r="S131" t="b">
        <v>0</v>
      </c>
      <c r="V131" s="7" t="str">
        <f>RIGHT(R131,LEN(R131)-FIND("&amp;",R131))</f>
        <v xml:space="preserve"> video/science fiction</v>
      </c>
    </row>
    <row r="132" spans="1:22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>(I132/86400)+25569</f>
        <v>41806.844444444447</v>
      </c>
      <c r="K132">
        <v>1400536692</v>
      </c>
      <c r="L132" s="12">
        <f>(K132/86400)+25569</f>
        <v>41778.91541666667</v>
      </c>
      <c r="M132" t="b">
        <v>0</v>
      </c>
      <c r="N132">
        <v>0</v>
      </c>
      <c r="O132">
        <f>(E132/D132)*100</f>
        <v>0</v>
      </c>
      <c r="P132" t="e">
        <f>E132/N132</f>
        <v>#DIV/0!</v>
      </c>
      <c r="Q132" s="6" t="str">
        <f>LEFT(R132, SEARCH("&amp;",R132,1)-1)</f>
        <v xml:space="preserve">film </v>
      </c>
      <c r="R132" t="s">
        <v>8267</v>
      </c>
      <c r="S132" t="b">
        <v>0</v>
      </c>
      <c r="V132" s="7" t="str">
        <f>RIGHT(R132,LEN(R132)-FIND("&amp;",R132))</f>
        <v xml:space="preserve"> video/science fiction</v>
      </c>
    </row>
    <row r="133" spans="1:22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>(I133/86400)+25569</f>
        <v>42557</v>
      </c>
      <c r="K133">
        <v>1466453161</v>
      </c>
      <c r="L133" s="12">
        <f>(K133/86400)+25569</f>
        <v>42541.837511574078</v>
      </c>
      <c r="M133" t="b">
        <v>0</v>
      </c>
      <c r="N133">
        <v>0</v>
      </c>
      <c r="O133">
        <f>(E133/D133)*100</f>
        <v>0</v>
      </c>
      <c r="P133" t="e">
        <f>E133/N133</f>
        <v>#DIV/0!</v>
      </c>
      <c r="Q133" s="6" t="str">
        <f>LEFT(R133, SEARCH("&amp;",R133,1)-1)</f>
        <v xml:space="preserve">film </v>
      </c>
      <c r="R133" t="s">
        <v>8267</v>
      </c>
      <c r="S133" t="b">
        <v>0</v>
      </c>
      <c r="V133" s="7" t="str">
        <f>RIGHT(R133,LEN(R133)-FIND("&amp;",R133))</f>
        <v xml:space="preserve"> video/science fiction</v>
      </c>
    </row>
    <row r="134" spans="1:22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>(I134/86400)+25569</f>
        <v>41950.854247685187</v>
      </c>
      <c r="K134">
        <v>1411500607</v>
      </c>
      <c r="L134" s="12">
        <f>(K134/86400)+25569</f>
        <v>41905.812581018516</v>
      </c>
      <c r="M134" t="b">
        <v>0</v>
      </c>
      <c r="N134">
        <v>81</v>
      </c>
      <c r="O134">
        <f>(E134/D134)*100</f>
        <v>9.5687499999999996</v>
      </c>
      <c r="P134">
        <f>E134/N134</f>
        <v>94.506172839506178</v>
      </c>
      <c r="Q134" s="6" t="str">
        <f>LEFT(R134, SEARCH("&amp;",R134,1)-1)</f>
        <v xml:space="preserve">film </v>
      </c>
      <c r="R134" t="s">
        <v>8267</v>
      </c>
      <c r="S134" t="b">
        <v>0</v>
      </c>
      <c r="V134" s="7" t="str">
        <f>RIGHT(R134,LEN(R134)-FIND("&amp;",R134))</f>
        <v xml:space="preserve"> video/science fiction</v>
      </c>
    </row>
    <row r="135" spans="1:22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>(I135/86400)+25569</f>
        <v>42521.729861111111</v>
      </c>
      <c r="K135">
        <v>1462130584</v>
      </c>
      <c r="L135" s="12">
        <f>(K135/86400)+25569</f>
        <v>42491.80768518518</v>
      </c>
      <c r="M135" t="b">
        <v>0</v>
      </c>
      <c r="N135">
        <v>0</v>
      </c>
      <c r="O135">
        <f>(E135/D135)*100</f>
        <v>0</v>
      </c>
      <c r="P135" t="e">
        <f>E135/N135</f>
        <v>#DIV/0!</v>
      </c>
      <c r="Q135" s="6" t="str">
        <f>LEFT(R135, SEARCH("&amp;",R135,1)-1)</f>
        <v xml:space="preserve">film </v>
      </c>
      <c r="R135" t="s">
        <v>8267</v>
      </c>
      <c r="S135" t="b">
        <v>0</v>
      </c>
      <c r="V135" s="7" t="str">
        <f>RIGHT(R135,LEN(R135)-FIND("&amp;",R135))</f>
        <v xml:space="preserve"> video/science fiction</v>
      </c>
    </row>
    <row r="136" spans="1:22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>(I136/86400)+25569</f>
        <v>42251.708333333328</v>
      </c>
      <c r="K136">
        <v>1438811418</v>
      </c>
      <c r="L136" s="12">
        <f>(K136/86400)+25569</f>
        <v>42221.909930555557</v>
      </c>
      <c r="M136" t="b">
        <v>0</v>
      </c>
      <c r="N136">
        <v>0</v>
      </c>
      <c r="O136">
        <f>(E136/D136)*100</f>
        <v>0</v>
      </c>
      <c r="P136" t="e">
        <f>E136/N136</f>
        <v>#DIV/0!</v>
      </c>
      <c r="Q136" s="6" t="str">
        <f>LEFT(R136, SEARCH("&amp;",R136,1)-1)</f>
        <v xml:space="preserve">film </v>
      </c>
      <c r="R136" t="s">
        <v>8267</v>
      </c>
      <c r="S136" t="b">
        <v>0</v>
      </c>
      <c r="V136" s="7" t="str">
        <f>RIGHT(R136,LEN(R136)-FIND("&amp;",R136))</f>
        <v xml:space="preserve"> video/science fiction</v>
      </c>
    </row>
    <row r="137" spans="1:22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>(I137/86400)+25569</f>
        <v>41821.791666666664</v>
      </c>
      <c r="K137">
        <v>1401354597</v>
      </c>
      <c r="L137" s="12">
        <f>(K137/86400)+25569</f>
        <v>41788.381909722222</v>
      </c>
      <c r="M137" t="b">
        <v>0</v>
      </c>
      <c r="N137">
        <v>5</v>
      </c>
      <c r="O137">
        <f>(E137/D137)*100</f>
        <v>13.433333333333334</v>
      </c>
      <c r="P137">
        <f>E137/N137</f>
        <v>80.599999999999994</v>
      </c>
      <c r="Q137" s="6" t="str">
        <f>LEFT(R137, SEARCH("&amp;",R137,1)-1)</f>
        <v xml:space="preserve">film </v>
      </c>
      <c r="R137" t="s">
        <v>8267</v>
      </c>
      <c r="S137" t="b">
        <v>0</v>
      </c>
      <c r="V137" s="7" t="str">
        <f>RIGHT(R137,LEN(R137)-FIND("&amp;",R137))</f>
        <v xml:space="preserve"> video/science fiction</v>
      </c>
    </row>
    <row r="138" spans="1:22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>(I138/86400)+25569</f>
        <v>42140.427777777775</v>
      </c>
      <c r="K138">
        <v>1427968234</v>
      </c>
      <c r="L138" s="12">
        <f>(K138/86400)+25569</f>
        <v>42096.410115740742</v>
      </c>
      <c r="M138" t="b">
        <v>0</v>
      </c>
      <c r="N138">
        <v>0</v>
      </c>
      <c r="O138">
        <f>(E138/D138)*100</f>
        <v>0</v>
      </c>
      <c r="P138" t="e">
        <f>E138/N138</f>
        <v>#DIV/0!</v>
      </c>
      <c r="Q138" s="6" t="str">
        <f>LEFT(R138, SEARCH("&amp;",R138,1)-1)</f>
        <v xml:space="preserve">film </v>
      </c>
      <c r="R138" t="s">
        <v>8267</v>
      </c>
      <c r="S138" t="b">
        <v>0</v>
      </c>
      <c r="V138" s="7" t="str">
        <f>RIGHT(R138,LEN(R138)-FIND("&amp;",R138))</f>
        <v xml:space="preserve"> video/science fiction</v>
      </c>
    </row>
    <row r="139" spans="1:22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>(I139/86400)+25569</f>
        <v>42289.573993055557</v>
      </c>
      <c r="K139">
        <v>1440337593</v>
      </c>
      <c r="L139" s="12">
        <f>(K139/86400)+25569</f>
        <v>42239.573993055557</v>
      </c>
      <c r="M139" t="b">
        <v>0</v>
      </c>
      <c r="N139">
        <v>0</v>
      </c>
      <c r="O139">
        <f>(E139/D139)*100</f>
        <v>0</v>
      </c>
      <c r="P139" t="e">
        <f>E139/N139</f>
        <v>#DIV/0!</v>
      </c>
      <c r="Q139" s="6" t="str">
        <f>LEFT(R139, SEARCH("&amp;",R139,1)-1)</f>
        <v xml:space="preserve">film </v>
      </c>
      <c r="R139" t="s">
        <v>8267</v>
      </c>
      <c r="S139" t="b">
        <v>0</v>
      </c>
      <c r="V139" s="7" t="str">
        <f>RIGHT(R139,LEN(R139)-FIND("&amp;",R139))</f>
        <v xml:space="preserve"> video/science fiction</v>
      </c>
    </row>
    <row r="140" spans="1:22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>(I140/86400)+25569</f>
        <v>42217.207638888889</v>
      </c>
      <c r="K140">
        <v>1435731041</v>
      </c>
      <c r="L140" s="12">
        <f>(K140/86400)+25569</f>
        <v>42186.257418981477</v>
      </c>
      <c r="M140" t="b">
        <v>0</v>
      </c>
      <c r="N140">
        <v>58</v>
      </c>
      <c r="O140">
        <f>(E140/D140)*100</f>
        <v>3.1413333333333333</v>
      </c>
      <c r="P140">
        <f>E140/N140</f>
        <v>81.241379310344826</v>
      </c>
      <c r="Q140" s="6" t="str">
        <f>LEFT(R140, SEARCH("&amp;",R140,1)-1)</f>
        <v xml:space="preserve">film </v>
      </c>
      <c r="R140" t="s">
        <v>8267</v>
      </c>
      <c r="S140" t="b">
        <v>0</v>
      </c>
      <c r="V140" s="7" t="str">
        <f>RIGHT(R140,LEN(R140)-FIND("&amp;",R140))</f>
        <v xml:space="preserve"> video/science fiction</v>
      </c>
    </row>
    <row r="141" spans="1:22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>(I141/86400)+25569</f>
        <v>42197.920972222222</v>
      </c>
      <c r="K141">
        <v>1435874772</v>
      </c>
      <c r="L141" s="12">
        <f>(K141/86400)+25569</f>
        <v>42187.920972222222</v>
      </c>
      <c r="M141" t="b">
        <v>0</v>
      </c>
      <c r="N141">
        <v>1</v>
      </c>
      <c r="O141">
        <f>(E141/D141)*100</f>
        <v>100</v>
      </c>
      <c r="P141">
        <f>E141/N141</f>
        <v>500</v>
      </c>
      <c r="Q141" s="6" t="str">
        <f>LEFT(R141, SEARCH("&amp;",R141,1)-1)</f>
        <v xml:space="preserve">film </v>
      </c>
      <c r="R141" t="s">
        <v>8267</v>
      </c>
      <c r="S141" t="b">
        <v>0</v>
      </c>
      <c r="V141" s="7" t="str">
        <f>RIGHT(R141,LEN(R141)-FIND("&amp;",R141))</f>
        <v xml:space="preserve"> video/science fiction</v>
      </c>
    </row>
    <row r="142" spans="1:22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>(I142/86400)+25569</f>
        <v>42083.15662037037</v>
      </c>
      <c r="K142">
        <v>1424234732</v>
      </c>
      <c r="L142" s="12">
        <f>(K142/86400)+25569</f>
        <v>42053.198287037041</v>
      </c>
      <c r="M142" t="b">
        <v>0</v>
      </c>
      <c r="N142">
        <v>0</v>
      </c>
      <c r="O142">
        <f>(E142/D142)*100</f>
        <v>0</v>
      </c>
      <c r="P142" t="e">
        <f>E142/N142</f>
        <v>#DIV/0!</v>
      </c>
      <c r="Q142" s="6" t="str">
        <f>LEFT(R142, SEARCH("&amp;",R142,1)-1)</f>
        <v xml:space="preserve">film </v>
      </c>
      <c r="R142" t="s">
        <v>8267</v>
      </c>
      <c r="S142" t="b">
        <v>0</v>
      </c>
      <c r="V142" s="7" t="str">
        <f>RIGHT(R142,LEN(R142)-FIND("&amp;",R142))</f>
        <v xml:space="preserve"> video/science fiction</v>
      </c>
    </row>
    <row r="143" spans="1:22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>(I143/86400)+25569</f>
        <v>42155.153043981481</v>
      </c>
      <c r="K143">
        <v>1429155623</v>
      </c>
      <c r="L143" s="12">
        <f>(K143/86400)+25569</f>
        <v>42110.153043981481</v>
      </c>
      <c r="M143" t="b">
        <v>0</v>
      </c>
      <c r="N143">
        <v>28</v>
      </c>
      <c r="O143">
        <f>(E143/D143)*100</f>
        <v>10.775</v>
      </c>
      <c r="P143">
        <f>E143/N143</f>
        <v>46.178571428571431</v>
      </c>
      <c r="Q143" s="6" t="str">
        <f>LEFT(R143, SEARCH("&amp;",R143,1)-1)</f>
        <v xml:space="preserve">film </v>
      </c>
      <c r="R143" t="s">
        <v>8267</v>
      </c>
      <c r="S143" t="b">
        <v>0</v>
      </c>
      <c r="V143" s="7" t="str">
        <f>RIGHT(R143,LEN(R143)-FIND("&amp;",R143))</f>
        <v xml:space="preserve"> video/science fiction</v>
      </c>
    </row>
    <row r="144" spans="1:22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>(I144/86400)+25569</f>
        <v>41959.934930555552</v>
      </c>
      <c r="K144">
        <v>1414358778</v>
      </c>
      <c r="L144" s="12">
        <f>(K144/86400)+25569</f>
        <v>41938.893263888887</v>
      </c>
      <c r="M144" t="b">
        <v>0</v>
      </c>
      <c r="N144">
        <v>1</v>
      </c>
      <c r="O144">
        <f>(E144/D144)*100</f>
        <v>0.33333333333333337</v>
      </c>
      <c r="P144">
        <f>E144/N144</f>
        <v>10</v>
      </c>
      <c r="Q144" s="6" t="str">
        <f>LEFT(R144, SEARCH("&amp;",R144,1)-1)</f>
        <v xml:space="preserve">film </v>
      </c>
      <c r="R144" t="s">
        <v>8267</v>
      </c>
      <c r="S144" t="b">
        <v>0</v>
      </c>
      <c r="V144" s="7" t="str">
        <f>RIGHT(R144,LEN(R144)-FIND("&amp;",R144))</f>
        <v xml:space="preserve"> video/science fiction</v>
      </c>
    </row>
    <row r="145" spans="1:22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>(I145/86400)+25569</f>
        <v>42616.246527777781</v>
      </c>
      <c r="K145">
        <v>1467941542</v>
      </c>
      <c r="L145" s="12">
        <f>(K145/86400)+25569</f>
        <v>42559.064143518517</v>
      </c>
      <c r="M145" t="b">
        <v>0</v>
      </c>
      <c r="N145">
        <v>0</v>
      </c>
      <c r="O145">
        <f>(E145/D145)*100</f>
        <v>0</v>
      </c>
      <c r="P145" t="e">
        <f>E145/N145</f>
        <v>#DIV/0!</v>
      </c>
      <c r="Q145" s="6" t="str">
        <f>LEFT(R145, SEARCH("&amp;",R145,1)-1)</f>
        <v xml:space="preserve">film </v>
      </c>
      <c r="R145" t="s">
        <v>8267</v>
      </c>
      <c r="S145" t="b">
        <v>0</v>
      </c>
      <c r="V145" s="7" t="str">
        <f>RIGHT(R145,LEN(R145)-FIND("&amp;",R145))</f>
        <v xml:space="preserve"> video/science fiction</v>
      </c>
    </row>
    <row r="146" spans="1:22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>(I146/86400)+25569</f>
        <v>42107.72074074074</v>
      </c>
      <c r="K146">
        <v>1423765072</v>
      </c>
      <c r="L146" s="12">
        <f>(K146/86400)+25569</f>
        <v>42047.762407407412</v>
      </c>
      <c r="M146" t="b">
        <v>0</v>
      </c>
      <c r="N146">
        <v>37</v>
      </c>
      <c r="O146">
        <f>(E146/D146)*100</f>
        <v>27.6</v>
      </c>
      <c r="P146">
        <f>E146/N146</f>
        <v>55.945945945945944</v>
      </c>
      <c r="Q146" s="6" t="str">
        <f>LEFT(R146, SEARCH("&amp;",R146,1)-1)</f>
        <v xml:space="preserve">film </v>
      </c>
      <c r="R146" t="s">
        <v>8267</v>
      </c>
      <c r="S146" t="b">
        <v>0</v>
      </c>
      <c r="V146" s="7" t="str">
        <f>RIGHT(R146,LEN(R146)-FIND("&amp;",R146))</f>
        <v xml:space="preserve"> video/science fiction</v>
      </c>
    </row>
    <row r="147" spans="1:22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>(I147/86400)+25569</f>
        <v>42227.542268518519</v>
      </c>
      <c r="K147">
        <v>1436965252</v>
      </c>
      <c r="L147" s="12">
        <f>(K147/86400)+25569</f>
        <v>42200.542268518519</v>
      </c>
      <c r="M147" t="b">
        <v>0</v>
      </c>
      <c r="N147">
        <v>9</v>
      </c>
      <c r="O147">
        <f>(E147/D147)*100</f>
        <v>7.5111111111111111</v>
      </c>
      <c r="P147">
        <f>E147/N147</f>
        <v>37.555555555555557</v>
      </c>
      <c r="Q147" s="6" t="str">
        <f>LEFT(R147, SEARCH("&amp;",R147,1)-1)</f>
        <v xml:space="preserve">film </v>
      </c>
      <c r="R147" t="s">
        <v>8267</v>
      </c>
      <c r="S147" t="b">
        <v>0</v>
      </c>
      <c r="V147" s="7" t="str">
        <f>RIGHT(R147,LEN(R147)-FIND("&amp;",R147))</f>
        <v xml:space="preserve"> video/science fiction</v>
      </c>
    </row>
    <row r="148" spans="1:22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>(I148/86400)+25569</f>
        <v>42753.016180555554</v>
      </c>
      <c r="K148">
        <v>1479514998</v>
      </c>
      <c r="L148" s="12">
        <f>(K148/86400)+25569</f>
        <v>42693.016180555554</v>
      </c>
      <c r="M148" t="b">
        <v>0</v>
      </c>
      <c r="N148">
        <v>3</v>
      </c>
      <c r="O148">
        <f>(E148/D148)*100</f>
        <v>0.57499999999999996</v>
      </c>
      <c r="P148">
        <f>E148/N148</f>
        <v>38.333333333333336</v>
      </c>
      <c r="Q148" s="6" t="str">
        <f>LEFT(R148, SEARCH("&amp;",R148,1)-1)</f>
        <v xml:space="preserve">film </v>
      </c>
      <c r="R148" t="s">
        <v>8267</v>
      </c>
      <c r="S148" t="b">
        <v>0</v>
      </c>
      <c r="V148" s="7" t="str">
        <f>RIGHT(R148,LEN(R148)-FIND("&amp;",R148))</f>
        <v xml:space="preserve"> video/science fiction</v>
      </c>
    </row>
    <row r="149" spans="1:22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>(I149/86400)+25569</f>
        <v>42012.762499999997</v>
      </c>
      <c r="K149">
        <v>1417026340</v>
      </c>
      <c r="L149" s="12">
        <f>(K149/86400)+25569</f>
        <v>41969.767824074079</v>
      </c>
      <c r="M149" t="b">
        <v>0</v>
      </c>
      <c r="N149">
        <v>0</v>
      </c>
      <c r="O149">
        <f>(E149/D149)*100</f>
        <v>0</v>
      </c>
      <c r="P149" t="e">
        <f>E149/N149</f>
        <v>#DIV/0!</v>
      </c>
      <c r="Q149" s="6" t="str">
        <f>LEFT(R149, SEARCH("&amp;",R149,1)-1)</f>
        <v xml:space="preserve">film </v>
      </c>
      <c r="R149" t="s">
        <v>8267</v>
      </c>
      <c r="S149" t="b">
        <v>0</v>
      </c>
      <c r="V149" s="7" t="str">
        <f>RIGHT(R149,LEN(R149)-FIND("&amp;",R149))</f>
        <v xml:space="preserve"> video/science fiction</v>
      </c>
    </row>
    <row r="150" spans="1:22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>(I150/86400)+25569</f>
        <v>42427.281666666662</v>
      </c>
      <c r="K150">
        <v>1453963536</v>
      </c>
      <c r="L150" s="12">
        <f>(K150/86400)+25569</f>
        <v>42397.281666666662</v>
      </c>
      <c r="M150" t="b">
        <v>0</v>
      </c>
      <c r="N150">
        <v>2</v>
      </c>
      <c r="O150">
        <f>(E150/D150)*100</f>
        <v>0.08</v>
      </c>
      <c r="P150">
        <f>E150/N150</f>
        <v>20</v>
      </c>
      <c r="Q150" s="6" t="str">
        <f>LEFT(R150, SEARCH("&amp;",R150,1)-1)</f>
        <v xml:space="preserve">film </v>
      </c>
      <c r="R150" t="s">
        <v>8267</v>
      </c>
      <c r="S150" t="b">
        <v>0</v>
      </c>
      <c r="V150" s="7" t="str">
        <f>RIGHT(R150,LEN(R150)-FIND("&amp;",R150))</f>
        <v xml:space="preserve"> video/science fiction</v>
      </c>
    </row>
    <row r="151" spans="1:22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>(I151/86400)+25569</f>
        <v>41998.333333333328</v>
      </c>
      <c r="K151">
        <v>1416888470</v>
      </c>
      <c r="L151" s="12">
        <f>(K151/86400)+25569</f>
        <v>41968.172106481477</v>
      </c>
      <c r="M151" t="b">
        <v>0</v>
      </c>
      <c r="N151">
        <v>6</v>
      </c>
      <c r="O151">
        <f>(E151/D151)*100</f>
        <v>0.91999999999999993</v>
      </c>
      <c r="P151">
        <f>E151/N151</f>
        <v>15.333333333333334</v>
      </c>
      <c r="Q151" s="6" t="str">
        <f>LEFT(R151, SEARCH("&amp;",R151,1)-1)</f>
        <v xml:space="preserve">film </v>
      </c>
      <c r="R151" t="s">
        <v>8267</v>
      </c>
      <c r="S151" t="b">
        <v>0</v>
      </c>
      <c r="V151" s="7" t="str">
        <f>RIGHT(R151,LEN(R151)-FIND("&amp;",R151))</f>
        <v xml:space="preserve"> video/science fiction</v>
      </c>
    </row>
    <row r="152" spans="1:22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>(I152/86400)+25569</f>
        <v>42150.161828703705</v>
      </c>
      <c r="K152">
        <v>1427428382</v>
      </c>
      <c r="L152" s="12">
        <f>(K152/86400)+25569</f>
        <v>42090.161828703705</v>
      </c>
      <c r="M152" t="b">
        <v>0</v>
      </c>
      <c r="N152">
        <v>67</v>
      </c>
      <c r="O152">
        <f>(E152/D152)*100</f>
        <v>23.163076923076922</v>
      </c>
      <c r="P152">
        <f>E152/N152</f>
        <v>449.43283582089555</v>
      </c>
      <c r="Q152" s="6" t="str">
        <f>LEFT(R152, SEARCH("&amp;",R152,1)-1)</f>
        <v xml:space="preserve">film </v>
      </c>
      <c r="R152" t="s">
        <v>8267</v>
      </c>
      <c r="S152" t="b">
        <v>0</v>
      </c>
      <c r="V152" s="7" t="str">
        <f>RIGHT(R152,LEN(R152)-FIND("&amp;",R152))</f>
        <v xml:space="preserve"> video/science fiction</v>
      </c>
    </row>
    <row r="153" spans="1:22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>(I153/86400)+25569</f>
        <v>42173.550821759258</v>
      </c>
      <c r="K153">
        <v>1429449191</v>
      </c>
      <c r="L153" s="12">
        <f>(K153/86400)+25569</f>
        <v>42113.550821759258</v>
      </c>
      <c r="M153" t="b">
        <v>0</v>
      </c>
      <c r="N153">
        <v>5</v>
      </c>
      <c r="O153">
        <f>(E153/D153)*100</f>
        <v>5.5999999999999994E-2</v>
      </c>
      <c r="P153">
        <f>E153/N153</f>
        <v>28</v>
      </c>
      <c r="Q153" s="6" t="str">
        <f>LEFT(R153, SEARCH("&amp;",R153,1)-1)</f>
        <v xml:space="preserve">film </v>
      </c>
      <c r="R153" t="s">
        <v>8267</v>
      </c>
      <c r="S153" t="b">
        <v>0</v>
      </c>
      <c r="V153" s="7" t="str">
        <f>RIGHT(R153,LEN(R153)-FIND("&amp;",R153))</f>
        <v xml:space="preserve"> video/science fiction</v>
      </c>
    </row>
    <row r="154" spans="1:22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>(I154/86400)+25569</f>
        <v>41905.077546296292</v>
      </c>
      <c r="K154">
        <v>1408845100</v>
      </c>
      <c r="L154" s="12">
        <f>(K154/86400)+25569</f>
        <v>41875.077546296292</v>
      </c>
      <c r="M154" t="b">
        <v>0</v>
      </c>
      <c r="N154">
        <v>2</v>
      </c>
      <c r="O154">
        <f>(E154/D154)*100</f>
        <v>7.8947368421052634E-3</v>
      </c>
      <c r="P154">
        <f>E154/N154</f>
        <v>15</v>
      </c>
      <c r="Q154" s="6" t="str">
        <f>LEFT(R154, SEARCH("&amp;",R154,1)-1)</f>
        <v xml:space="preserve">film </v>
      </c>
      <c r="R154" t="s">
        <v>8267</v>
      </c>
      <c r="S154" t="b">
        <v>0</v>
      </c>
      <c r="V154" s="7" t="str">
        <f>RIGHT(R154,LEN(R154)-FIND("&amp;",R154))</f>
        <v xml:space="preserve"> video/science fiction</v>
      </c>
    </row>
    <row r="155" spans="1:22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>(I155/86400)+25569</f>
        <v>41975.627824074079</v>
      </c>
      <c r="K155">
        <v>1413900244</v>
      </c>
      <c r="L155" s="12">
        <f>(K155/86400)+25569</f>
        <v>41933.586157407408</v>
      </c>
      <c r="M155" t="b">
        <v>0</v>
      </c>
      <c r="N155">
        <v>10</v>
      </c>
      <c r="O155">
        <f>(E155/D155)*100</f>
        <v>0.71799999999999997</v>
      </c>
      <c r="P155">
        <f>E155/N155</f>
        <v>35.9</v>
      </c>
      <c r="Q155" s="6" t="str">
        <f>LEFT(R155, SEARCH("&amp;",R155,1)-1)</f>
        <v xml:space="preserve">film </v>
      </c>
      <c r="R155" t="s">
        <v>8267</v>
      </c>
      <c r="S155" t="b">
        <v>0</v>
      </c>
      <c r="V155" s="7" t="str">
        <f>RIGHT(R155,LEN(R155)-FIND("&amp;",R155))</f>
        <v xml:space="preserve"> video/science fiction</v>
      </c>
    </row>
    <row r="156" spans="1:22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>(I156/86400)+25569</f>
        <v>42158.547395833331</v>
      </c>
      <c r="K156">
        <v>1429621695</v>
      </c>
      <c r="L156" s="12">
        <f>(K156/86400)+25569</f>
        <v>42115.547395833331</v>
      </c>
      <c r="M156" t="b">
        <v>0</v>
      </c>
      <c r="N156">
        <v>3</v>
      </c>
      <c r="O156">
        <f>(E156/D156)*100</f>
        <v>2.666666666666667</v>
      </c>
      <c r="P156">
        <f>E156/N156</f>
        <v>13.333333333333334</v>
      </c>
      <c r="Q156" s="6" t="str">
        <f>LEFT(R156, SEARCH("&amp;",R156,1)-1)</f>
        <v xml:space="preserve">film </v>
      </c>
      <c r="R156" t="s">
        <v>8267</v>
      </c>
      <c r="S156" t="b">
        <v>0</v>
      </c>
      <c r="V156" s="7" t="str">
        <f>RIGHT(R156,LEN(R156)-FIND("&amp;",R156))</f>
        <v xml:space="preserve"> video/science fiction</v>
      </c>
    </row>
    <row r="157" spans="1:22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>(I157/86400)+25569</f>
        <v>42208.559432870374</v>
      </c>
      <c r="K157">
        <v>1434201935</v>
      </c>
      <c r="L157" s="12">
        <f>(K157/86400)+25569</f>
        <v>42168.559432870374</v>
      </c>
      <c r="M157" t="b">
        <v>0</v>
      </c>
      <c r="N157">
        <v>4</v>
      </c>
      <c r="O157">
        <f>(E157/D157)*100</f>
        <v>6.0000000000000001E-3</v>
      </c>
      <c r="P157">
        <f>E157/N157</f>
        <v>20.25</v>
      </c>
      <c r="Q157" s="6" t="str">
        <f>LEFT(R157, SEARCH("&amp;",R157,1)-1)</f>
        <v xml:space="preserve">film </v>
      </c>
      <c r="R157" t="s">
        <v>8267</v>
      </c>
      <c r="S157" t="b">
        <v>0</v>
      </c>
      <c r="V157" s="7" t="str">
        <f>RIGHT(R157,LEN(R157)-FIND("&amp;",R157))</f>
        <v xml:space="preserve"> video/science fiction</v>
      </c>
    </row>
    <row r="158" spans="1:22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>(I158/86400)+25569</f>
        <v>41854.124953703707</v>
      </c>
      <c r="K158">
        <v>1401850796</v>
      </c>
      <c r="L158" s="12">
        <f>(K158/86400)+25569</f>
        <v>41794.124953703707</v>
      </c>
      <c r="M158" t="b">
        <v>0</v>
      </c>
      <c r="N158">
        <v>15</v>
      </c>
      <c r="O158">
        <f>(E158/D158)*100</f>
        <v>5.0999999999999996</v>
      </c>
      <c r="P158">
        <f>E158/N158</f>
        <v>119</v>
      </c>
      <c r="Q158" s="6" t="str">
        <f>LEFT(R158, SEARCH("&amp;",R158,1)-1)</f>
        <v xml:space="preserve">film </v>
      </c>
      <c r="R158" t="s">
        <v>8267</v>
      </c>
      <c r="S158" t="b">
        <v>0</v>
      </c>
      <c r="V158" s="7" t="str">
        <f>RIGHT(R158,LEN(R158)-FIND("&amp;",R158))</f>
        <v xml:space="preserve"> video/science fiction</v>
      </c>
    </row>
    <row r="159" spans="1:22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>(I159/86400)+25569</f>
        <v>42426.911712962959</v>
      </c>
      <c r="K159">
        <v>1453931572</v>
      </c>
      <c r="L159" s="12">
        <f>(K159/86400)+25569</f>
        <v>42396.911712962959</v>
      </c>
      <c r="M159" t="b">
        <v>0</v>
      </c>
      <c r="N159">
        <v>2</v>
      </c>
      <c r="O159">
        <f>(E159/D159)*100</f>
        <v>0.26711185308848079</v>
      </c>
      <c r="P159">
        <f>E159/N159</f>
        <v>4</v>
      </c>
      <c r="Q159" s="6" t="str">
        <f>LEFT(R159, SEARCH("&amp;",R159,1)-1)</f>
        <v xml:space="preserve">film </v>
      </c>
      <c r="R159" t="s">
        <v>8267</v>
      </c>
      <c r="S159" t="b">
        <v>0</v>
      </c>
      <c r="V159" s="7" t="str">
        <f>RIGHT(R159,LEN(R159)-FIND("&amp;",R159))</f>
        <v xml:space="preserve"> video/science fiction</v>
      </c>
    </row>
    <row r="160" spans="1:22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>(I160/86400)+25569</f>
        <v>41934.07671296296</v>
      </c>
      <c r="K160">
        <v>1411350628</v>
      </c>
      <c r="L160" s="12">
        <f>(K160/86400)+25569</f>
        <v>41904.07671296296</v>
      </c>
      <c r="M160" t="b">
        <v>0</v>
      </c>
      <c r="N160">
        <v>0</v>
      </c>
      <c r="O160">
        <f>(E160/D160)*100</f>
        <v>0</v>
      </c>
      <c r="P160" t="e">
        <f>E160/N160</f>
        <v>#DIV/0!</v>
      </c>
      <c r="Q160" s="6" t="str">
        <f>LEFT(R160, SEARCH("&amp;",R160,1)-1)</f>
        <v xml:space="preserve">film </v>
      </c>
      <c r="R160" t="s">
        <v>8267</v>
      </c>
      <c r="S160" t="b">
        <v>0</v>
      </c>
      <c r="V160" s="7" t="str">
        <f>RIGHT(R160,LEN(R160)-FIND("&amp;",R160))</f>
        <v xml:space="preserve"> video/science fiction</v>
      </c>
    </row>
    <row r="161" spans="1:22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>(I161/86400)+25569</f>
        <v>42554.434548611112</v>
      </c>
      <c r="K161">
        <v>1464085545</v>
      </c>
      <c r="L161" s="12">
        <f>(K161/86400)+25569</f>
        <v>42514.434548611112</v>
      </c>
      <c r="M161" t="b">
        <v>0</v>
      </c>
      <c r="N161">
        <v>1</v>
      </c>
      <c r="O161">
        <f>(E161/D161)*100</f>
        <v>2E-3</v>
      </c>
      <c r="P161">
        <f>E161/N161</f>
        <v>10</v>
      </c>
      <c r="Q161" s="6" t="str">
        <f>LEFT(R161, SEARCH("&amp;",R161,1)-1)</f>
        <v xml:space="preserve">film </v>
      </c>
      <c r="R161" t="s">
        <v>8267</v>
      </c>
      <c r="S161" t="b">
        <v>0</v>
      </c>
      <c r="V161" s="7" t="str">
        <f>RIGHT(R161,LEN(R161)-FIND("&amp;",R161))</f>
        <v xml:space="preserve"> video/science fiction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>(I162/86400)+25569</f>
        <v>42231.913090277776</v>
      </c>
      <c r="K162">
        <v>1434491691</v>
      </c>
      <c r="L162" s="12">
        <f>(K162/86400)+25569</f>
        <v>42171.913090277776</v>
      </c>
      <c r="M162" t="b">
        <v>0</v>
      </c>
      <c r="N162">
        <v>0</v>
      </c>
      <c r="O162">
        <f>(E162/D162)*100</f>
        <v>0</v>
      </c>
      <c r="P162" t="e">
        <f>E162/N162</f>
        <v>#DIV/0!</v>
      </c>
      <c r="Q162" s="6" t="str">
        <f>LEFT(R162, SEARCH("&amp;",R162,1)-1)</f>
        <v xml:space="preserve">film </v>
      </c>
      <c r="R162" t="s">
        <v>8268</v>
      </c>
      <c r="S162" t="b">
        <v>0</v>
      </c>
      <c r="V162" s="7" t="str">
        <f>RIGHT(R162,LEN(R162)-FIND("&amp;",R162))</f>
        <v xml:space="preserve"> video/drama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>(I163/86400)+25569</f>
        <v>41822.687442129631</v>
      </c>
      <c r="K163">
        <v>1401726595</v>
      </c>
      <c r="L163" s="12">
        <f>(K163/86400)+25569</f>
        <v>41792.687442129631</v>
      </c>
      <c r="M163" t="b">
        <v>0</v>
      </c>
      <c r="N163">
        <v>1</v>
      </c>
      <c r="O163">
        <f>(E163/D163)*100</f>
        <v>0.01</v>
      </c>
      <c r="P163">
        <f>E163/N163</f>
        <v>5</v>
      </c>
      <c r="Q163" s="6" t="str">
        <f>LEFT(R163, SEARCH("&amp;",R163,1)-1)</f>
        <v xml:space="preserve">film </v>
      </c>
      <c r="R163" t="s">
        <v>8268</v>
      </c>
      <c r="S163" t="b">
        <v>0</v>
      </c>
      <c r="V163" s="7" t="str">
        <f>RIGHT(R163,LEN(R163)-FIND("&amp;",R163))</f>
        <v xml:space="preserve"> video/drama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>(I164/86400)+25569</f>
        <v>41867.987500000003</v>
      </c>
      <c r="K164">
        <v>1405393356</v>
      </c>
      <c r="L164" s="12">
        <f>(K164/86400)+25569</f>
        <v>41835.126805555556</v>
      </c>
      <c r="M164" t="b">
        <v>0</v>
      </c>
      <c r="N164">
        <v>10</v>
      </c>
      <c r="O164">
        <f>(E164/D164)*100</f>
        <v>15.535714285714286</v>
      </c>
      <c r="P164">
        <f>E164/N164</f>
        <v>43.5</v>
      </c>
      <c r="Q164" s="6" t="str">
        <f>LEFT(R164, SEARCH("&amp;",R164,1)-1)</f>
        <v xml:space="preserve">film </v>
      </c>
      <c r="R164" t="s">
        <v>8268</v>
      </c>
      <c r="S164" t="b">
        <v>0</v>
      </c>
      <c r="V164" s="7" t="str">
        <f>RIGHT(R164,LEN(R164)-FIND("&amp;",R164))</f>
        <v xml:space="preserve"> video/drama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>(I165/86400)+25569</f>
        <v>42278</v>
      </c>
      <c r="K165">
        <v>1440716654</v>
      </c>
      <c r="L165" s="12">
        <f>(K165/86400)+25569</f>
        <v>42243.961273148147</v>
      </c>
      <c r="M165" t="b">
        <v>0</v>
      </c>
      <c r="N165">
        <v>0</v>
      </c>
      <c r="O165">
        <f>(E165/D165)*100</f>
        <v>0</v>
      </c>
      <c r="P165" t="e">
        <f>E165/N165</f>
        <v>#DIV/0!</v>
      </c>
      <c r="Q165" s="6" t="str">
        <f>LEFT(R165, SEARCH("&amp;",R165,1)-1)</f>
        <v xml:space="preserve">film </v>
      </c>
      <c r="R165" t="s">
        <v>8268</v>
      </c>
      <c r="S165" t="b">
        <v>0</v>
      </c>
      <c r="V165" s="7" t="str">
        <f>RIGHT(R165,LEN(R165)-FIND("&amp;",R165))</f>
        <v xml:space="preserve"> video/drama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>(I166/86400)+25569</f>
        <v>41901.762743055559</v>
      </c>
      <c r="K166">
        <v>1405966701</v>
      </c>
      <c r="L166" s="12">
        <f>(K166/86400)+25569</f>
        <v>41841.762743055559</v>
      </c>
      <c r="M166" t="b">
        <v>0</v>
      </c>
      <c r="N166">
        <v>7</v>
      </c>
      <c r="O166">
        <f>(E166/D166)*100</f>
        <v>0.53333333333333333</v>
      </c>
      <c r="P166">
        <f>E166/N166</f>
        <v>91.428571428571431</v>
      </c>
      <c r="Q166" s="6" t="str">
        <f>LEFT(R166, SEARCH("&amp;",R166,1)-1)</f>
        <v xml:space="preserve">film </v>
      </c>
      <c r="R166" t="s">
        <v>8268</v>
      </c>
      <c r="S166" t="b">
        <v>0</v>
      </c>
      <c r="V166" s="7" t="str">
        <f>RIGHT(R166,LEN(R166)-FIND("&amp;",R166))</f>
        <v xml:space="preserve"> video/drama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>(I167/86400)+25569</f>
        <v>42381.658842592587</v>
      </c>
      <c r="K167">
        <v>1450021724</v>
      </c>
      <c r="L167" s="12">
        <f>(K167/86400)+25569</f>
        <v>42351.658842592587</v>
      </c>
      <c r="M167" t="b">
        <v>0</v>
      </c>
      <c r="N167">
        <v>0</v>
      </c>
      <c r="O167">
        <f>(E167/D167)*100</f>
        <v>0</v>
      </c>
      <c r="P167" t="e">
        <f>E167/N167</f>
        <v>#DIV/0!</v>
      </c>
      <c r="Q167" s="6" t="str">
        <f>LEFT(R167, SEARCH("&amp;",R167,1)-1)</f>
        <v xml:space="preserve">film </v>
      </c>
      <c r="R167" t="s">
        <v>8268</v>
      </c>
      <c r="S167" t="b">
        <v>0</v>
      </c>
      <c r="V167" s="7" t="str">
        <f>RIGHT(R167,LEN(R167)-FIND("&amp;",R167))</f>
        <v xml:space="preserve"> video/drama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>(I168/86400)+25569</f>
        <v>42751.075949074075</v>
      </c>
      <c r="K168">
        <v>1481939362</v>
      </c>
      <c r="L168" s="12">
        <f>(K168/86400)+25569</f>
        <v>42721.075949074075</v>
      </c>
      <c r="M168" t="b">
        <v>0</v>
      </c>
      <c r="N168">
        <v>1</v>
      </c>
      <c r="O168">
        <f>(E168/D168)*100</f>
        <v>60</v>
      </c>
      <c r="P168">
        <f>E168/N168</f>
        <v>3000</v>
      </c>
      <c r="Q168" s="6" t="str">
        <f>LEFT(R168, SEARCH("&amp;",R168,1)-1)</f>
        <v xml:space="preserve">film </v>
      </c>
      <c r="R168" t="s">
        <v>8268</v>
      </c>
      <c r="S168" t="b">
        <v>0</v>
      </c>
      <c r="V168" s="7" t="str">
        <f>RIGHT(R168,LEN(R168)-FIND("&amp;",R168))</f>
        <v xml:space="preserve"> video/drama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>(I169/86400)+25569</f>
        <v>42220.927488425921</v>
      </c>
      <c r="K169">
        <v>1433542535</v>
      </c>
      <c r="L169" s="12">
        <f>(K169/86400)+25569</f>
        <v>42160.927488425921</v>
      </c>
      <c r="M169" t="b">
        <v>0</v>
      </c>
      <c r="N169">
        <v>2</v>
      </c>
      <c r="O169">
        <f>(E169/D169)*100</f>
        <v>0.01</v>
      </c>
      <c r="P169">
        <f>E169/N169</f>
        <v>5.5</v>
      </c>
      <c r="Q169" s="6" t="str">
        <f>LEFT(R169, SEARCH("&amp;",R169,1)-1)</f>
        <v xml:space="preserve">film </v>
      </c>
      <c r="R169" t="s">
        <v>8268</v>
      </c>
      <c r="S169" t="b">
        <v>0</v>
      </c>
      <c r="V169" s="7" t="str">
        <f>RIGHT(R169,LEN(R169)-FIND("&amp;",R169))</f>
        <v xml:space="preserve"> video/drama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>(I170/86400)+25569</f>
        <v>42082.793634259258</v>
      </c>
      <c r="K170">
        <v>1424203370</v>
      </c>
      <c r="L170" s="12">
        <f>(K170/86400)+25569</f>
        <v>42052.83530092593</v>
      </c>
      <c r="M170" t="b">
        <v>0</v>
      </c>
      <c r="N170">
        <v>3</v>
      </c>
      <c r="O170">
        <f>(E170/D170)*100</f>
        <v>4.0625</v>
      </c>
      <c r="P170">
        <f>E170/N170</f>
        <v>108.33333333333333</v>
      </c>
      <c r="Q170" s="6" t="str">
        <f>LEFT(R170, SEARCH("&amp;",R170,1)-1)</f>
        <v xml:space="preserve">film </v>
      </c>
      <c r="R170" t="s">
        <v>8268</v>
      </c>
      <c r="S170" t="b">
        <v>0</v>
      </c>
      <c r="V170" s="7" t="str">
        <f>RIGHT(R170,LEN(R170)-FIND("&amp;",R170))</f>
        <v xml:space="preserve"> video/drama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>(I171/86400)+25569</f>
        <v>41930.505312499998</v>
      </c>
      <c r="K171">
        <v>1411042059</v>
      </c>
      <c r="L171" s="12">
        <f>(K171/86400)+25569</f>
        <v>41900.505312499998</v>
      </c>
      <c r="M171" t="b">
        <v>0</v>
      </c>
      <c r="N171">
        <v>10</v>
      </c>
      <c r="O171">
        <f>(E171/D171)*100</f>
        <v>22.400000000000002</v>
      </c>
      <c r="P171">
        <f>E171/N171</f>
        <v>56</v>
      </c>
      <c r="Q171" s="6" t="str">
        <f>LEFT(R171, SEARCH("&amp;",R171,1)-1)</f>
        <v xml:space="preserve">film </v>
      </c>
      <c r="R171" t="s">
        <v>8268</v>
      </c>
      <c r="S171" t="b">
        <v>0</v>
      </c>
      <c r="V171" s="7" t="str">
        <f>RIGHT(R171,LEN(R171)-FIND("&amp;",R171))</f>
        <v xml:space="preserve"> video/drama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>(I172/86400)+25569</f>
        <v>42246.227777777778</v>
      </c>
      <c r="K172">
        <v>1438385283</v>
      </c>
      <c r="L172" s="12">
        <f>(K172/86400)+25569</f>
        <v>42216.977812500001</v>
      </c>
      <c r="M172" t="b">
        <v>0</v>
      </c>
      <c r="N172">
        <v>10</v>
      </c>
      <c r="O172">
        <f>(E172/D172)*100</f>
        <v>3.25</v>
      </c>
      <c r="P172">
        <f>E172/N172</f>
        <v>32.5</v>
      </c>
      <c r="Q172" s="6" t="str">
        <f>LEFT(R172, SEARCH("&amp;",R172,1)-1)</f>
        <v xml:space="preserve">film </v>
      </c>
      <c r="R172" t="s">
        <v>8268</v>
      </c>
      <c r="S172" t="b">
        <v>0</v>
      </c>
      <c r="V172" s="7" t="str">
        <f>RIGHT(R172,LEN(R172)-FIND("&amp;",R172))</f>
        <v xml:space="preserve"> video/drama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>(I173/86400)+25569</f>
        <v>42594.180717592593</v>
      </c>
      <c r="K173">
        <v>1465791614</v>
      </c>
      <c r="L173" s="12">
        <f>(K173/86400)+25569</f>
        <v>42534.180717592593</v>
      </c>
      <c r="M173" t="b">
        <v>0</v>
      </c>
      <c r="N173">
        <v>1</v>
      </c>
      <c r="O173">
        <f>(E173/D173)*100</f>
        <v>2E-3</v>
      </c>
      <c r="P173">
        <f>E173/N173</f>
        <v>1</v>
      </c>
      <c r="Q173" s="6" t="str">
        <f>LEFT(R173, SEARCH("&amp;",R173,1)-1)</f>
        <v xml:space="preserve">film </v>
      </c>
      <c r="R173" t="s">
        <v>8268</v>
      </c>
      <c r="S173" t="b">
        <v>0</v>
      </c>
      <c r="V173" s="7" t="str">
        <f>RIGHT(R173,LEN(R173)-FIND("&amp;",R173))</f>
        <v xml:space="preserve"> video/drama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>(I174/86400)+25569</f>
        <v>42082.353275462963</v>
      </c>
      <c r="K174">
        <v>1423733323</v>
      </c>
      <c r="L174" s="12">
        <f>(K174/86400)+25569</f>
        <v>42047.394942129627</v>
      </c>
      <c r="M174" t="b">
        <v>0</v>
      </c>
      <c r="N174">
        <v>0</v>
      </c>
      <c r="O174">
        <f>(E174/D174)*100</f>
        <v>0</v>
      </c>
      <c r="P174" t="e">
        <f>E174/N174</f>
        <v>#DIV/0!</v>
      </c>
      <c r="Q174" s="6" t="str">
        <f>LEFT(R174, SEARCH("&amp;",R174,1)-1)</f>
        <v xml:space="preserve">film </v>
      </c>
      <c r="R174" t="s">
        <v>8268</v>
      </c>
      <c r="S174" t="b">
        <v>0</v>
      </c>
      <c r="V174" s="7" t="str">
        <f>RIGHT(R174,LEN(R174)-FIND("&amp;",R174))</f>
        <v xml:space="preserve"> video/drama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>(I175/86400)+25569</f>
        <v>42063.573009259257</v>
      </c>
      <c r="K175">
        <v>1422539108</v>
      </c>
      <c r="L175" s="12">
        <f>(K175/86400)+25569</f>
        <v>42033.573009259257</v>
      </c>
      <c r="M175" t="b">
        <v>0</v>
      </c>
      <c r="N175">
        <v>0</v>
      </c>
      <c r="O175">
        <f>(E175/D175)*100</f>
        <v>0</v>
      </c>
      <c r="P175" t="e">
        <f>E175/N175</f>
        <v>#DIV/0!</v>
      </c>
      <c r="Q175" s="6" t="str">
        <f>LEFT(R175, SEARCH("&amp;",R175,1)-1)</f>
        <v xml:space="preserve">film </v>
      </c>
      <c r="R175" t="s">
        <v>8268</v>
      </c>
      <c r="S175" t="b">
        <v>0</v>
      </c>
      <c r="V175" s="7" t="str">
        <f>RIGHT(R175,LEN(R175)-FIND("&amp;",R175))</f>
        <v xml:space="preserve"> video/drama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>(I176/86400)+25569</f>
        <v>42132.758981481486</v>
      </c>
      <c r="K176">
        <v>1425924776</v>
      </c>
      <c r="L176" s="12">
        <f>(K176/86400)+25569</f>
        <v>42072.758981481486</v>
      </c>
      <c r="M176" t="b">
        <v>0</v>
      </c>
      <c r="N176">
        <v>0</v>
      </c>
      <c r="O176">
        <f>(E176/D176)*100</f>
        <v>0</v>
      </c>
      <c r="P176" t="e">
        <f>E176/N176</f>
        <v>#DIV/0!</v>
      </c>
      <c r="Q176" s="6" t="str">
        <f>LEFT(R176, SEARCH("&amp;",R176,1)-1)</f>
        <v xml:space="preserve">film </v>
      </c>
      <c r="R176" t="s">
        <v>8268</v>
      </c>
      <c r="S176" t="b">
        <v>0</v>
      </c>
      <c r="V176" s="7" t="str">
        <f>RIGHT(R176,LEN(R176)-FIND("&amp;",R176))</f>
        <v xml:space="preserve"> video/drama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>(I177/86400)+25569</f>
        <v>41880.777905092589</v>
      </c>
      <c r="K177">
        <v>1407177611</v>
      </c>
      <c r="L177" s="12">
        <f>(K177/86400)+25569</f>
        <v>41855.777905092589</v>
      </c>
      <c r="M177" t="b">
        <v>0</v>
      </c>
      <c r="N177">
        <v>26</v>
      </c>
      <c r="O177">
        <f>(E177/D177)*100</f>
        <v>6.4850000000000003</v>
      </c>
      <c r="P177">
        <f>E177/N177</f>
        <v>49.884615384615387</v>
      </c>
      <c r="Q177" s="6" t="str">
        <f>LEFT(R177, SEARCH("&amp;",R177,1)-1)</f>
        <v xml:space="preserve">film </v>
      </c>
      <c r="R177" t="s">
        <v>8268</v>
      </c>
      <c r="S177" t="b">
        <v>0</v>
      </c>
      <c r="V177" s="7" t="str">
        <f>RIGHT(R177,LEN(R177)-FIND("&amp;",R177))</f>
        <v xml:space="preserve"> video/drama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>(I178/86400)+25569</f>
        <v>42221.824062500003</v>
      </c>
      <c r="K178">
        <v>1436211999</v>
      </c>
      <c r="L178" s="12">
        <f>(K178/86400)+25569</f>
        <v>42191.824062500003</v>
      </c>
      <c r="M178" t="b">
        <v>0</v>
      </c>
      <c r="N178">
        <v>0</v>
      </c>
      <c r="O178">
        <f>(E178/D178)*100</f>
        <v>0</v>
      </c>
      <c r="P178" t="e">
        <f>E178/N178</f>
        <v>#DIV/0!</v>
      </c>
      <c r="Q178" s="6" t="str">
        <f>LEFT(R178, SEARCH("&amp;",R178,1)-1)</f>
        <v xml:space="preserve">film </v>
      </c>
      <c r="R178" t="s">
        <v>8268</v>
      </c>
      <c r="S178" t="b">
        <v>0</v>
      </c>
      <c r="V178" s="7" t="str">
        <f>RIGHT(R178,LEN(R178)-FIND("&amp;",R178))</f>
        <v xml:space="preserve"> video/drama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>(I179/86400)+25569</f>
        <v>42087.00608796296</v>
      </c>
      <c r="K179">
        <v>1425690526</v>
      </c>
      <c r="L179" s="12">
        <f>(K179/86400)+25569</f>
        <v>42070.047754629632</v>
      </c>
      <c r="M179" t="b">
        <v>0</v>
      </c>
      <c r="N179">
        <v>7</v>
      </c>
      <c r="O179">
        <f>(E179/D179)*100</f>
        <v>40</v>
      </c>
      <c r="P179">
        <f>E179/N179</f>
        <v>25.714285714285715</v>
      </c>
      <c r="Q179" s="6" t="str">
        <f>LEFT(R179, SEARCH("&amp;",R179,1)-1)</f>
        <v xml:space="preserve">film </v>
      </c>
      <c r="R179" t="s">
        <v>8268</v>
      </c>
      <c r="S179" t="b">
        <v>0</v>
      </c>
      <c r="V179" s="7" t="str">
        <f>RIGHT(R179,LEN(R179)-FIND("&amp;",R179))</f>
        <v xml:space="preserve"> video/drama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>(I180/86400)+25569</f>
        <v>42334.997048611112</v>
      </c>
      <c r="K180">
        <v>1445986545</v>
      </c>
      <c r="L180" s="12">
        <f>(K180/86400)+25569</f>
        <v>42304.955381944441</v>
      </c>
      <c r="M180" t="b">
        <v>0</v>
      </c>
      <c r="N180">
        <v>0</v>
      </c>
      <c r="O180">
        <f>(E180/D180)*100</f>
        <v>0</v>
      </c>
      <c r="P180" t="e">
        <f>E180/N180</f>
        <v>#DIV/0!</v>
      </c>
      <c r="Q180" s="6" t="str">
        <f>LEFT(R180, SEARCH("&amp;",R180,1)-1)</f>
        <v xml:space="preserve">film </v>
      </c>
      <c r="R180" t="s">
        <v>8268</v>
      </c>
      <c r="S180" t="b">
        <v>0</v>
      </c>
      <c r="V180" s="7" t="str">
        <f>RIGHT(R180,LEN(R180)-FIND("&amp;",R180))</f>
        <v xml:space="preserve"> video/drama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>(I181/86400)+25569</f>
        <v>42433.080497685187</v>
      </c>
      <c r="K181">
        <v>1454464555</v>
      </c>
      <c r="L181" s="12">
        <f>(K181/86400)+25569</f>
        <v>42403.080497685187</v>
      </c>
      <c r="M181" t="b">
        <v>0</v>
      </c>
      <c r="N181">
        <v>2</v>
      </c>
      <c r="O181">
        <f>(E181/D181)*100</f>
        <v>20</v>
      </c>
      <c r="P181">
        <f>E181/N181</f>
        <v>100</v>
      </c>
      <c r="Q181" s="6" t="str">
        <f>LEFT(R181, SEARCH("&amp;",R181,1)-1)</f>
        <v xml:space="preserve">film </v>
      </c>
      <c r="R181" t="s">
        <v>8268</v>
      </c>
      <c r="S181" t="b">
        <v>0</v>
      </c>
      <c r="V181" s="7" t="str">
        <f>RIGHT(R181,LEN(R181)-FIND("&amp;",R181))</f>
        <v xml:space="preserve"> video/drama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>(I182/86400)+25569</f>
        <v>42107.791666666672</v>
      </c>
      <c r="K182">
        <v>1425512843</v>
      </c>
      <c r="L182" s="12">
        <f>(K182/86400)+25569</f>
        <v>42067.991238425922</v>
      </c>
      <c r="M182" t="b">
        <v>0</v>
      </c>
      <c r="N182">
        <v>13</v>
      </c>
      <c r="O182">
        <f>(E182/D182)*100</f>
        <v>33.416666666666664</v>
      </c>
      <c r="P182">
        <f>E182/N182</f>
        <v>30.846153846153847</v>
      </c>
      <c r="Q182" s="6" t="str">
        <f>LEFT(R182, SEARCH("&amp;",R182,1)-1)</f>
        <v xml:space="preserve">film </v>
      </c>
      <c r="R182" t="s">
        <v>8268</v>
      </c>
      <c r="S182" t="b">
        <v>0</v>
      </c>
      <c r="V182" s="7" t="str">
        <f>RIGHT(R182,LEN(R182)-FIND("&amp;",R182))</f>
        <v xml:space="preserve"> video/drama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>(I183/86400)+25569</f>
        <v>42177.741840277777</v>
      </c>
      <c r="K183">
        <v>1432403295</v>
      </c>
      <c r="L183" s="12">
        <f>(K183/86400)+25569</f>
        <v>42147.741840277777</v>
      </c>
      <c r="M183" t="b">
        <v>0</v>
      </c>
      <c r="N183">
        <v>4</v>
      </c>
      <c r="O183">
        <f>(E183/D183)*100</f>
        <v>21.092608822670172</v>
      </c>
      <c r="P183">
        <f>E183/N183</f>
        <v>180.5</v>
      </c>
      <c r="Q183" s="6" t="str">
        <f>LEFT(R183, SEARCH("&amp;",R183,1)-1)</f>
        <v xml:space="preserve">film </v>
      </c>
      <c r="R183" t="s">
        <v>8268</v>
      </c>
      <c r="S183" t="b">
        <v>0</v>
      </c>
      <c r="V183" s="7" t="str">
        <f>RIGHT(R183,LEN(R183)-FIND("&amp;",R183))</f>
        <v xml:space="preserve"> video/drama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>(I184/86400)+25569</f>
        <v>42742.011944444443</v>
      </c>
      <c r="K184">
        <v>1481156232</v>
      </c>
      <c r="L184" s="12">
        <f>(K184/86400)+25569</f>
        <v>42712.011944444443</v>
      </c>
      <c r="M184" t="b">
        <v>0</v>
      </c>
      <c r="N184">
        <v>0</v>
      </c>
      <c r="O184">
        <f>(E184/D184)*100</f>
        <v>0</v>
      </c>
      <c r="P184" t="e">
        <f>E184/N184</f>
        <v>#DIV/0!</v>
      </c>
      <c r="Q184" s="6" t="str">
        <f>LEFT(R184, SEARCH("&amp;",R184,1)-1)</f>
        <v xml:space="preserve">film </v>
      </c>
      <c r="R184" t="s">
        <v>8268</v>
      </c>
      <c r="S184" t="b">
        <v>0</v>
      </c>
      <c r="V184" s="7" t="str">
        <f>RIGHT(R184,LEN(R184)-FIND("&amp;",R184))</f>
        <v xml:space="preserve"> video/drama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>(I185/86400)+25569</f>
        <v>41969.851967592593</v>
      </c>
      <c r="K185">
        <v>1414438010</v>
      </c>
      <c r="L185" s="12">
        <f>(K185/86400)+25569</f>
        <v>41939.810300925928</v>
      </c>
      <c r="M185" t="b">
        <v>0</v>
      </c>
      <c r="N185">
        <v>12</v>
      </c>
      <c r="O185">
        <f>(E185/D185)*100</f>
        <v>35.856000000000002</v>
      </c>
      <c r="P185">
        <f>E185/N185</f>
        <v>373.5</v>
      </c>
      <c r="Q185" s="6" t="str">
        <f>LEFT(R185, SEARCH("&amp;",R185,1)-1)</f>
        <v xml:space="preserve">film </v>
      </c>
      <c r="R185" t="s">
        <v>8268</v>
      </c>
      <c r="S185" t="b">
        <v>0</v>
      </c>
      <c r="V185" s="7" t="str">
        <f>RIGHT(R185,LEN(R185)-FIND("&amp;",R185))</f>
        <v xml:space="preserve"> video/drama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>(I186/86400)+25569</f>
        <v>41883.165972222225</v>
      </c>
      <c r="K186">
        <v>1404586762</v>
      </c>
      <c r="L186" s="12">
        <f>(K186/86400)+25569</f>
        <v>41825.791226851856</v>
      </c>
      <c r="M186" t="b">
        <v>0</v>
      </c>
      <c r="N186">
        <v>2</v>
      </c>
      <c r="O186">
        <f>(E186/D186)*100</f>
        <v>3.4000000000000004</v>
      </c>
      <c r="P186">
        <f>E186/N186</f>
        <v>25.5</v>
      </c>
      <c r="Q186" s="6" t="str">
        <f>LEFT(R186, SEARCH("&amp;",R186,1)-1)</f>
        <v xml:space="preserve">film </v>
      </c>
      <c r="R186" t="s">
        <v>8268</v>
      </c>
      <c r="S186" t="b">
        <v>0</v>
      </c>
      <c r="V186" s="7" t="str">
        <f>RIGHT(R186,LEN(R186)-FIND("&amp;",R186))</f>
        <v xml:space="preserve"> video/drama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>(I187/86400)+25569</f>
        <v>42600.91133101852</v>
      </c>
      <c r="K187">
        <v>1468965139</v>
      </c>
      <c r="L187" s="12">
        <f>(K187/86400)+25569</f>
        <v>42570.91133101852</v>
      </c>
      <c r="M187" t="b">
        <v>0</v>
      </c>
      <c r="N187">
        <v>10</v>
      </c>
      <c r="O187">
        <f>(E187/D187)*100</f>
        <v>5.5</v>
      </c>
      <c r="P187">
        <f>E187/N187</f>
        <v>220</v>
      </c>
      <c r="Q187" s="6" t="str">
        <f>LEFT(R187, SEARCH("&amp;",R187,1)-1)</f>
        <v xml:space="preserve">film </v>
      </c>
      <c r="R187" t="s">
        <v>8268</v>
      </c>
      <c r="S187" t="b">
        <v>0</v>
      </c>
      <c r="V187" s="7" t="str">
        <f>RIGHT(R187,LEN(R187)-FIND("&amp;",R187))</f>
        <v xml:space="preserve"> video/drama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>(I188/86400)+25569</f>
        <v>42797.833333333328</v>
      </c>
      <c r="K188">
        <v>1485977434</v>
      </c>
      <c r="L188" s="12">
        <f>(K188/86400)+25569</f>
        <v>42767.812893518523</v>
      </c>
      <c r="M188" t="b">
        <v>0</v>
      </c>
      <c r="N188">
        <v>0</v>
      </c>
      <c r="O188">
        <f>(E188/D188)*100</f>
        <v>0</v>
      </c>
      <c r="P188" t="e">
        <f>E188/N188</f>
        <v>#DIV/0!</v>
      </c>
      <c r="Q188" s="6" t="str">
        <f>LEFT(R188, SEARCH("&amp;",R188,1)-1)</f>
        <v xml:space="preserve">film </v>
      </c>
      <c r="R188" t="s">
        <v>8268</v>
      </c>
      <c r="S188" t="b">
        <v>0</v>
      </c>
      <c r="V188" s="7" t="str">
        <f>RIGHT(R188,LEN(R188)-FIND("&amp;",R188))</f>
        <v xml:space="preserve"> video/drama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>(I189/86400)+25569</f>
        <v>42206.290972222225</v>
      </c>
      <c r="K189">
        <v>1435383457</v>
      </c>
      <c r="L189" s="12">
        <f>(K189/86400)+25569</f>
        <v>42182.234456018516</v>
      </c>
      <c r="M189" t="b">
        <v>0</v>
      </c>
      <c r="N189">
        <v>5</v>
      </c>
      <c r="O189">
        <f>(E189/D189)*100</f>
        <v>16</v>
      </c>
      <c r="P189">
        <f>E189/N189</f>
        <v>160</v>
      </c>
      <c r="Q189" s="6" t="str">
        <f>LEFT(R189, SEARCH("&amp;",R189,1)-1)</f>
        <v xml:space="preserve">film </v>
      </c>
      <c r="R189" t="s">
        <v>8268</v>
      </c>
      <c r="S189" t="b">
        <v>0</v>
      </c>
      <c r="V189" s="7" t="str">
        <f>RIGHT(R189,LEN(R189)-FIND("&amp;",R189))</f>
        <v xml:space="preserve"> video/drama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>(I190/86400)+25569</f>
        <v>41887.18304398148</v>
      </c>
      <c r="K190">
        <v>1407299015</v>
      </c>
      <c r="L190" s="12">
        <f>(K190/86400)+25569</f>
        <v>41857.18304398148</v>
      </c>
      <c r="M190" t="b">
        <v>0</v>
      </c>
      <c r="N190">
        <v>0</v>
      </c>
      <c r="O190">
        <f>(E190/D190)*100</f>
        <v>0</v>
      </c>
      <c r="P190" t="e">
        <f>E190/N190</f>
        <v>#DIV/0!</v>
      </c>
      <c r="Q190" s="6" t="str">
        <f>LEFT(R190, SEARCH("&amp;",R190,1)-1)</f>
        <v xml:space="preserve">film </v>
      </c>
      <c r="R190" t="s">
        <v>8268</v>
      </c>
      <c r="S190" t="b">
        <v>0</v>
      </c>
      <c r="V190" s="7" t="str">
        <f>RIGHT(R190,LEN(R190)-FIND("&amp;",R190))</f>
        <v xml:space="preserve"> video/drama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>(I191/86400)+25569</f>
        <v>42616.690706018519</v>
      </c>
      <c r="K191">
        <v>1467736477</v>
      </c>
      <c r="L191" s="12">
        <f>(K191/86400)+25569</f>
        <v>42556.690706018519</v>
      </c>
      <c r="M191" t="b">
        <v>0</v>
      </c>
      <c r="N191">
        <v>5</v>
      </c>
      <c r="O191">
        <f>(E191/D191)*100</f>
        <v>6.8999999999999992E-2</v>
      </c>
      <c r="P191">
        <f>E191/N191</f>
        <v>69</v>
      </c>
      <c r="Q191" s="6" t="str">
        <f>LEFT(R191, SEARCH("&amp;",R191,1)-1)</f>
        <v xml:space="preserve">film </v>
      </c>
      <c r="R191" t="s">
        <v>8268</v>
      </c>
      <c r="S191" t="b">
        <v>0</v>
      </c>
      <c r="V191" s="7" t="str">
        <f>RIGHT(R191,LEN(R191)-FIND("&amp;",R191))</f>
        <v xml:space="preserve"> video/drama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>(I192/86400)+25569</f>
        <v>42537.650995370372</v>
      </c>
      <c r="K192">
        <v>1465227446</v>
      </c>
      <c r="L192" s="12">
        <f>(K192/86400)+25569</f>
        <v>42527.650995370372</v>
      </c>
      <c r="M192" t="b">
        <v>0</v>
      </c>
      <c r="N192">
        <v>1</v>
      </c>
      <c r="O192">
        <f>(E192/D192)*100</f>
        <v>0.41666666666666669</v>
      </c>
      <c r="P192">
        <f>E192/N192</f>
        <v>50</v>
      </c>
      <c r="Q192" s="6" t="str">
        <f>LEFT(R192, SEARCH("&amp;",R192,1)-1)</f>
        <v xml:space="preserve">film </v>
      </c>
      <c r="R192" t="s">
        <v>8268</v>
      </c>
      <c r="S192" t="b">
        <v>0</v>
      </c>
      <c r="V192" s="7" t="str">
        <f>RIGHT(R192,LEN(R192)-FIND("&amp;",R192))</f>
        <v xml:space="preserve"> video/drama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>(I193/86400)+25569</f>
        <v>42279.441412037035</v>
      </c>
      <c r="K193">
        <v>1440326138</v>
      </c>
      <c r="L193" s="12">
        <f>(K193/86400)+25569</f>
        <v>42239.441412037035</v>
      </c>
      <c r="M193" t="b">
        <v>0</v>
      </c>
      <c r="N193">
        <v>3</v>
      </c>
      <c r="O193">
        <f>(E193/D193)*100</f>
        <v>5</v>
      </c>
      <c r="P193">
        <f>E193/N193</f>
        <v>83.333333333333329</v>
      </c>
      <c r="Q193" s="6" t="str">
        <f>LEFT(R193, SEARCH("&amp;",R193,1)-1)</f>
        <v xml:space="preserve">film </v>
      </c>
      <c r="R193" t="s">
        <v>8268</v>
      </c>
      <c r="S193" t="b">
        <v>0</v>
      </c>
      <c r="V193" s="7" t="str">
        <f>RIGHT(R193,LEN(R193)-FIND("&amp;",R193))</f>
        <v xml:space="preserve"> video/drama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>(I194/86400)+25569</f>
        <v>41929.792037037041</v>
      </c>
      <c r="K194">
        <v>1410980432</v>
      </c>
      <c r="L194" s="12">
        <f>(K194/86400)+25569</f>
        <v>41899.792037037041</v>
      </c>
      <c r="M194" t="b">
        <v>0</v>
      </c>
      <c r="N194">
        <v>3</v>
      </c>
      <c r="O194">
        <f>(E194/D194)*100</f>
        <v>1.6999999999999999E-3</v>
      </c>
      <c r="P194">
        <f>E194/N194</f>
        <v>5.666666666666667</v>
      </c>
      <c r="Q194" s="6" t="str">
        <f>LEFT(R194, SEARCH("&amp;",R194,1)-1)</f>
        <v xml:space="preserve">film </v>
      </c>
      <c r="R194" t="s">
        <v>8268</v>
      </c>
      <c r="S194" t="b">
        <v>0</v>
      </c>
      <c r="V194" s="7" t="str">
        <f>RIGHT(R194,LEN(R194)-FIND("&amp;",R194))</f>
        <v xml:space="preserve"> video/drama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>(I195/86400)+25569</f>
        <v>41971.976458333331</v>
      </c>
      <c r="K195">
        <v>1412029566</v>
      </c>
      <c r="L195" s="12">
        <f>(K195/86400)+25569</f>
        <v>41911.934791666667</v>
      </c>
      <c r="M195" t="b">
        <v>0</v>
      </c>
      <c r="N195">
        <v>0</v>
      </c>
      <c r="O195">
        <f>(E195/D195)*100</f>
        <v>0</v>
      </c>
      <c r="P195" t="e">
        <f>E195/N195</f>
        <v>#DIV/0!</v>
      </c>
      <c r="Q195" s="6" t="str">
        <f>LEFT(R195, SEARCH("&amp;",R195,1)-1)</f>
        <v xml:space="preserve">film </v>
      </c>
      <c r="R195" t="s">
        <v>8268</v>
      </c>
      <c r="S195" t="b">
        <v>0</v>
      </c>
      <c r="V195" s="7" t="str">
        <f>RIGHT(R195,LEN(R195)-FIND("&amp;",R195))</f>
        <v xml:space="preserve"> video/drama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>(I196/86400)+25569</f>
        <v>42435.996886574074</v>
      </c>
      <c r="K196">
        <v>1452124531</v>
      </c>
      <c r="L196" s="12">
        <f>(K196/86400)+25569</f>
        <v>42375.996886574074</v>
      </c>
      <c r="M196" t="b">
        <v>0</v>
      </c>
      <c r="N196">
        <v>3</v>
      </c>
      <c r="O196">
        <f>(E196/D196)*100</f>
        <v>0.12</v>
      </c>
      <c r="P196">
        <f>E196/N196</f>
        <v>1</v>
      </c>
      <c r="Q196" s="6" t="str">
        <f>LEFT(R196, SEARCH("&amp;",R196,1)-1)</f>
        <v xml:space="preserve">film </v>
      </c>
      <c r="R196" t="s">
        <v>8268</v>
      </c>
      <c r="S196" t="b">
        <v>0</v>
      </c>
      <c r="V196" s="7" t="str">
        <f>RIGHT(R196,LEN(R196)-FIND("&amp;",R196))</f>
        <v xml:space="preserve"> video/drama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>(I197/86400)+25569</f>
        <v>42195.67050925926</v>
      </c>
      <c r="K197">
        <v>1431360332</v>
      </c>
      <c r="L197" s="12">
        <f>(K197/86400)+25569</f>
        <v>42135.67050925926</v>
      </c>
      <c r="M197" t="b">
        <v>0</v>
      </c>
      <c r="N197">
        <v>0</v>
      </c>
      <c r="O197">
        <f>(E197/D197)*100</f>
        <v>0</v>
      </c>
      <c r="P197" t="e">
        <f>E197/N197</f>
        <v>#DIV/0!</v>
      </c>
      <c r="Q197" s="6" t="str">
        <f>LEFT(R197, SEARCH("&amp;",R197,1)-1)</f>
        <v xml:space="preserve">film </v>
      </c>
      <c r="R197" t="s">
        <v>8268</v>
      </c>
      <c r="S197" t="b">
        <v>0</v>
      </c>
      <c r="V197" s="7" t="str">
        <f>RIGHT(R197,LEN(R197)-FIND("&amp;",R197))</f>
        <v xml:space="preserve"> video/drama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>(I198/86400)+25569</f>
        <v>42287.875</v>
      </c>
      <c r="K198">
        <v>1442062898</v>
      </c>
      <c r="L198" s="12">
        <f>(K198/86400)+25569</f>
        <v>42259.542800925927</v>
      </c>
      <c r="M198" t="b">
        <v>0</v>
      </c>
      <c r="N198">
        <v>19</v>
      </c>
      <c r="O198">
        <f>(E198/D198)*100</f>
        <v>41.857142857142861</v>
      </c>
      <c r="P198">
        <f>E198/N198</f>
        <v>77.10526315789474</v>
      </c>
      <c r="Q198" s="6" t="str">
        <f>LEFT(R198, SEARCH("&amp;",R198,1)-1)</f>
        <v xml:space="preserve">film </v>
      </c>
      <c r="R198" t="s">
        <v>8268</v>
      </c>
      <c r="S198" t="b">
        <v>0</v>
      </c>
      <c r="V198" s="7" t="str">
        <f>RIGHT(R198,LEN(R198)-FIND("&amp;",R198))</f>
        <v xml:space="preserve"> video/drama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>(I199/86400)+25569</f>
        <v>42783.875</v>
      </c>
      <c r="K199">
        <v>1483734100</v>
      </c>
      <c r="L199" s="12">
        <f>(K199/86400)+25569</f>
        <v>42741.848379629635</v>
      </c>
      <c r="M199" t="b">
        <v>0</v>
      </c>
      <c r="N199">
        <v>8</v>
      </c>
      <c r="O199">
        <f>(E199/D199)*100</f>
        <v>10.48</v>
      </c>
      <c r="P199">
        <f>E199/N199</f>
        <v>32.75</v>
      </c>
      <c r="Q199" s="6" t="str">
        <f>LEFT(R199, SEARCH("&amp;",R199,1)-1)</f>
        <v xml:space="preserve">film </v>
      </c>
      <c r="R199" t="s">
        <v>8268</v>
      </c>
      <c r="S199" t="b">
        <v>0</v>
      </c>
      <c r="V199" s="7" t="str">
        <f>RIGHT(R199,LEN(R199)-FIND("&amp;",R199))</f>
        <v xml:space="preserve"> video/drama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>(I200/86400)+25569</f>
        <v>41917.383356481485</v>
      </c>
      <c r="K200">
        <v>1409908322</v>
      </c>
      <c r="L200" s="12">
        <f>(K200/86400)+25569</f>
        <v>41887.383356481485</v>
      </c>
      <c r="M200" t="b">
        <v>0</v>
      </c>
      <c r="N200">
        <v>6</v>
      </c>
      <c r="O200">
        <f>(E200/D200)*100</f>
        <v>1.1159999999999999</v>
      </c>
      <c r="P200">
        <f>E200/N200</f>
        <v>46.5</v>
      </c>
      <c r="Q200" s="6" t="str">
        <f>LEFT(R200, SEARCH("&amp;",R200,1)-1)</f>
        <v xml:space="preserve">film </v>
      </c>
      <c r="R200" t="s">
        <v>8268</v>
      </c>
      <c r="S200" t="b">
        <v>0</v>
      </c>
      <c r="V200" s="7" t="str">
        <f>RIGHT(R200,LEN(R200)-FIND("&amp;",R200))</f>
        <v xml:space="preserve"> video/drama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>(I201/86400)+25569</f>
        <v>42614.123865740738</v>
      </c>
      <c r="K201">
        <v>1470106702</v>
      </c>
      <c r="L201" s="12">
        <f>(K201/86400)+25569</f>
        <v>42584.123865740738</v>
      </c>
      <c r="M201" t="b">
        <v>0</v>
      </c>
      <c r="N201">
        <v>0</v>
      </c>
      <c r="O201">
        <f>(E201/D201)*100</f>
        <v>0</v>
      </c>
      <c r="P201" t="e">
        <f>E201/N201</f>
        <v>#DIV/0!</v>
      </c>
      <c r="Q201" s="6" t="str">
        <f>LEFT(R201, SEARCH("&amp;",R201,1)-1)</f>
        <v xml:space="preserve">film </v>
      </c>
      <c r="R201" t="s">
        <v>8268</v>
      </c>
      <c r="S201" t="b">
        <v>0</v>
      </c>
      <c r="V201" s="7" t="str">
        <f>RIGHT(R201,LEN(R201)-FIND("&amp;",R201))</f>
        <v xml:space="preserve"> video/drama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>(I202/86400)+25569</f>
        <v>41897.083368055552</v>
      </c>
      <c r="K202">
        <v>1408154403</v>
      </c>
      <c r="L202" s="12">
        <f>(K202/86400)+25569</f>
        <v>41867.083368055552</v>
      </c>
      <c r="M202" t="b">
        <v>0</v>
      </c>
      <c r="N202">
        <v>18</v>
      </c>
      <c r="O202">
        <f>(E202/D202)*100</f>
        <v>26.192500000000003</v>
      </c>
      <c r="P202">
        <f>E202/N202</f>
        <v>87.308333333333337</v>
      </c>
      <c r="Q202" s="6" t="str">
        <f>LEFT(R202, SEARCH("&amp;",R202,1)-1)</f>
        <v xml:space="preserve">film </v>
      </c>
      <c r="R202" t="s">
        <v>8268</v>
      </c>
      <c r="S202" t="b">
        <v>0</v>
      </c>
      <c r="V202" s="7" t="str">
        <f>RIGHT(R202,LEN(R202)-FIND("&amp;",R202))</f>
        <v xml:space="preserve"> video/drama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>(I203/86400)+25569</f>
        <v>42043.818622685183</v>
      </c>
      <c r="K203">
        <v>1421696329</v>
      </c>
      <c r="L203" s="12">
        <f>(K203/86400)+25569</f>
        <v>42023.818622685183</v>
      </c>
      <c r="M203" t="b">
        <v>0</v>
      </c>
      <c r="N203">
        <v>7</v>
      </c>
      <c r="O203">
        <f>(E203/D203)*100</f>
        <v>58.461538461538467</v>
      </c>
      <c r="P203">
        <f>E203/N203</f>
        <v>54.285714285714285</v>
      </c>
      <c r="Q203" s="6" t="str">
        <f>LEFT(R203, SEARCH("&amp;",R203,1)-1)</f>
        <v xml:space="preserve">film </v>
      </c>
      <c r="R203" t="s">
        <v>8268</v>
      </c>
      <c r="S203" t="b">
        <v>0</v>
      </c>
      <c r="V203" s="7" t="str">
        <f>RIGHT(R203,LEN(R203)-FIND("&amp;",R203))</f>
        <v xml:space="preserve"> video/drama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>(I204/86400)+25569</f>
        <v>42285.874305555553</v>
      </c>
      <c r="K204">
        <v>1441750564</v>
      </c>
      <c r="L204" s="12">
        <f>(K204/86400)+25569</f>
        <v>42255.927824074075</v>
      </c>
      <c r="M204" t="b">
        <v>0</v>
      </c>
      <c r="N204">
        <v>0</v>
      </c>
      <c r="O204">
        <f>(E204/D204)*100</f>
        <v>0</v>
      </c>
      <c r="P204" t="e">
        <f>E204/N204</f>
        <v>#DIV/0!</v>
      </c>
      <c r="Q204" s="6" t="str">
        <f>LEFT(R204, SEARCH("&amp;",R204,1)-1)</f>
        <v xml:space="preserve">film </v>
      </c>
      <c r="R204" t="s">
        <v>8268</v>
      </c>
      <c r="S204" t="b">
        <v>0</v>
      </c>
      <c r="V204" s="7" t="str">
        <f>RIGHT(R204,LEN(R204)-FIND("&amp;",R204))</f>
        <v xml:space="preserve"> video/drama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>(I205/86400)+25569</f>
        <v>42033.847962962958</v>
      </c>
      <c r="K205">
        <v>1417378864</v>
      </c>
      <c r="L205" s="12">
        <f>(K205/86400)+25569</f>
        <v>41973.847962962958</v>
      </c>
      <c r="M205" t="b">
        <v>0</v>
      </c>
      <c r="N205">
        <v>8</v>
      </c>
      <c r="O205">
        <f>(E205/D205)*100</f>
        <v>29.84</v>
      </c>
      <c r="P205">
        <f>E205/N205</f>
        <v>93.25</v>
      </c>
      <c r="Q205" s="6" t="str">
        <f>LEFT(R205, SEARCH("&amp;",R205,1)-1)</f>
        <v xml:space="preserve">film </v>
      </c>
      <c r="R205" t="s">
        <v>8268</v>
      </c>
      <c r="S205" t="b">
        <v>0</v>
      </c>
      <c r="V205" s="7" t="str">
        <f>RIGHT(R205,LEN(R205)-FIND("&amp;",R205))</f>
        <v xml:space="preserve"> video/drama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>(I206/86400)+25569</f>
        <v>42586.583368055552</v>
      </c>
      <c r="K206">
        <v>1467727203</v>
      </c>
      <c r="L206" s="12">
        <f>(K206/86400)+25569</f>
        <v>42556.583368055552</v>
      </c>
      <c r="M206" t="b">
        <v>0</v>
      </c>
      <c r="N206">
        <v>1293</v>
      </c>
      <c r="O206">
        <f>(E206/D206)*100</f>
        <v>50.721666666666664</v>
      </c>
      <c r="P206">
        <f>E206/N206</f>
        <v>117.68368136117556</v>
      </c>
      <c r="Q206" s="6" t="str">
        <f>LEFT(R206, SEARCH("&amp;",R206,1)-1)</f>
        <v xml:space="preserve">film </v>
      </c>
      <c r="R206" t="s">
        <v>8268</v>
      </c>
      <c r="S206" t="b">
        <v>0</v>
      </c>
      <c r="V206" s="7" t="str">
        <f>RIGHT(R206,LEN(R206)-FIND("&amp;",R206))</f>
        <v xml:space="preserve"> video/drama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>(I207/86400)+25569</f>
        <v>42283.632199074069</v>
      </c>
      <c r="K207">
        <v>1441120222</v>
      </c>
      <c r="L207" s="12">
        <f>(K207/86400)+25569</f>
        <v>42248.632199074069</v>
      </c>
      <c r="M207" t="b">
        <v>0</v>
      </c>
      <c r="N207">
        <v>17</v>
      </c>
      <c r="O207">
        <f>(E207/D207)*100</f>
        <v>16.25</v>
      </c>
      <c r="P207">
        <f>E207/N207</f>
        <v>76.470588235294116</v>
      </c>
      <c r="Q207" s="6" t="str">
        <f>LEFT(R207, SEARCH("&amp;",R207,1)-1)</f>
        <v xml:space="preserve">film </v>
      </c>
      <c r="R207" t="s">
        <v>8268</v>
      </c>
      <c r="S207" t="b">
        <v>0</v>
      </c>
      <c r="V207" s="7" t="str">
        <f>RIGHT(R207,LEN(R207)-FIND("&amp;",R207))</f>
        <v xml:space="preserve"> video/drama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>(I208/86400)+25569</f>
        <v>42588.004432870366</v>
      </c>
      <c r="K208">
        <v>1468627583</v>
      </c>
      <c r="L208" s="12">
        <f>(K208/86400)+25569</f>
        <v>42567.004432870366</v>
      </c>
      <c r="M208" t="b">
        <v>0</v>
      </c>
      <c r="N208">
        <v>0</v>
      </c>
      <c r="O208">
        <f>(E208/D208)*100</f>
        <v>0</v>
      </c>
      <c r="P208" t="e">
        <f>E208/N208</f>
        <v>#DIV/0!</v>
      </c>
      <c r="Q208" s="6" t="str">
        <f>LEFT(R208, SEARCH("&amp;",R208,1)-1)</f>
        <v xml:space="preserve">film </v>
      </c>
      <c r="R208" t="s">
        <v>8268</v>
      </c>
      <c r="S208" t="b">
        <v>0</v>
      </c>
      <c r="V208" s="7" t="str">
        <f>RIGHT(R208,LEN(R208)-FIND("&amp;",R208))</f>
        <v xml:space="preserve"> video/drama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>(I209/86400)+25569</f>
        <v>42008.197199074071</v>
      </c>
      <c r="K209">
        <v>1417754638</v>
      </c>
      <c r="L209" s="12">
        <f>(K209/86400)+25569</f>
        <v>41978.197199074071</v>
      </c>
      <c r="M209" t="b">
        <v>0</v>
      </c>
      <c r="N209">
        <v>13</v>
      </c>
      <c r="O209">
        <f>(E209/D209)*100</f>
        <v>15.214285714285714</v>
      </c>
      <c r="P209">
        <f>E209/N209</f>
        <v>163.84615384615384</v>
      </c>
      <c r="Q209" s="6" t="str">
        <f>LEFT(R209, SEARCH("&amp;",R209,1)-1)</f>
        <v xml:space="preserve">film </v>
      </c>
      <c r="R209" t="s">
        <v>8268</v>
      </c>
      <c r="S209" t="b">
        <v>0</v>
      </c>
      <c r="V209" s="7" t="str">
        <f>RIGHT(R209,LEN(R209)-FIND("&amp;",R209))</f>
        <v xml:space="preserve"> video/drama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>(I210/86400)+25569</f>
        <v>41989.369988425926</v>
      </c>
      <c r="K210">
        <v>1416127967</v>
      </c>
      <c r="L210" s="12">
        <f>(K210/86400)+25569</f>
        <v>41959.369988425926</v>
      </c>
      <c r="M210" t="b">
        <v>0</v>
      </c>
      <c r="N210">
        <v>0</v>
      </c>
      <c r="O210">
        <f>(E210/D210)*100</f>
        <v>0</v>
      </c>
      <c r="P210" t="e">
        <f>E210/N210</f>
        <v>#DIV/0!</v>
      </c>
      <c r="Q210" s="6" t="str">
        <f>LEFT(R210, SEARCH("&amp;",R210,1)-1)</f>
        <v xml:space="preserve">film </v>
      </c>
      <c r="R210" t="s">
        <v>8268</v>
      </c>
      <c r="S210" t="b">
        <v>0</v>
      </c>
      <c r="V210" s="7" t="str">
        <f>RIGHT(R210,LEN(R210)-FIND("&amp;",R210))</f>
        <v xml:space="preserve"> video/drama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>(I211/86400)+25569</f>
        <v>42195.922858796301</v>
      </c>
      <c r="K211">
        <v>1433974135</v>
      </c>
      <c r="L211" s="12">
        <f>(K211/86400)+25569</f>
        <v>42165.922858796301</v>
      </c>
      <c r="M211" t="b">
        <v>0</v>
      </c>
      <c r="N211">
        <v>0</v>
      </c>
      <c r="O211">
        <f>(E211/D211)*100</f>
        <v>0</v>
      </c>
      <c r="P211" t="e">
        <f>E211/N211</f>
        <v>#DIV/0!</v>
      </c>
      <c r="Q211" s="6" t="str">
        <f>LEFT(R211, SEARCH("&amp;",R211,1)-1)</f>
        <v xml:space="preserve">film </v>
      </c>
      <c r="R211" t="s">
        <v>8268</v>
      </c>
      <c r="S211" t="b">
        <v>0</v>
      </c>
      <c r="V211" s="7" t="str">
        <f>RIGHT(R211,LEN(R211)-FIND("&amp;",R211))</f>
        <v xml:space="preserve"> video/drama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>(I212/86400)+25569</f>
        <v>42278.208333333328</v>
      </c>
      <c r="K212">
        <v>1441157592</v>
      </c>
      <c r="L212" s="12">
        <f>(K212/86400)+25569</f>
        <v>42249.064722222218</v>
      </c>
      <c r="M212" t="b">
        <v>0</v>
      </c>
      <c r="N212">
        <v>33</v>
      </c>
      <c r="O212">
        <f>(E212/D212)*100</f>
        <v>25.25</v>
      </c>
      <c r="P212">
        <f>E212/N212</f>
        <v>91.818181818181813</v>
      </c>
      <c r="Q212" s="6" t="str">
        <f>LEFT(R212, SEARCH("&amp;",R212,1)-1)</f>
        <v xml:space="preserve">film </v>
      </c>
      <c r="R212" t="s">
        <v>8268</v>
      </c>
      <c r="S212" t="b">
        <v>0</v>
      </c>
      <c r="V212" s="7" t="str">
        <f>RIGHT(R212,LEN(R212)-FIND("&amp;",R212))</f>
        <v xml:space="preserve"> video/drama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>(I213/86400)+25569</f>
        <v>42266.159918981481</v>
      </c>
      <c r="K213">
        <v>1440042617</v>
      </c>
      <c r="L213" s="12">
        <f>(K213/86400)+25569</f>
        <v>42236.159918981481</v>
      </c>
      <c r="M213" t="b">
        <v>0</v>
      </c>
      <c r="N213">
        <v>12</v>
      </c>
      <c r="O213">
        <f>(E213/D213)*100</f>
        <v>44.6</v>
      </c>
      <c r="P213">
        <f>E213/N213</f>
        <v>185.83333333333334</v>
      </c>
      <c r="Q213" s="6" t="str">
        <f>LEFT(R213, SEARCH("&amp;",R213,1)-1)</f>
        <v xml:space="preserve">film </v>
      </c>
      <c r="R213" t="s">
        <v>8268</v>
      </c>
      <c r="S213" t="b">
        <v>0</v>
      </c>
      <c r="V213" s="7" t="str">
        <f>RIGHT(R213,LEN(R213)-FIND("&amp;",R213))</f>
        <v xml:space="preserve"> video/drama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>(I214/86400)+25569</f>
        <v>42476.839351851857</v>
      </c>
      <c r="K214">
        <v>1455656920</v>
      </c>
      <c r="L214" s="12">
        <f>(K214/86400)+25569</f>
        <v>42416.881018518514</v>
      </c>
      <c r="M214" t="b">
        <v>0</v>
      </c>
      <c r="N214">
        <v>1</v>
      </c>
      <c r="O214">
        <f>(E214/D214)*100</f>
        <v>1.5873015873015872E-2</v>
      </c>
      <c r="P214">
        <f>E214/N214</f>
        <v>1</v>
      </c>
      <c r="Q214" s="6" t="str">
        <f>LEFT(R214, SEARCH("&amp;",R214,1)-1)</f>
        <v xml:space="preserve">film </v>
      </c>
      <c r="R214" t="s">
        <v>8268</v>
      </c>
      <c r="S214" t="b">
        <v>0</v>
      </c>
      <c r="V214" s="7" t="str">
        <f>RIGHT(R214,LEN(R214)-FIND("&amp;",R214))</f>
        <v xml:space="preserve"> video/drama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>(I215/86400)+25569</f>
        <v>42232.587974537033</v>
      </c>
      <c r="K215">
        <v>1437142547</v>
      </c>
      <c r="L215" s="12">
        <f>(K215/86400)+25569</f>
        <v>42202.594293981485</v>
      </c>
      <c r="M215" t="b">
        <v>0</v>
      </c>
      <c r="N215">
        <v>1</v>
      </c>
      <c r="O215">
        <f>(E215/D215)*100</f>
        <v>0.04</v>
      </c>
      <c r="P215">
        <f>E215/N215</f>
        <v>20</v>
      </c>
      <c r="Q215" s="6" t="str">
        <f>LEFT(R215, SEARCH("&amp;",R215,1)-1)</f>
        <v xml:space="preserve">film </v>
      </c>
      <c r="R215" t="s">
        <v>8268</v>
      </c>
      <c r="S215" t="b">
        <v>0</v>
      </c>
      <c r="V215" s="7" t="str">
        <f>RIGHT(R215,LEN(R215)-FIND("&amp;",R215))</f>
        <v xml:space="preserve"> video/drama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>(I216/86400)+25569</f>
        <v>42069.64061342593</v>
      </c>
      <c r="K216">
        <v>1420471349</v>
      </c>
      <c r="L216" s="12">
        <f>(K216/86400)+25569</f>
        <v>42009.64061342593</v>
      </c>
      <c r="M216" t="b">
        <v>0</v>
      </c>
      <c r="N216">
        <v>1</v>
      </c>
      <c r="O216">
        <f>(E216/D216)*100</f>
        <v>8.0000000000000002E-3</v>
      </c>
      <c r="P216">
        <f>E216/N216</f>
        <v>1</v>
      </c>
      <c r="Q216" s="6" t="str">
        <f>LEFT(R216, SEARCH("&amp;",R216,1)-1)</f>
        <v xml:space="preserve">film </v>
      </c>
      <c r="R216" t="s">
        <v>8268</v>
      </c>
      <c r="S216" t="b">
        <v>0</v>
      </c>
      <c r="V216" s="7" t="str">
        <f>RIGHT(R216,LEN(R216)-FIND("&amp;",R216))</f>
        <v xml:space="preserve"> video/drama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>(I217/86400)+25569</f>
        <v>42417.999305555553</v>
      </c>
      <c r="K217">
        <v>1452058282</v>
      </c>
      <c r="L217" s="12">
        <f>(K217/86400)+25569</f>
        <v>42375.230115740742</v>
      </c>
      <c r="M217" t="b">
        <v>0</v>
      </c>
      <c r="N217">
        <v>1</v>
      </c>
      <c r="O217">
        <f>(E217/D217)*100</f>
        <v>0.22727272727272727</v>
      </c>
      <c r="P217">
        <f>E217/N217</f>
        <v>10</v>
      </c>
      <c r="Q217" s="6" t="str">
        <f>LEFT(R217, SEARCH("&amp;",R217,1)-1)</f>
        <v xml:space="preserve">film </v>
      </c>
      <c r="R217" t="s">
        <v>8268</v>
      </c>
      <c r="S217" t="b">
        <v>0</v>
      </c>
      <c r="V217" s="7" t="str">
        <f>RIGHT(R217,LEN(R217)-FIND("&amp;",R217))</f>
        <v xml:space="preserve"> video/drama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>(I218/86400)+25569</f>
        <v>42116.917094907403</v>
      </c>
      <c r="K218">
        <v>1425423637</v>
      </c>
      <c r="L218" s="12">
        <f>(K218/86400)+25569</f>
        <v>42066.958761574075</v>
      </c>
      <c r="M218" t="b">
        <v>0</v>
      </c>
      <c r="N218">
        <v>84</v>
      </c>
      <c r="O218">
        <f>(E218/D218)*100</f>
        <v>55.698440000000005</v>
      </c>
      <c r="P218">
        <f>E218/N218</f>
        <v>331.53833333333336</v>
      </c>
      <c r="Q218" s="6" t="str">
        <f>LEFT(R218, SEARCH("&amp;",R218,1)-1)</f>
        <v xml:space="preserve">film </v>
      </c>
      <c r="R218" t="s">
        <v>8268</v>
      </c>
      <c r="S218" t="b">
        <v>0</v>
      </c>
      <c r="V218" s="7" t="str">
        <f>RIGHT(R218,LEN(R218)-FIND("&amp;",R218))</f>
        <v xml:space="preserve"> video/drama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>(I219/86400)+25569</f>
        <v>42001.64061342593</v>
      </c>
      <c r="K219">
        <v>1417101749</v>
      </c>
      <c r="L219" s="12">
        <f>(K219/86400)+25569</f>
        <v>41970.64061342593</v>
      </c>
      <c r="M219" t="b">
        <v>0</v>
      </c>
      <c r="N219">
        <v>38</v>
      </c>
      <c r="O219">
        <f>(E219/D219)*100</f>
        <v>11.943</v>
      </c>
      <c r="P219">
        <f>E219/N219</f>
        <v>314.28947368421052</v>
      </c>
      <c r="Q219" s="6" t="str">
        <f>LEFT(R219, SEARCH("&amp;",R219,1)-1)</f>
        <v xml:space="preserve">film </v>
      </c>
      <c r="R219" t="s">
        <v>8268</v>
      </c>
      <c r="S219" t="b">
        <v>0</v>
      </c>
      <c r="V219" s="7" t="str">
        <f>RIGHT(R219,LEN(R219)-FIND("&amp;",R219))</f>
        <v xml:space="preserve"> video/drama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>(I220/86400)+25569</f>
        <v>42139.628344907411</v>
      </c>
      <c r="K220">
        <v>1426518289</v>
      </c>
      <c r="L220" s="12">
        <f>(K220/86400)+25569</f>
        <v>42079.628344907411</v>
      </c>
      <c r="M220" t="b">
        <v>0</v>
      </c>
      <c r="N220">
        <v>1</v>
      </c>
      <c r="O220">
        <f>(E220/D220)*100</f>
        <v>2</v>
      </c>
      <c r="P220">
        <f>E220/N220</f>
        <v>100</v>
      </c>
      <c r="Q220" s="6" t="str">
        <f>LEFT(R220, SEARCH("&amp;",R220,1)-1)</f>
        <v xml:space="preserve">film </v>
      </c>
      <c r="R220" t="s">
        <v>8268</v>
      </c>
      <c r="S220" t="b">
        <v>0</v>
      </c>
      <c r="V220" s="7" t="str">
        <f>RIGHT(R220,LEN(R220)-FIND("&amp;",R220))</f>
        <v xml:space="preserve"> video/drama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>(I221/86400)+25569</f>
        <v>42461.290972222225</v>
      </c>
      <c r="K221">
        <v>1456732225</v>
      </c>
      <c r="L221" s="12">
        <f>(K221/86400)+25569</f>
        <v>42429.326678240745</v>
      </c>
      <c r="M221" t="b">
        <v>0</v>
      </c>
      <c r="N221">
        <v>76</v>
      </c>
      <c r="O221">
        <f>(E221/D221)*100</f>
        <v>17.630000000000003</v>
      </c>
      <c r="P221">
        <f>E221/N221</f>
        <v>115.98684210526316</v>
      </c>
      <c r="Q221" s="6" t="str">
        <f>LEFT(R221, SEARCH("&amp;",R221,1)-1)</f>
        <v xml:space="preserve">film </v>
      </c>
      <c r="R221" t="s">
        <v>8268</v>
      </c>
      <c r="S221" t="b">
        <v>0</v>
      </c>
      <c r="V221" s="7" t="str">
        <f>RIGHT(R221,LEN(R221)-FIND("&amp;",R221))</f>
        <v xml:space="preserve"> video/drama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>(I222/86400)+25569</f>
        <v>42236.837500000001</v>
      </c>
      <c r="K222">
        <v>1436542030</v>
      </c>
      <c r="L222" s="12">
        <f>(K222/86400)+25569</f>
        <v>42195.643865740742</v>
      </c>
      <c r="M222" t="b">
        <v>0</v>
      </c>
      <c r="N222">
        <v>3</v>
      </c>
      <c r="O222">
        <f>(E222/D222)*100</f>
        <v>0.72</v>
      </c>
      <c r="P222">
        <f>E222/N222</f>
        <v>120</v>
      </c>
      <c r="Q222" s="6" t="str">
        <f>LEFT(R222, SEARCH("&amp;",R222,1)-1)</f>
        <v xml:space="preserve">film </v>
      </c>
      <c r="R222" t="s">
        <v>8268</v>
      </c>
      <c r="S222" t="b">
        <v>0</v>
      </c>
      <c r="V222" s="7" t="str">
        <f>RIGHT(R222,LEN(R222)-FIND("&amp;",R222))</f>
        <v xml:space="preserve"> video/drama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>(I223/86400)+25569</f>
        <v>42091.79587962963</v>
      </c>
      <c r="K223">
        <v>1422389164</v>
      </c>
      <c r="L223" s="12">
        <f>(K223/86400)+25569</f>
        <v>42031.837546296301</v>
      </c>
      <c r="M223" t="b">
        <v>0</v>
      </c>
      <c r="N223">
        <v>0</v>
      </c>
      <c r="O223">
        <f>(E223/D223)*100</f>
        <v>0</v>
      </c>
      <c r="P223" t="e">
        <f>E223/N223</f>
        <v>#DIV/0!</v>
      </c>
      <c r="Q223" s="6" t="str">
        <f>LEFT(R223, SEARCH("&amp;",R223,1)-1)</f>
        <v xml:space="preserve">film </v>
      </c>
      <c r="R223" t="s">
        <v>8268</v>
      </c>
      <c r="S223" t="b">
        <v>0</v>
      </c>
      <c r="V223" s="7" t="str">
        <f>RIGHT(R223,LEN(R223)-FIND("&amp;",R223))</f>
        <v xml:space="preserve"> video/drama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>(I224/86400)+25569</f>
        <v>42090.110416666663</v>
      </c>
      <c r="K224">
        <v>1422383318</v>
      </c>
      <c r="L224" s="12">
        <f>(K224/86400)+25569</f>
        <v>42031.769884259258</v>
      </c>
      <c r="M224" t="b">
        <v>0</v>
      </c>
      <c r="N224">
        <v>2</v>
      </c>
      <c r="O224">
        <f>(E224/D224)*100</f>
        <v>13</v>
      </c>
      <c r="P224">
        <f>E224/N224</f>
        <v>65</v>
      </c>
      <c r="Q224" s="6" t="str">
        <f>LEFT(R224, SEARCH("&amp;",R224,1)-1)</f>
        <v xml:space="preserve">film </v>
      </c>
      <c r="R224" t="s">
        <v>8268</v>
      </c>
      <c r="S224" t="b">
        <v>0</v>
      </c>
      <c r="V224" s="7" t="str">
        <f>RIGHT(R224,LEN(R224)-FIND("&amp;",R224))</f>
        <v xml:space="preserve"> video/drama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>(I225/86400)+25569</f>
        <v>42512.045138888891</v>
      </c>
      <c r="K225">
        <v>1461287350</v>
      </c>
      <c r="L225" s="12">
        <f>(K225/86400)+25569</f>
        <v>42482.048032407409</v>
      </c>
      <c r="M225" t="b">
        <v>0</v>
      </c>
      <c r="N225">
        <v>0</v>
      </c>
      <c r="O225">
        <f>(E225/D225)*100</f>
        <v>0</v>
      </c>
      <c r="P225" t="e">
        <f>E225/N225</f>
        <v>#DIV/0!</v>
      </c>
      <c r="Q225" s="6" t="str">
        <f>LEFT(R225, SEARCH("&amp;",R225,1)-1)</f>
        <v xml:space="preserve">film </v>
      </c>
      <c r="R225" t="s">
        <v>8268</v>
      </c>
      <c r="S225" t="b">
        <v>0</v>
      </c>
      <c r="V225" s="7" t="str">
        <f>RIGHT(R225,LEN(R225)-FIND("&amp;",R225))</f>
        <v xml:space="preserve"> video/drama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>(I226/86400)+25569</f>
        <v>42195.235254629632</v>
      </c>
      <c r="K226">
        <v>1431322726</v>
      </c>
      <c r="L226" s="12">
        <f>(K226/86400)+25569</f>
        <v>42135.235254629632</v>
      </c>
      <c r="M226" t="b">
        <v>0</v>
      </c>
      <c r="N226">
        <v>0</v>
      </c>
      <c r="O226">
        <f>(E226/D226)*100</f>
        <v>0</v>
      </c>
      <c r="P226" t="e">
        <f>E226/N226</f>
        <v>#DIV/0!</v>
      </c>
      <c r="Q226" s="6" t="str">
        <f>LEFT(R226, SEARCH("&amp;",R226,1)-1)</f>
        <v xml:space="preserve">film </v>
      </c>
      <c r="R226" t="s">
        <v>8268</v>
      </c>
      <c r="S226" t="b">
        <v>0</v>
      </c>
      <c r="V226" s="7" t="str">
        <f>RIGHT(R226,LEN(R226)-FIND("&amp;",R226))</f>
        <v xml:space="preserve"> video/drama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>(I227/86400)+25569</f>
        <v>42468.919606481482</v>
      </c>
      <c r="K227">
        <v>1457564654</v>
      </c>
      <c r="L227" s="12">
        <f>(K227/86400)+25569</f>
        <v>42438.961273148147</v>
      </c>
      <c r="M227" t="b">
        <v>0</v>
      </c>
      <c r="N227">
        <v>0</v>
      </c>
      <c r="O227">
        <f>(E227/D227)*100</f>
        <v>0</v>
      </c>
      <c r="P227" t="e">
        <f>E227/N227</f>
        <v>#DIV/0!</v>
      </c>
      <c r="Q227" s="6" t="str">
        <f>LEFT(R227, SEARCH("&amp;",R227,1)-1)</f>
        <v xml:space="preserve">film </v>
      </c>
      <c r="R227" t="s">
        <v>8268</v>
      </c>
      <c r="S227" t="b">
        <v>0</v>
      </c>
      <c r="V227" s="7" t="str">
        <f>RIGHT(R227,LEN(R227)-FIND("&amp;",R227))</f>
        <v xml:space="preserve"> video/drama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>(I228/86400)+25569</f>
        <v>42155.395138888889</v>
      </c>
      <c r="K228">
        <v>1428854344</v>
      </c>
      <c r="L228" s="12">
        <f>(K228/86400)+25569</f>
        <v>42106.666018518517</v>
      </c>
      <c r="M228" t="b">
        <v>0</v>
      </c>
      <c r="N228">
        <v>2</v>
      </c>
      <c r="O228">
        <f>(E228/D228)*100</f>
        <v>0.86206896551724133</v>
      </c>
      <c r="P228">
        <f>E228/N228</f>
        <v>125</v>
      </c>
      <c r="Q228" s="6" t="str">
        <f>LEFT(R228, SEARCH("&amp;",R228,1)-1)</f>
        <v xml:space="preserve">film </v>
      </c>
      <c r="R228" t="s">
        <v>8268</v>
      </c>
      <c r="S228" t="b">
        <v>0</v>
      </c>
      <c r="V228" s="7" t="str">
        <f>RIGHT(R228,LEN(R228)-FIND("&amp;",R228))</f>
        <v xml:space="preserve"> video/drama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>(I229/86400)+25569</f>
        <v>42194.893993055557</v>
      </c>
      <c r="K229">
        <v>1433885241</v>
      </c>
      <c r="L229" s="12">
        <f>(K229/86400)+25569</f>
        <v>42164.893993055557</v>
      </c>
      <c r="M229" t="b">
        <v>0</v>
      </c>
      <c r="N229">
        <v>0</v>
      </c>
      <c r="O229">
        <f>(E229/D229)*100</f>
        <v>0</v>
      </c>
      <c r="P229" t="e">
        <f>E229/N229</f>
        <v>#DIV/0!</v>
      </c>
      <c r="Q229" s="6" t="str">
        <f>LEFT(R229, SEARCH("&amp;",R229,1)-1)</f>
        <v xml:space="preserve">film </v>
      </c>
      <c r="R229" t="s">
        <v>8268</v>
      </c>
      <c r="S229" t="b">
        <v>0</v>
      </c>
      <c r="V229" s="7" t="str">
        <f>RIGHT(R229,LEN(R229)-FIND("&amp;",R229))</f>
        <v xml:space="preserve"> video/drama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>(I230/86400)+25569</f>
        <v>42156.686400462961</v>
      </c>
      <c r="K230">
        <v>1427992105</v>
      </c>
      <c r="L230" s="12">
        <f>(K230/86400)+25569</f>
        <v>42096.686400462961</v>
      </c>
      <c r="M230" t="b">
        <v>0</v>
      </c>
      <c r="N230">
        <v>0</v>
      </c>
      <c r="O230">
        <f>(E230/D230)*100</f>
        <v>0</v>
      </c>
      <c r="P230" t="e">
        <f>E230/N230</f>
        <v>#DIV/0!</v>
      </c>
      <c r="Q230" s="6" t="str">
        <f>LEFT(R230, SEARCH("&amp;",R230,1)-1)</f>
        <v xml:space="preserve">film </v>
      </c>
      <c r="R230" t="s">
        <v>8268</v>
      </c>
      <c r="S230" t="b">
        <v>0</v>
      </c>
      <c r="V230" s="7" t="str">
        <f>RIGHT(R230,LEN(R230)-FIND("&amp;",R230))</f>
        <v xml:space="preserve"> video/drama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>(I231/86400)+25569</f>
        <v>42413.933993055558</v>
      </c>
      <c r="K231">
        <v>1452810297</v>
      </c>
      <c r="L231" s="12">
        <f>(K231/86400)+25569</f>
        <v>42383.933993055558</v>
      </c>
      <c r="M231" t="b">
        <v>0</v>
      </c>
      <c r="N231">
        <v>0</v>
      </c>
      <c r="O231">
        <f>(E231/D231)*100</f>
        <v>0</v>
      </c>
      <c r="P231" t="e">
        <f>E231/N231</f>
        <v>#DIV/0!</v>
      </c>
      <c r="Q231" s="6" t="str">
        <f>LEFT(R231, SEARCH("&amp;",R231,1)-1)</f>
        <v xml:space="preserve">film </v>
      </c>
      <c r="R231" t="s">
        <v>8268</v>
      </c>
      <c r="S231" t="b">
        <v>0</v>
      </c>
      <c r="V231" s="7" t="str">
        <f>RIGHT(R231,LEN(R231)-FIND("&amp;",R231))</f>
        <v xml:space="preserve"> video/drama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>(I232/86400)+25569</f>
        <v>42159.77721064815</v>
      </c>
      <c r="K232">
        <v>1430851151</v>
      </c>
      <c r="L232" s="12">
        <f>(K232/86400)+25569</f>
        <v>42129.77721064815</v>
      </c>
      <c r="M232" t="b">
        <v>0</v>
      </c>
      <c r="N232">
        <v>2</v>
      </c>
      <c r="O232">
        <f>(E232/D232)*100</f>
        <v>0.4</v>
      </c>
      <c r="P232">
        <f>E232/N232</f>
        <v>30</v>
      </c>
      <c r="Q232" s="6" t="str">
        <f>LEFT(R232, SEARCH("&amp;",R232,1)-1)</f>
        <v xml:space="preserve">film </v>
      </c>
      <c r="R232" t="s">
        <v>8268</v>
      </c>
      <c r="S232" t="b">
        <v>0</v>
      </c>
      <c r="V232" s="7" t="str">
        <f>RIGHT(R232,LEN(R232)-FIND("&amp;",R232))</f>
        <v xml:space="preserve"> video/drama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>(I233/86400)+25569</f>
        <v>42371.958923611106</v>
      </c>
      <c r="K233">
        <v>1449183651</v>
      </c>
      <c r="L233" s="12">
        <f>(K233/86400)+25569</f>
        <v>42341.958923611106</v>
      </c>
      <c r="M233" t="b">
        <v>0</v>
      </c>
      <c r="N233">
        <v>0</v>
      </c>
      <c r="O233">
        <f>(E233/D233)*100</f>
        <v>0</v>
      </c>
      <c r="P233" t="e">
        <f>E233/N233</f>
        <v>#DIV/0!</v>
      </c>
      <c r="Q233" s="6" t="str">
        <f>LEFT(R233, SEARCH("&amp;",R233,1)-1)</f>
        <v xml:space="preserve">film </v>
      </c>
      <c r="R233" t="s">
        <v>8268</v>
      </c>
      <c r="S233" t="b">
        <v>0</v>
      </c>
      <c r="V233" s="7" t="str">
        <f>RIGHT(R233,LEN(R233)-FIND("&amp;",R233))</f>
        <v xml:space="preserve"> video/drama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>(I234/86400)+25569</f>
        <v>42062.82576388889</v>
      </c>
      <c r="K234">
        <v>1422474546</v>
      </c>
      <c r="L234" s="12">
        <f>(K234/86400)+25569</f>
        <v>42032.82576388889</v>
      </c>
      <c r="M234" t="b">
        <v>0</v>
      </c>
      <c r="N234">
        <v>7</v>
      </c>
      <c r="O234">
        <f>(E234/D234)*100</f>
        <v>2.75</v>
      </c>
      <c r="P234">
        <f>E234/N234</f>
        <v>15.714285714285714</v>
      </c>
      <c r="Q234" s="6" t="str">
        <f>LEFT(R234, SEARCH("&amp;",R234,1)-1)</f>
        <v xml:space="preserve">film </v>
      </c>
      <c r="R234" t="s">
        <v>8268</v>
      </c>
      <c r="S234" t="b">
        <v>0</v>
      </c>
      <c r="V234" s="7" t="str">
        <f>RIGHT(R234,LEN(R234)-FIND("&amp;",R234))</f>
        <v xml:space="preserve"> video/drama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>(I235/86400)+25569</f>
        <v>42642.911712962959</v>
      </c>
      <c r="K235">
        <v>1472593972</v>
      </c>
      <c r="L235" s="12">
        <f>(K235/86400)+25569</f>
        <v>42612.911712962959</v>
      </c>
      <c r="M235" t="b">
        <v>0</v>
      </c>
      <c r="N235">
        <v>0</v>
      </c>
      <c r="O235">
        <f>(E235/D235)*100</f>
        <v>0</v>
      </c>
      <c r="P235" t="e">
        <f>E235/N235</f>
        <v>#DIV/0!</v>
      </c>
      <c r="Q235" s="6" t="str">
        <f>LEFT(R235, SEARCH("&amp;",R235,1)-1)</f>
        <v xml:space="preserve">film </v>
      </c>
      <c r="R235" t="s">
        <v>8268</v>
      </c>
      <c r="S235" t="b">
        <v>0</v>
      </c>
      <c r="V235" s="7" t="str">
        <f>RIGHT(R235,LEN(R235)-FIND("&amp;",R235))</f>
        <v xml:space="preserve"> video/drama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>(I236/86400)+25569</f>
        <v>42176.035405092596</v>
      </c>
      <c r="K236">
        <v>1431391859</v>
      </c>
      <c r="L236" s="12">
        <f>(K236/86400)+25569</f>
        <v>42136.035405092596</v>
      </c>
      <c r="M236" t="b">
        <v>0</v>
      </c>
      <c r="N236">
        <v>5</v>
      </c>
      <c r="O236">
        <f>(E236/D236)*100</f>
        <v>40.1</v>
      </c>
      <c r="P236">
        <f>E236/N236</f>
        <v>80.2</v>
      </c>
      <c r="Q236" s="6" t="str">
        <f>LEFT(R236, SEARCH("&amp;",R236,1)-1)</f>
        <v xml:space="preserve">film </v>
      </c>
      <c r="R236" t="s">
        <v>8268</v>
      </c>
      <c r="S236" t="b">
        <v>0</v>
      </c>
      <c r="V236" s="7" t="str">
        <f>RIGHT(R236,LEN(R236)-FIND("&amp;",R236))</f>
        <v xml:space="preserve"> video/drama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>(I237/86400)+25569</f>
        <v>42194.908530092594</v>
      </c>
      <c r="K237">
        <v>1433886497</v>
      </c>
      <c r="L237" s="12">
        <f>(K237/86400)+25569</f>
        <v>42164.908530092594</v>
      </c>
      <c r="M237" t="b">
        <v>0</v>
      </c>
      <c r="N237">
        <v>0</v>
      </c>
      <c r="O237">
        <f>(E237/D237)*100</f>
        <v>0</v>
      </c>
      <c r="P237" t="e">
        <f>E237/N237</f>
        <v>#DIV/0!</v>
      </c>
      <c r="Q237" s="6" t="str">
        <f>LEFT(R237, SEARCH("&amp;",R237,1)-1)</f>
        <v xml:space="preserve">film </v>
      </c>
      <c r="R237" t="s">
        <v>8268</v>
      </c>
      <c r="S237" t="b">
        <v>0</v>
      </c>
      <c r="V237" s="7" t="str">
        <f>RIGHT(R237,LEN(R237)-FIND("&amp;",R237))</f>
        <v xml:space="preserve"> video/drama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>(I238/86400)+25569</f>
        <v>42374</v>
      </c>
      <c r="K238">
        <v>1447380099</v>
      </c>
      <c r="L238" s="12">
        <f>(K238/86400)+25569</f>
        <v>42321.084479166668</v>
      </c>
      <c r="M238" t="b">
        <v>0</v>
      </c>
      <c r="N238">
        <v>0</v>
      </c>
      <c r="O238">
        <f>(E238/D238)*100</f>
        <v>0</v>
      </c>
      <c r="P238" t="e">
        <f>E238/N238</f>
        <v>#DIV/0!</v>
      </c>
      <c r="Q238" s="6" t="str">
        <f>LEFT(R238, SEARCH("&amp;",R238,1)-1)</f>
        <v xml:space="preserve">film </v>
      </c>
      <c r="R238" t="s">
        <v>8268</v>
      </c>
      <c r="S238" t="b">
        <v>0</v>
      </c>
      <c r="V238" s="7" t="str">
        <f>RIGHT(R238,LEN(R238)-FIND("&amp;",R238))</f>
        <v xml:space="preserve"> video/drama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>(I239/86400)+25569</f>
        <v>42437.577187499999</v>
      </c>
      <c r="K239">
        <v>1452261069</v>
      </c>
      <c r="L239" s="12">
        <f>(K239/86400)+25569</f>
        <v>42377.577187499999</v>
      </c>
      <c r="M239" t="b">
        <v>0</v>
      </c>
      <c r="N239">
        <v>1</v>
      </c>
      <c r="O239">
        <f>(E239/D239)*100</f>
        <v>0.33333333333333337</v>
      </c>
      <c r="P239">
        <f>E239/N239</f>
        <v>50</v>
      </c>
      <c r="Q239" s="6" t="str">
        <f>LEFT(R239, SEARCH("&amp;",R239,1)-1)</f>
        <v xml:space="preserve">film </v>
      </c>
      <c r="R239" t="s">
        <v>8268</v>
      </c>
      <c r="S239" t="b">
        <v>0</v>
      </c>
      <c r="V239" s="7" t="str">
        <f>RIGHT(R239,LEN(R239)-FIND("&amp;",R239))</f>
        <v xml:space="preserve"> video/drama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>(I240/86400)+25569</f>
        <v>42734.375</v>
      </c>
      <c r="K240">
        <v>1481324760</v>
      </c>
      <c r="L240" s="12">
        <f>(K240/86400)+25569</f>
        <v>42713.962500000001</v>
      </c>
      <c r="M240" t="b">
        <v>0</v>
      </c>
      <c r="N240">
        <v>0</v>
      </c>
      <c r="O240">
        <f>(E240/D240)*100</f>
        <v>0</v>
      </c>
      <c r="P240" t="e">
        <f>E240/N240</f>
        <v>#DIV/0!</v>
      </c>
      <c r="Q240" s="6" t="str">
        <f>LEFT(R240, SEARCH("&amp;",R240,1)-1)</f>
        <v xml:space="preserve">film </v>
      </c>
      <c r="R240" t="s">
        <v>8268</v>
      </c>
      <c r="S240" t="b">
        <v>0</v>
      </c>
      <c r="V240" s="7" t="str">
        <f>RIGHT(R240,LEN(R240)-FIND("&amp;",R240))</f>
        <v xml:space="preserve"> video/drama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>(I241/86400)+25569</f>
        <v>42316.5</v>
      </c>
      <c r="K241">
        <v>1445308730</v>
      </c>
      <c r="L241" s="12">
        <f>(K241/86400)+25569</f>
        <v>42297.110300925924</v>
      </c>
      <c r="M241" t="b">
        <v>0</v>
      </c>
      <c r="N241">
        <v>5</v>
      </c>
      <c r="O241">
        <f>(E241/D241)*100</f>
        <v>25</v>
      </c>
      <c r="P241">
        <f>E241/N241</f>
        <v>50</v>
      </c>
      <c r="Q241" s="6" t="str">
        <f>LEFT(R241, SEARCH("&amp;",R241,1)-1)</f>
        <v xml:space="preserve">film </v>
      </c>
      <c r="R241" t="s">
        <v>8268</v>
      </c>
      <c r="S241" t="b">
        <v>0</v>
      </c>
      <c r="V241" s="7" t="str">
        <f>RIGHT(R241,LEN(R241)-FIND("&amp;",R241))</f>
        <v xml:space="preserve"> video/drama</v>
      </c>
    </row>
    <row r="242" spans="1:22" ht="48" hidden="1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 s="12">
        <f>(I242/86400)+25569</f>
        <v>42208.132638888885</v>
      </c>
      <c r="K242">
        <v>1433799180</v>
      </c>
      <c r="L242" s="12">
        <f>(K242/86400)+25569</f>
        <v>42163.897916666669</v>
      </c>
      <c r="M242" t="b">
        <v>0</v>
      </c>
      <c r="N242">
        <v>87</v>
      </c>
      <c r="O242">
        <f>(E242/D242)*100</f>
        <v>101.375</v>
      </c>
      <c r="P242">
        <f>E242/N242</f>
        <v>139.82758620689654</v>
      </c>
      <c r="Q242" s="6" t="str">
        <f>LEFT(R242, SEARCH("&amp;",R242,1)-1)</f>
        <v xml:space="preserve">film </v>
      </c>
      <c r="R242" t="s">
        <v>8269</v>
      </c>
      <c r="S242" t="b">
        <v>1</v>
      </c>
      <c r="V242" s="7" t="str">
        <f>RIGHT(R242,LEN(R242)-FIND("&amp;",R242))</f>
        <v xml:space="preserve"> video/documentary</v>
      </c>
    </row>
    <row r="243" spans="1:22" ht="48" hidden="1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 s="12">
        <f>(I243/86400)+25569</f>
        <v>41966.042893518519</v>
      </c>
      <c r="K243">
        <v>1414108906</v>
      </c>
      <c r="L243" s="12">
        <f>(K243/86400)+25569</f>
        <v>41936.001226851848</v>
      </c>
      <c r="M243" t="b">
        <v>0</v>
      </c>
      <c r="N243">
        <v>354</v>
      </c>
      <c r="O243">
        <f>(E243/D243)*100</f>
        <v>111.07699999999998</v>
      </c>
      <c r="P243">
        <f>E243/N243</f>
        <v>109.82189265536722</v>
      </c>
      <c r="Q243" s="6" t="str">
        <f>LEFT(R243, SEARCH("&amp;",R243,1)-1)</f>
        <v xml:space="preserve">film </v>
      </c>
      <c r="R243" t="s">
        <v>8269</v>
      </c>
      <c r="S243" t="b">
        <v>1</v>
      </c>
      <c r="V243" s="7" t="str">
        <f>RIGHT(R243,LEN(R243)-FIND("&amp;",R243))</f>
        <v xml:space="preserve"> video/documentary</v>
      </c>
    </row>
    <row r="244" spans="1:22" ht="48" hidden="1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 s="12">
        <f>(I244/86400)+25569</f>
        <v>41859</v>
      </c>
      <c r="K244">
        <v>1405573391</v>
      </c>
      <c r="L244" s="12">
        <f>(K244/86400)+25569</f>
        <v>41837.210543981484</v>
      </c>
      <c r="M244" t="b">
        <v>0</v>
      </c>
      <c r="N244">
        <v>86</v>
      </c>
      <c r="O244">
        <f>(E244/D244)*100</f>
        <v>124.15933781686496</v>
      </c>
      <c r="P244">
        <f>E244/N244</f>
        <v>139.53488372093022</v>
      </c>
      <c r="Q244" s="6" t="str">
        <f>LEFT(R244, SEARCH("&amp;",R244,1)-1)</f>
        <v xml:space="preserve">film </v>
      </c>
      <c r="R244" t="s">
        <v>8269</v>
      </c>
      <c r="S244" t="b">
        <v>1</v>
      </c>
      <c r="V244" s="7" t="str">
        <f>RIGHT(R244,LEN(R244)-FIND("&amp;",R244))</f>
        <v xml:space="preserve"> video/documentary</v>
      </c>
    </row>
    <row r="245" spans="1:22" ht="48" hidden="1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 s="12">
        <f>(I245/86400)+25569</f>
        <v>40300.806944444441</v>
      </c>
      <c r="K245">
        <v>1268934736</v>
      </c>
      <c r="L245" s="12">
        <f>(K245/86400)+25569</f>
        <v>40255.744629629626</v>
      </c>
      <c r="M245" t="b">
        <v>0</v>
      </c>
      <c r="N245">
        <v>26</v>
      </c>
      <c r="O245">
        <f>(E245/D245)*100</f>
        <v>101.33333333333334</v>
      </c>
      <c r="P245">
        <f>E245/N245</f>
        <v>347.84615384615387</v>
      </c>
      <c r="Q245" s="6" t="str">
        <f>LEFT(R245, SEARCH("&amp;",R245,1)-1)</f>
        <v xml:space="preserve">film </v>
      </c>
      <c r="R245" t="s">
        <v>8269</v>
      </c>
      <c r="S245" t="b">
        <v>1</v>
      </c>
      <c r="V245" s="7" t="str">
        <f>RIGHT(R245,LEN(R245)-FIND("&amp;",R245))</f>
        <v xml:space="preserve"> video/documentary</v>
      </c>
    </row>
    <row r="246" spans="1:22" ht="48" hidden="1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 s="12">
        <f>(I246/86400)+25569</f>
        <v>41811.165972222225</v>
      </c>
      <c r="K246">
        <v>1400704672</v>
      </c>
      <c r="L246" s="12">
        <f>(K246/86400)+25569</f>
        <v>41780.859629629631</v>
      </c>
      <c r="M246" t="b">
        <v>0</v>
      </c>
      <c r="N246">
        <v>113</v>
      </c>
      <c r="O246">
        <f>(E246/D246)*100</f>
        <v>110.16142857142856</v>
      </c>
      <c r="P246">
        <f>E246/N246</f>
        <v>68.24159292035398</v>
      </c>
      <c r="Q246" s="6" t="str">
        <f>LEFT(R246, SEARCH("&amp;",R246,1)-1)</f>
        <v xml:space="preserve">film </v>
      </c>
      <c r="R246" t="s">
        <v>8269</v>
      </c>
      <c r="S246" t="b">
        <v>1</v>
      </c>
      <c r="V246" s="7" t="str">
        <f>RIGHT(R246,LEN(R246)-FIND("&amp;",R246))</f>
        <v xml:space="preserve"> video/documentary</v>
      </c>
    </row>
    <row r="247" spans="1:22" ht="48" hidden="1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 s="12">
        <f>(I247/86400)+25569</f>
        <v>41698.606469907405</v>
      </c>
      <c r="K247">
        <v>1391005999</v>
      </c>
      <c r="L247" s="12">
        <f>(K247/86400)+25569</f>
        <v>41668.606469907405</v>
      </c>
      <c r="M247" t="b">
        <v>0</v>
      </c>
      <c r="N247">
        <v>65</v>
      </c>
      <c r="O247">
        <f>(E247/D247)*100</f>
        <v>103.97333333333334</v>
      </c>
      <c r="P247">
        <f>E247/N247</f>
        <v>239.93846153846152</v>
      </c>
      <c r="Q247" s="6" t="str">
        <f>LEFT(R247, SEARCH("&amp;",R247,1)-1)</f>
        <v xml:space="preserve">film </v>
      </c>
      <c r="R247" t="s">
        <v>8269</v>
      </c>
      <c r="S247" t="b">
        <v>1</v>
      </c>
      <c r="V247" s="7" t="str">
        <f>RIGHT(R247,LEN(R247)-FIND("&amp;",R247))</f>
        <v xml:space="preserve"> video/documentary</v>
      </c>
    </row>
    <row r="248" spans="1:22" ht="48" hidden="1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 s="12">
        <f>(I248/86400)+25569</f>
        <v>41049.793032407411</v>
      </c>
      <c r="K248">
        <v>1334948518</v>
      </c>
      <c r="L248" s="12">
        <f>(K248/86400)+25569</f>
        <v>41019.793032407411</v>
      </c>
      <c r="M248" t="b">
        <v>0</v>
      </c>
      <c r="N248">
        <v>134</v>
      </c>
      <c r="O248">
        <f>(E248/D248)*100</f>
        <v>101.31578947368421</v>
      </c>
      <c r="P248">
        <f>E248/N248</f>
        <v>287.31343283582089</v>
      </c>
      <c r="Q248" s="6" t="str">
        <f>LEFT(R248, SEARCH("&amp;",R248,1)-1)</f>
        <v xml:space="preserve">film </v>
      </c>
      <c r="R248" t="s">
        <v>8269</v>
      </c>
      <c r="S248" t="b">
        <v>1</v>
      </c>
      <c r="V248" s="7" t="str">
        <f>RIGHT(R248,LEN(R248)-FIND("&amp;",R248))</f>
        <v xml:space="preserve"> video/documentary</v>
      </c>
    </row>
    <row r="249" spans="1:22" ht="48" hidden="1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 s="12">
        <f>(I249/86400)+25569</f>
        <v>41395.207638888889</v>
      </c>
      <c r="K249">
        <v>1363960278</v>
      </c>
      <c r="L249" s="12">
        <f>(K249/86400)+25569</f>
        <v>41355.577291666668</v>
      </c>
      <c r="M249" t="b">
        <v>0</v>
      </c>
      <c r="N249">
        <v>119</v>
      </c>
      <c r="O249">
        <f>(E249/D249)*100</f>
        <v>103.3501</v>
      </c>
      <c r="P249">
        <f>E249/N249</f>
        <v>86.84882352941176</v>
      </c>
      <c r="Q249" s="6" t="str">
        <f>LEFT(R249, SEARCH("&amp;",R249,1)-1)</f>
        <v xml:space="preserve">film </v>
      </c>
      <c r="R249" t="s">
        <v>8269</v>
      </c>
      <c r="S249" t="b">
        <v>1</v>
      </c>
      <c r="V249" s="7" t="str">
        <f>RIGHT(R249,LEN(R249)-FIND("&amp;",R249))</f>
        <v xml:space="preserve"> video/documentary</v>
      </c>
    </row>
    <row r="250" spans="1:22" ht="48" hidden="1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 s="12">
        <f>(I250/86400)+25569</f>
        <v>42078.563912037032</v>
      </c>
      <c r="K250">
        <v>1423405922</v>
      </c>
      <c r="L250" s="12">
        <f>(K250/86400)+25569</f>
        <v>42043.605578703704</v>
      </c>
      <c r="M250" t="b">
        <v>0</v>
      </c>
      <c r="N250">
        <v>159</v>
      </c>
      <c r="O250">
        <f>(E250/D250)*100</f>
        <v>104.11200000000001</v>
      </c>
      <c r="P250">
        <f>E250/N250</f>
        <v>81.84905660377359</v>
      </c>
      <c r="Q250" s="6" t="str">
        <f>LEFT(R250, SEARCH("&amp;",R250,1)-1)</f>
        <v xml:space="preserve">film </v>
      </c>
      <c r="R250" t="s">
        <v>8269</v>
      </c>
      <c r="S250" t="b">
        <v>1</v>
      </c>
      <c r="V250" s="7" t="str">
        <f>RIGHT(R250,LEN(R250)-FIND("&amp;",R250))</f>
        <v xml:space="preserve"> video/documentary</v>
      </c>
    </row>
    <row r="251" spans="1:22" ht="48" hidden="1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 s="12">
        <f>(I251/86400)+25569</f>
        <v>40923.551724537036</v>
      </c>
      <c r="K251">
        <v>1324041269</v>
      </c>
      <c r="L251" s="12">
        <f>(K251/86400)+25569</f>
        <v>40893.551724537036</v>
      </c>
      <c r="M251" t="b">
        <v>0</v>
      </c>
      <c r="N251">
        <v>167</v>
      </c>
      <c r="O251">
        <f>(E251/D251)*100</f>
        <v>110.15569230769231</v>
      </c>
      <c r="P251">
        <f>E251/N251</f>
        <v>42.874970059880241</v>
      </c>
      <c r="Q251" s="6" t="str">
        <f>LEFT(R251, SEARCH("&amp;",R251,1)-1)</f>
        <v xml:space="preserve">film </v>
      </c>
      <c r="R251" t="s">
        <v>8269</v>
      </c>
      <c r="S251" t="b">
        <v>1</v>
      </c>
      <c r="V251" s="7" t="str">
        <f>RIGHT(R251,LEN(R251)-FIND("&amp;",R251))</f>
        <v xml:space="preserve"> video/documentary</v>
      </c>
    </row>
    <row r="252" spans="1:22" ht="48" hidden="1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 s="12">
        <f>(I252/86400)+25569</f>
        <v>42741.795138888891</v>
      </c>
      <c r="K252">
        <v>1481137500</v>
      </c>
      <c r="L252" s="12">
        <f>(K252/86400)+25569</f>
        <v>42711.795138888891</v>
      </c>
      <c r="M252" t="b">
        <v>0</v>
      </c>
      <c r="N252">
        <v>43</v>
      </c>
      <c r="O252">
        <f>(E252/D252)*100</f>
        <v>122.02</v>
      </c>
      <c r="P252">
        <f>E252/N252</f>
        <v>709.41860465116281</v>
      </c>
      <c r="Q252" s="6" t="str">
        <f>LEFT(R252, SEARCH("&amp;",R252,1)-1)</f>
        <v xml:space="preserve">film </v>
      </c>
      <c r="R252" t="s">
        <v>8269</v>
      </c>
      <c r="S252" t="b">
        <v>1</v>
      </c>
      <c r="V252" s="7" t="str">
        <f>RIGHT(R252,LEN(R252)-FIND("&amp;",R252))</f>
        <v xml:space="preserve"> video/documentary</v>
      </c>
    </row>
    <row r="253" spans="1:22" ht="48" hidden="1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 s="12">
        <f>(I253/86400)+25569</f>
        <v>41306.767812500002</v>
      </c>
      <c r="K253">
        <v>1355855139</v>
      </c>
      <c r="L253" s="12">
        <f>(K253/86400)+25569</f>
        <v>41261.767812500002</v>
      </c>
      <c r="M253" t="b">
        <v>0</v>
      </c>
      <c r="N253">
        <v>1062</v>
      </c>
      <c r="O253">
        <f>(E253/D253)*100</f>
        <v>114.16866666666667</v>
      </c>
      <c r="P253">
        <f>E253/N253</f>
        <v>161.25517890772127</v>
      </c>
      <c r="Q253" s="6" t="str">
        <f>LEFT(R253, SEARCH("&amp;",R253,1)-1)</f>
        <v xml:space="preserve">film </v>
      </c>
      <c r="R253" t="s">
        <v>8269</v>
      </c>
      <c r="S253" t="b">
        <v>1</v>
      </c>
      <c r="V253" s="7" t="str">
        <f>RIGHT(R253,LEN(R253)-FIND("&amp;",R253))</f>
        <v xml:space="preserve"> video/documentary</v>
      </c>
    </row>
    <row r="254" spans="1:22" ht="32" hidden="1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 s="12">
        <f>(I254/86400)+25569</f>
        <v>42465.666666666672</v>
      </c>
      <c r="K254">
        <v>1456408244</v>
      </c>
      <c r="L254" s="12">
        <f>(K254/86400)+25569</f>
        <v>42425.576898148152</v>
      </c>
      <c r="M254" t="b">
        <v>0</v>
      </c>
      <c r="N254">
        <v>9</v>
      </c>
      <c r="O254">
        <f>(E254/D254)*100</f>
        <v>125.33333333333334</v>
      </c>
      <c r="P254">
        <f>E254/N254</f>
        <v>41.777777777777779</v>
      </c>
      <c r="Q254" s="6" t="str">
        <f>LEFT(R254, SEARCH("&amp;",R254,1)-1)</f>
        <v xml:space="preserve">film </v>
      </c>
      <c r="R254" t="s">
        <v>8269</v>
      </c>
      <c r="S254" t="b">
        <v>1</v>
      </c>
      <c r="V254" s="7" t="str">
        <f>RIGHT(R254,LEN(R254)-FIND("&amp;",R254))</f>
        <v xml:space="preserve"> video/documentary</v>
      </c>
    </row>
    <row r="255" spans="1:22" ht="48" hidden="1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 s="12">
        <f>(I255/86400)+25569</f>
        <v>41108.91201388889</v>
      </c>
      <c r="K255">
        <v>1340056398</v>
      </c>
      <c r="L255" s="12">
        <f>(K255/86400)+25569</f>
        <v>41078.91201388889</v>
      </c>
      <c r="M255" t="b">
        <v>0</v>
      </c>
      <c r="N255">
        <v>89</v>
      </c>
      <c r="O255">
        <f>(E255/D255)*100</f>
        <v>106.66666666666667</v>
      </c>
      <c r="P255">
        <f>E255/N255</f>
        <v>89.887640449438209</v>
      </c>
      <c r="Q255" s="6" t="str">
        <f>LEFT(R255, SEARCH("&amp;",R255,1)-1)</f>
        <v xml:space="preserve">film </v>
      </c>
      <c r="R255" t="s">
        <v>8269</v>
      </c>
      <c r="S255" t="b">
        <v>1</v>
      </c>
      <c r="V255" s="7" t="str">
        <f>RIGHT(R255,LEN(R255)-FIND("&amp;",R255))</f>
        <v xml:space="preserve"> video/documentary</v>
      </c>
    </row>
    <row r="256" spans="1:22" ht="48" hidden="1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 s="12">
        <f>(I256/86400)+25569</f>
        <v>40802.889247685183</v>
      </c>
      <c r="K256">
        <v>1312320031</v>
      </c>
      <c r="L256" s="12">
        <f>(K256/86400)+25569</f>
        <v>40757.889247685183</v>
      </c>
      <c r="M256" t="b">
        <v>0</v>
      </c>
      <c r="N256">
        <v>174</v>
      </c>
      <c r="O256">
        <f>(E256/D256)*100</f>
        <v>130.65</v>
      </c>
      <c r="P256">
        <f>E256/N256</f>
        <v>45.051724137931032</v>
      </c>
      <c r="Q256" s="6" t="str">
        <f>LEFT(R256, SEARCH("&amp;",R256,1)-1)</f>
        <v xml:space="preserve">film </v>
      </c>
      <c r="R256" t="s">
        <v>8269</v>
      </c>
      <c r="S256" t="b">
        <v>1</v>
      </c>
      <c r="V256" s="7" t="str">
        <f>RIGHT(R256,LEN(R256)-FIND("&amp;",R256))</f>
        <v xml:space="preserve"> video/documentary</v>
      </c>
    </row>
    <row r="257" spans="1:22" ht="48" hidden="1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 s="12">
        <f>(I257/86400)+25569</f>
        <v>41699.720833333333</v>
      </c>
      <c r="K257">
        <v>1390088311</v>
      </c>
      <c r="L257" s="12">
        <f>(K257/86400)+25569</f>
        <v>41657.985081018516</v>
      </c>
      <c r="M257" t="b">
        <v>0</v>
      </c>
      <c r="N257">
        <v>14</v>
      </c>
      <c r="O257">
        <f>(E257/D257)*100</f>
        <v>120</v>
      </c>
      <c r="P257">
        <f>E257/N257</f>
        <v>42.857142857142854</v>
      </c>
      <c r="Q257" s="6" t="str">
        <f>LEFT(R257, SEARCH("&amp;",R257,1)-1)</f>
        <v xml:space="preserve">film </v>
      </c>
      <c r="R257" t="s">
        <v>8269</v>
      </c>
      <c r="S257" t="b">
        <v>1</v>
      </c>
      <c r="V257" s="7" t="str">
        <f>RIGHT(R257,LEN(R257)-FIND("&amp;",R257))</f>
        <v xml:space="preserve"> video/documentary</v>
      </c>
    </row>
    <row r="258" spans="1:22" ht="48" hidden="1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 s="12">
        <f>(I258/86400)+25569</f>
        <v>42607.452731481477</v>
      </c>
      <c r="K258">
        <v>1469443916</v>
      </c>
      <c r="L258" s="12">
        <f>(K258/86400)+25569</f>
        <v>42576.452731481477</v>
      </c>
      <c r="M258" t="b">
        <v>0</v>
      </c>
      <c r="N258">
        <v>48</v>
      </c>
      <c r="O258">
        <f>(E258/D258)*100</f>
        <v>105.9591836734694</v>
      </c>
      <c r="P258">
        <f>E258/N258</f>
        <v>54.083333333333336</v>
      </c>
      <c r="Q258" s="6" t="str">
        <f>LEFT(R258, SEARCH("&amp;",R258,1)-1)</f>
        <v xml:space="preserve">film </v>
      </c>
      <c r="R258" t="s">
        <v>8269</v>
      </c>
      <c r="S258" t="b">
        <v>1</v>
      </c>
      <c r="V258" s="7" t="str">
        <f>RIGHT(R258,LEN(R258)-FIND("&amp;",R258))</f>
        <v xml:space="preserve"> video/documentary</v>
      </c>
    </row>
    <row r="259" spans="1:22" ht="48" hidden="1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 s="12">
        <f>(I259/86400)+25569</f>
        <v>42322.292361111111</v>
      </c>
      <c r="K259">
        <v>1444888868</v>
      </c>
      <c r="L259" s="12">
        <f>(K259/86400)+25569</f>
        <v>42292.250787037032</v>
      </c>
      <c r="M259" t="b">
        <v>0</v>
      </c>
      <c r="N259">
        <v>133</v>
      </c>
      <c r="O259">
        <f>(E259/D259)*100</f>
        <v>114.39999999999999</v>
      </c>
      <c r="P259">
        <f>E259/N259</f>
        <v>103.21804511278195</v>
      </c>
      <c r="Q259" s="6" t="str">
        <f>LEFT(R259, SEARCH("&amp;",R259,1)-1)</f>
        <v xml:space="preserve">film </v>
      </c>
      <c r="R259" t="s">
        <v>8269</v>
      </c>
      <c r="S259" t="b">
        <v>1</v>
      </c>
      <c r="V259" s="7" t="str">
        <f>RIGHT(R259,LEN(R259)-FIND("&amp;",R259))</f>
        <v xml:space="preserve"> video/documentary</v>
      </c>
    </row>
    <row r="260" spans="1:22" ht="48" hidden="1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 s="12">
        <f>(I260/86400)+25569</f>
        <v>42394.994444444441</v>
      </c>
      <c r="K260">
        <v>1451655808</v>
      </c>
      <c r="L260" s="12">
        <f>(K260/86400)+25569</f>
        <v>42370.571851851855</v>
      </c>
      <c r="M260" t="b">
        <v>0</v>
      </c>
      <c r="N260">
        <v>83</v>
      </c>
      <c r="O260">
        <f>(E260/D260)*100</f>
        <v>111.76666666666665</v>
      </c>
      <c r="P260">
        <f>E260/N260</f>
        <v>40.397590361445786</v>
      </c>
      <c r="Q260" s="6" t="str">
        <f>LEFT(R260, SEARCH("&amp;",R260,1)-1)</f>
        <v xml:space="preserve">film </v>
      </c>
      <c r="R260" t="s">
        <v>8269</v>
      </c>
      <c r="S260" t="b">
        <v>1</v>
      </c>
      <c r="V260" s="7" t="str">
        <f>RIGHT(R260,LEN(R260)-FIND("&amp;",R260))</f>
        <v xml:space="preserve"> video/documentary</v>
      </c>
    </row>
    <row r="261" spans="1:22" ht="48" hidden="1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 s="12">
        <f>(I261/86400)+25569</f>
        <v>41032.688333333332</v>
      </c>
      <c r="K261">
        <v>1332174672</v>
      </c>
      <c r="L261" s="12">
        <f>(K261/86400)+25569</f>
        <v>40987.688333333332</v>
      </c>
      <c r="M261" t="b">
        <v>0</v>
      </c>
      <c r="N261">
        <v>149</v>
      </c>
      <c r="O261">
        <f>(E261/D261)*100</f>
        <v>116.08000000000001</v>
      </c>
      <c r="P261">
        <f>E261/N261</f>
        <v>116.85906040268456</v>
      </c>
      <c r="Q261" s="6" t="str">
        <f>LEFT(R261, SEARCH("&amp;",R261,1)-1)</f>
        <v xml:space="preserve">film </v>
      </c>
      <c r="R261" t="s">
        <v>8269</v>
      </c>
      <c r="S261" t="b">
        <v>1</v>
      </c>
      <c r="V261" s="7" t="str">
        <f>RIGHT(R261,LEN(R261)-FIND("&amp;",R261))</f>
        <v xml:space="preserve"> video/documentary</v>
      </c>
    </row>
    <row r="262" spans="1:22" ht="48" hidden="1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 s="12">
        <f>(I262/86400)+25569</f>
        <v>42392.719814814816</v>
      </c>
      <c r="K262">
        <v>1451409392</v>
      </c>
      <c r="L262" s="12">
        <f>(K262/86400)+25569</f>
        <v>42367.719814814816</v>
      </c>
      <c r="M262" t="b">
        <v>0</v>
      </c>
      <c r="N262">
        <v>49</v>
      </c>
      <c r="O262">
        <f>(E262/D262)*100</f>
        <v>141.5</v>
      </c>
      <c r="P262">
        <f>E262/N262</f>
        <v>115.51020408163265</v>
      </c>
      <c r="Q262" s="6" t="str">
        <f>LEFT(R262, SEARCH("&amp;",R262,1)-1)</f>
        <v xml:space="preserve">film </v>
      </c>
      <c r="R262" t="s">
        <v>8269</v>
      </c>
      <c r="S262" t="b">
        <v>1</v>
      </c>
      <c r="V262" s="7" t="str">
        <f>RIGHT(R262,LEN(R262)-FIND("&amp;",R262))</f>
        <v xml:space="preserve"> video/documentary</v>
      </c>
    </row>
    <row r="263" spans="1:22" ht="48" hidden="1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 s="12">
        <f>(I263/86400)+25569</f>
        <v>41120.208333333336</v>
      </c>
      <c r="K263">
        <v>1340642717</v>
      </c>
      <c r="L263" s="12">
        <f>(K263/86400)+25569</f>
        <v>41085.698113425926</v>
      </c>
      <c r="M263" t="b">
        <v>0</v>
      </c>
      <c r="N263">
        <v>251</v>
      </c>
      <c r="O263">
        <f>(E263/D263)*100</f>
        <v>104.72999999999999</v>
      </c>
      <c r="P263">
        <f>E263/N263</f>
        <v>104.31274900398407</v>
      </c>
      <c r="Q263" s="6" t="str">
        <f>LEFT(R263, SEARCH("&amp;",R263,1)-1)</f>
        <v xml:space="preserve">film </v>
      </c>
      <c r="R263" t="s">
        <v>8269</v>
      </c>
      <c r="S263" t="b">
        <v>1</v>
      </c>
      <c r="V263" s="7" t="str">
        <f>RIGHT(R263,LEN(R263)-FIND("&amp;",R263))</f>
        <v xml:space="preserve"> video/documentary</v>
      </c>
    </row>
    <row r="264" spans="1:22" ht="48" hidden="1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 s="12">
        <f>(I264/86400)+25569</f>
        <v>41158.709490740745</v>
      </c>
      <c r="K264">
        <v>1345741300</v>
      </c>
      <c r="L264" s="12">
        <f>(K264/86400)+25569</f>
        <v>41144.709490740745</v>
      </c>
      <c r="M264" t="b">
        <v>0</v>
      </c>
      <c r="N264">
        <v>22</v>
      </c>
      <c r="O264">
        <f>(E264/D264)*100</f>
        <v>255.83333333333331</v>
      </c>
      <c r="P264">
        <f>E264/N264</f>
        <v>69.772727272727266</v>
      </c>
      <c r="Q264" s="6" t="str">
        <f>LEFT(R264, SEARCH("&amp;",R264,1)-1)</f>
        <v xml:space="preserve">film </v>
      </c>
      <c r="R264" t="s">
        <v>8269</v>
      </c>
      <c r="S264" t="b">
        <v>1</v>
      </c>
      <c r="V264" s="7" t="str">
        <f>RIGHT(R264,LEN(R264)-FIND("&amp;",R264))</f>
        <v xml:space="preserve"> video/documentary</v>
      </c>
    </row>
    <row r="265" spans="1:22" ht="48" hidden="1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 s="12">
        <f>(I265/86400)+25569</f>
        <v>41778.117581018516</v>
      </c>
      <c r="K265">
        <v>1398480559</v>
      </c>
      <c r="L265" s="12">
        <f>(K265/86400)+25569</f>
        <v>41755.117581018516</v>
      </c>
      <c r="M265" t="b">
        <v>0</v>
      </c>
      <c r="N265">
        <v>48</v>
      </c>
      <c r="O265">
        <f>(E265/D265)*100</f>
        <v>206.70670670670671</v>
      </c>
      <c r="P265">
        <f>E265/N265</f>
        <v>43.020833333333336</v>
      </c>
      <c r="Q265" s="6" t="str">
        <f>LEFT(R265, SEARCH("&amp;",R265,1)-1)</f>
        <v xml:space="preserve">film </v>
      </c>
      <c r="R265" t="s">
        <v>8269</v>
      </c>
      <c r="S265" t="b">
        <v>1</v>
      </c>
      <c r="V265" s="7" t="str">
        <f>RIGHT(R265,LEN(R265)-FIND("&amp;",R265))</f>
        <v xml:space="preserve"> video/documentary</v>
      </c>
    </row>
    <row r="266" spans="1:22" ht="48" hidden="1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 s="12">
        <f>(I266/86400)+25569</f>
        <v>42010.781793981485</v>
      </c>
      <c r="K266">
        <v>1417977947</v>
      </c>
      <c r="L266" s="12">
        <f>(K266/86400)+25569</f>
        <v>41980.781793981485</v>
      </c>
      <c r="M266" t="b">
        <v>0</v>
      </c>
      <c r="N266">
        <v>383</v>
      </c>
      <c r="O266">
        <f>(E266/D266)*100</f>
        <v>112.105</v>
      </c>
      <c r="P266">
        <f>E266/N266</f>
        <v>58.540469973890339</v>
      </c>
      <c r="Q266" s="6" t="str">
        <f>LEFT(R266, SEARCH("&amp;",R266,1)-1)</f>
        <v xml:space="preserve">film </v>
      </c>
      <c r="R266" t="s">
        <v>8269</v>
      </c>
      <c r="S266" t="b">
        <v>1</v>
      </c>
      <c r="V266" s="7" t="str">
        <f>RIGHT(R266,LEN(R266)-FIND("&amp;",R266))</f>
        <v xml:space="preserve"> video/documentary</v>
      </c>
    </row>
    <row r="267" spans="1:22" ht="48" hidden="1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 s="12">
        <f>(I267/86400)+25569</f>
        <v>41964.626168981486</v>
      </c>
      <c r="K267">
        <v>1413986501</v>
      </c>
      <c r="L267" s="12">
        <f>(K267/86400)+25569</f>
        <v>41934.584502314814</v>
      </c>
      <c r="M267" t="b">
        <v>0</v>
      </c>
      <c r="N267">
        <v>237</v>
      </c>
      <c r="O267">
        <f>(E267/D267)*100</f>
        <v>105.982</v>
      </c>
      <c r="P267">
        <f>E267/N267</f>
        <v>111.79535864978902</v>
      </c>
      <c r="Q267" s="6" t="str">
        <f>LEFT(R267, SEARCH("&amp;",R267,1)-1)</f>
        <v xml:space="preserve">film </v>
      </c>
      <c r="R267" t="s">
        <v>8269</v>
      </c>
      <c r="S267" t="b">
        <v>1</v>
      </c>
      <c r="V267" s="7" t="str">
        <f>RIGHT(R267,LEN(R267)-FIND("&amp;",R267))</f>
        <v xml:space="preserve"> video/documentary</v>
      </c>
    </row>
    <row r="268" spans="1:22" ht="48" hidden="1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 s="12">
        <f>(I268/86400)+25569</f>
        <v>42226.951284722221</v>
      </c>
      <c r="K268">
        <v>1437950991</v>
      </c>
      <c r="L268" s="12">
        <f>(K268/86400)+25569</f>
        <v>42211.951284722221</v>
      </c>
      <c r="M268" t="b">
        <v>0</v>
      </c>
      <c r="N268">
        <v>13</v>
      </c>
      <c r="O268">
        <f>(E268/D268)*100</f>
        <v>100.16666666666667</v>
      </c>
      <c r="P268">
        <f>E268/N268</f>
        <v>46.230769230769234</v>
      </c>
      <c r="Q268" s="6" t="str">
        <f>LEFT(R268, SEARCH("&amp;",R268,1)-1)</f>
        <v xml:space="preserve">film </v>
      </c>
      <c r="R268" t="s">
        <v>8269</v>
      </c>
      <c r="S268" t="b">
        <v>1</v>
      </c>
      <c r="V268" s="7" t="str">
        <f>RIGHT(R268,LEN(R268)-FIND("&amp;",R268))</f>
        <v xml:space="preserve"> video/documentary</v>
      </c>
    </row>
    <row r="269" spans="1:22" ht="48" hidden="1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 s="12">
        <f>(I269/86400)+25569</f>
        <v>42231.25</v>
      </c>
      <c r="K269">
        <v>1436976858</v>
      </c>
      <c r="L269" s="12">
        <f>(K269/86400)+25569</f>
        <v>42200.67659722222</v>
      </c>
      <c r="M269" t="b">
        <v>0</v>
      </c>
      <c r="N269">
        <v>562</v>
      </c>
      <c r="O269">
        <f>(E269/D269)*100</f>
        <v>213.98947368421051</v>
      </c>
      <c r="P269">
        <f>E269/N269</f>
        <v>144.69039145907473</v>
      </c>
      <c r="Q269" s="6" t="str">
        <f>LEFT(R269, SEARCH("&amp;",R269,1)-1)</f>
        <v xml:space="preserve">film </v>
      </c>
      <c r="R269" t="s">
        <v>8269</v>
      </c>
      <c r="S269" t="b">
        <v>1</v>
      </c>
      <c r="V269" s="7" t="str">
        <f>RIGHT(R269,LEN(R269)-FIND("&amp;",R269))</f>
        <v xml:space="preserve"> video/documentary</v>
      </c>
    </row>
    <row r="270" spans="1:22" ht="48" hidden="1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 s="12">
        <f>(I270/86400)+25569</f>
        <v>42579.076157407406</v>
      </c>
      <c r="K270">
        <v>1467078580</v>
      </c>
      <c r="L270" s="12">
        <f>(K270/86400)+25569</f>
        <v>42549.076157407406</v>
      </c>
      <c r="M270" t="b">
        <v>0</v>
      </c>
      <c r="N270">
        <v>71</v>
      </c>
      <c r="O270">
        <f>(E270/D270)*100</f>
        <v>126.16000000000001</v>
      </c>
      <c r="P270">
        <f>E270/N270</f>
        <v>88.845070422535215</v>
      </c>
      <c r="Q270" s="6" t="str">
        <f>LEFT(R270, SEARCH("&amp;",R270,1)-1)</f>
        <v xml:space="preserve">film </v>
      </c>
      <c r="R270" t="s">
        <v>8269</v>
      </c>
      <c r="S270" t="b">
        <v>1</v>
      </c>
      <c r="V270" s="7" t="str">
        <f>RIGHT(R270,LEN(R270)-FIND("&amp;",R270))</f>
        <v xml:space="preserve"> video/documentary</v>
      </c>
    </row>
    <row r="271" spans="1:22" ht="48" hidden="1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 s="12">
        <f>(I271/86400)+25569</f>
        <v>41705.957638888889</v>
      </c>
      <c r="K271">
        <v>1391477450</v>
      </c>
      <c r="L271" s="12">
        <f>(K271/86400)+25569</f>
        <v>41674.063078703708</v>
      </c>
      <c r="M271" t="b">
        <v>0</v>
      </c>
      <c r="N271">
        <v>1510</v>
      </c>
      <c r="O271">
        <f>(E271/D271)*100</f>
        <v>181.53547058823528</v>
      </c>
      <c r="P271">
        <f>E271/N271</f>
        <v>81.75107284768211</v>
      </c>
      <c r="Q271" s="6" t="str">
        <f>LEFT(R271, SEARCH("&amp;",R271,1)-1)</f>
        <v xml:space="preserve">film </v>
      </c>
      <c r="R271" t="s">
        <v>8269</v>
      </c>
      <c r="S271" t="b">
        <v>1</v>
      </c>
      <c r="V271" s="7" t="str">
        <f>RIGHT(R271,LEN(R271)-FIND("&amp;",R271))</f>
        <v xml:space="preserve"> video/documentary</v>
      </c>
    </row>
    <row r="272" spans="1:22" ht="48" hidden="1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 s="12">
        <f>(I272/86400)+25569</f>
        <v>42132.036712962959</v>
      </c>
      <c r="K272">
        <v>1429318372</v>
      </c>
      <c r="L272" s="12">
        <f>(K272/86400)+25569</f>
        <v>42112.036712962959</v>
      </c>
      <c r="M272" t="b">
        <v>0</v>
      </c>
      <c r="N272">
        <v>14</v>
      </c>
      <c r="O272">
        <f>(E272/D272)*100</f>
        <v>100</v>
      </c>
      <c r="P272">
        <f>E272/N272</f>
        <v>71.428571428571431</v>
      </c>
      <c r="Q272" s="6" t="str">
        <f>LEFT(R272, SEARCH("&amp;",R272,1)-1)</f>
        <v xml:space="preserve">film </v>
      </c>
      <c r="R272" t="s">
        <v>8269</v>
      </c>
      <c r="S272" t="b">
        <v>1</v>
      </c>
      <c r="V272" s="7" t="str">
        <f>RIGHT(R272,LEN(R272)-FIND("&amp;",R272))</f>
        <v xml:space="preserve"> video/documentary</v>
      </c>
    </row>
    <row r="273" spans="1:22" ht="48" hidden="1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 s="12">
        <f>(I273/86400)+25569</f>
        <v>40895.040972222225</v>
      </c>
      <c r="K273">
        <v>1321578051</v>
      </c>
      <c r="L273" s="12">
        <f>(K273/86400)+25569</f>
        <v>40865.042256944442</v>
      </c>
      <c r="M273" t="b">
        <v>0</v>
      </c>
      <c r="N273">
        <v>193</v>
      </c>
      <c r="O273">
        <f>(E273/D273)*100</f>
        <v>100.61</v>
      </c>
      <c r="P273">
        <f>E273/N273</f>
        <v>104.25906735751295</v>
      </c>
      <c r="Q273" s="6" t="str">
        <f>LEFT(R273, SEARCH("&amp;",R273,1)-1)</f>
        <v xml:space="preserve">film </v>
      </c>
      <c r="R273" t="s">
        <v>8269</v>
      </c>
      <c r="S273" t="b">
        <v>1</v>
      </c>
      <c r="V273" s="7" t="str">
        <f>RIGHT(R273,LEN(R273)-FIND("&amp;",R273))</f>
        <v xml:space="preserve"> video/documentary</v>
      </c>
    </row>
    <row r="274" spans="1:22" ht="48" hidden="1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 s="12">
        <f>(I274/86400)+25569</f>
        <v>40794.125</v>
      </c>
      <c r="K274">
        <v>1312823571</v>
      </c>
      <c r="L274" s="12">
        <f>(K274/86400)+25569</f>
        <v>40763.717256944445</v>
      </c>
      <c r="M274" t="b">
        <v>0</v>
      </c>
      <c r="N274">
        <v>206</v>
      </c>
      <c r="O274">
        <f>(E274/D274)*100</f>
        <v>100.9027027027027</v>
      </c>
      <c r="P274">
        <f>E274/N274</f>
        <v>90.616504854368927</v>
      </c>
      <c r="Q274" s="6" t="str">
        <f>LEFT(R274, SEARCH("&amp;",R274,1)-1)</f>
        <v xml:space="preserve">film </v>
      </c>
      <c r="R274" t="s">
        <v>8269</v>
      </c>
      <c r="S274" t="b">
        <v>1</v>
      </c>
      <c r="V274" s="7" t="str">
        <f>RIGHT(R274,LEN(R274)-FIND("&amp;",R274))</f>
        <v xml:space="preserve"> video/documentary</v>
      </c>
    </row>
    <row r="275" spans="1:22" ht="32" hidden="1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 s="12">
        <f>(I275/86400)+25569</f>
        <v>41557.708935185183</v>
      </c>
      <c r="K275">
        <v>1378746052</v>
      </c>
      <c r="L275" s="12">
        <f>(K275/86400)+25569</f>
        <v>41526.708935185183</v>
      </c>
      <c r="M275" t="b">
        <v>0</v>
      </c>
      <c r="N275">
        <v>351</v>
      </c>
      <c r="O275">
        <f>(E275/D275)*100</f>
        <v>110.446</v>
      </c>
      <c r="P275">
        <f>E275/N275</f>
        <v>157.33048433048432</v>
      </c>
      <c r="Q275" s="6" t="str">
        <f>LEFT(R275, SEARCH("&amp;",R275,1)-1)</f>
        <v xml:space="preserve">film </v>
      </c>
      <c r="R275" t="s">
        <v>8269</v>
      </c>
      <c r="S275" t="b">
        <v>1</v>
      </c>
      <c r="V275" s="7" t="str">
        <f>RIGHT(R275,LEN(R275)-FIND("&amp;",R275))</f>
        <v xml:space="preserve"> video/documentary</v>
      </c>
    </row>
    <row r="276" spans="1:22" ht="48" hidden="1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 s="12">
        <f>(I276/86400)+25569</f>
        <v>42477.776412037041</v>
      </c>
      <c r="K276">
        <v>1455737882</v>
      </c>
      <c r="L276" s="12">
        <f>(K276/86400)+25569</f>
        <v>42417.818078703705</v>
      </c>
      <c r="M276" t="b">
        <v>0</v>
      </c>
      <c r="N276">
        <v>50</v>
      </c>
      <c r="O276">
        <f>(E276/D276)*100</f>
        <v>111.8936170212766</v>
      </c>
      <c r="P276">
        <f>E276/N276</f>
        <v>105.18</v>
      </c>
      <c r="Q276" s="6" t="str">
        <f>LEFT(R276, SEARCH("&amp;",R276,1)-1)</f>
        <v xml:space="preserve">film </v>
      </c>
      <c r="R276" t="s">
        <v>8269</v>
      </c>
      <c r="S276" t="b">
        <v>1</v>
      </c>
      <c r="V276" s="7" t="str">
        <f>RIGHT(R276,LEN(R276)-FIND("&amp;",R276))</f>
        <v xml:space="preserve"> video/documentary</v>
      </c>
    </row>
    <row r="277" spans="1:22" ht="48" hidden="1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 s="12">
        <f>(I277/86400)+25569</f>
        <v>41026.897222222222</v>
      </c>
      <c r="K277">
        <v>1332452960</v>
      </c>
      <c r="L277" s="12">
        <f>(K277/86400)+25569</f>
        <v>40990.909259259257</v>
      </c>
      <c r="M277" t="b">
        <v>0</v>
      </c>
      <c r="N277">
        <v>184</v>
      </c>
      <c r="O277">
        <f>(E277/D277)*100</f>
        <v>108.04450000000001</v>
      </c>
      <c r="P277">
        <f>E277/N277</f>
        <v>58.719836956521746</v>
      </c>
      <c r="Q277" s="6" t="str">
        <f>LEFT(R277, SEARCH("&amp;",R277,1)-1)</f>
        <v xml:space="preserve">film </v>
      </c>
      <c r="R277" t="s">
        <v>8269</v>
      </c>
      <c r="S277" t="b">
        <v>1</v>
      </c>
      <c r="V277" s="7" t="str">
        <f>RIGHT(R277,LEN(R277)-FIND("&amp;",R277))</f>
        <v xml:space="preserve"> video/documentary</v>
      </c>
    </row>
    <row r="278" spans="1:22" ht="48" hidden="1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 s="12">
        <f>(I278/86400)+25569</f>
        <v>41097.564884259264</v>
      </c>
      <c r="K278">
        <v>1340372006</v>
      </c>
      <c r="L278" s="12">
        <f>(K278/86400)+25569</f>
        <v>41082.564884259264</v>
      </c>
      <c r="M278" t="b">
        <v>0</v>
      </c>
      <c r="N278">
        <v>196</v>
      </c>
      <c r="O278">
        <f>(E278/D278)*100</f>
        <v>106.66666666666667</v>
      </c>
      <c r="P278">
        <f>E278/N278</f>
        <v>81.632653061224488</v>
      </c>
      <c r="Q278" s="6" t="str">
        <f>LEFT(R278, SEARCH("&amp;",R278,1)-1)</f>
        <v xml:space="preserve">film </v>
      </c>
      <c r="R278" t="s">
        <v>8269</v>
      </c>
      <c r="S278" t="b">
        <v>1</v>
      </c>
      <c r="V278" s="7" t="str">
        <f>RIGHT(R278,LEN(R278)-FIND("&amp;",R278))</f>
        <v xml:space="preserve"> video/documentary</v>
      </c>
    </row>
    <row r="279" spans="1:22" ht="64" hidden="1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 s="12">
        <f>(I279/86400)+25569</f>
        <v>40422.155555555553</v>
      </c>
      <c r="K279">
        <v>1279651084</v>
      </c>
      <c r="L279" s="12">
        <f>(K279/86400)+25569</f>
        <v>40379.776435185187</v>
      </c>
      <c r="M279" t="b">
        <v>0</v>
      </c>
      <c r="N279">
        <v>229</v>
      </c>
      <c r="O279">
        <f>(E279/D279)*100</f>
        <v>103.90027322404372</v>
      </c>
      <c r="P279">
        <f>E279/N279</f>
        <v>56.460043668122275</v>
      </c>
      <c r="Q279" s="6" t="str">
        <f>LEFT(R279, SEARCH("&amp;",R279,1)-1)</f>
        <v xml:space="preserve">film </v>
      </c>
      <c r="R279" t="s">
        <v>8269</v>
      </c>
      <c r="S279" t="b">
        <v>1</v>
      </c>
      <c r="V279" s="7" t="str">
        <f>RIGHT(R279,LEN(R279)-FIND("&amp;",R279))</f>
        <v xml:space="preserve"> video/documentary</v>
      </c>
    </row>
    <row r="280" spans="1:22" ht="48" hidden="1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 s="12">
        <f>(I280/86400)+25569</f>
        <v>42123.793124999997</v>
      </c>
      <c r="K280">
        <v>1426446126</v>
      </c>
      <c r="L280" s="12">
        <f>(K280/86400)+25569</f>
        <v>42078.793124999997</v>
      </c>
      <c r="M280" t="b">
        <v>0</v>
      </c>
      <c r="N280">
        <v>67</v>
      </c>
      <c r="O280">
        <f>(E280/D280)*100</f>
        <v>125.16000000000001</v>
      </c>
      <c r="P280">
        <f>E280/N280</f>
        <v>140.1044776119403</v>
      </c>
      <c r="Q280" s="6" t="str">
        <f>LEFT(R280, SEARCH("&amp;",R280,1)-1)</f>
        <v xml:space="preserve">film </v>
      </c>
      <c r="R280" t="s">
        <v>8269</v>
      </c>
      <c r="S280" t="b">
        <v>1</v>
      </c>
      <c r="V280" s="7" t="str">
        <f>RIGHT(R280,LEN(R280)-FIND("&amp;",R280))</f>
        <v xml:space="preserve"> video/documentary</v>
      </c>
    </row>
    <row r="281" spans="1:22" ht="48" hidden="1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 s="12">
        <f>(I281/86400)+25569</f>
        <v>42718.5</v>
      </c>
      <c r="K281">
        <v>1479070867</v>
      </c>
      <c r="L281" s="12">
        <f>(K281/86400)+25569</f>
        <v>42687.875775462962</v>
      </c>
      <c r="M281" t="b">
        <v>0</v>
      </c>
      <c r="N281">
        <v>95</v>
      </c>
      <c r="O281">
        <f>(E281/D281)*100</f>
        <v>106.80499999999999</v>
      </c>
      <c r="P281">
        <f>E281/N281</f>
        <v>224.85263157894738</v>
      </c>
      <c r="Q281" s="6" t="str">
        <f>LEFT(R281, SEARCH("&amp;",R281,1)-1)</f>
        <v xml:space="preserve">film </v>
      </c>
      <c r="R281" t="s">
        <v>8269</v>
      </c>
      <c r="S281" t="b">
        <v>1</v>
      </c>
      <c r="V281" s="7" t="str">
        <f>RIGHT(R281,LEN(R281)-FIND("&amp;",R281))</f>
        <v xml:space="preserve"> video/documentary</v>
      </c>
    </row>
    <row r="282" spans="1:22" ht="48" hidden="1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 s="12">
        <f>(I282/86400)+25569</f>
        <v>41776.145833333336</v>
      </c>
      <c r="K282">
        <v>1397661347</v>
      </c>
      <c r="L282" s="12">
        <f>(K282/86400)+25569</f>
        <v>41745.635960648149</v>
      </c>
      <c r="M282" t="b">
        <v>0</v>
      </c>
      <c r="N282">
        <v>62</v>
      </c>
      <c r="O282">
        <f>(E282/D282)*100</f>
        <v>112.30249999999999</v>
      </c>
      <c r="P282">
        <f>E282/N282</f>
        <v>181.13306451612902</v>
      </c>
      <c r="Q282" s="6" t="str">
        <f>LEFT(R282, SEARCH("&amp;",R282,1)-1)</f>
        <v xml:space="preserve">film </v>
      </c>
      <c r="R282" t="s">
        <v>8269</v>
      </c>
      <c r="S282" t="b">
        <v>1</v>
      </c>
      <c r="V282" s="7" t="str">
        <f>RIGHT(R282,LEN(R282)-FIND("&amp;",R282))</f>
        <v xml:space="preserve"> video/documentary</v>
      </c>
    </row>
    <row r="283" spans="1:22" ht="48" hidden="1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 s="12">
        <f>(I283/86400)+25569</f>
        <v>40762.842245370368</v>
      </c>
      <c r="K283">
        <v>1310155970</v>
      </c>
      <c r="L283" s="12">
        <f>(K283/86400)+25569</f>
        <v>40732.842245370368</v>
      </c>
      <c r="M283" t="b">
        <v>0</v>
      </c>
      <c r="N283">
        <v>73</v>
      </c>
      <c r="O283">
        <f>(E283/D283)*100</f>
        <v>103.812</v>
      </c>
      <c r="P283">
        <f>E283/N283</f>
        <v>711.04109589041093</v>
      </c>
      <c r="Q283" s="6" t="str">
        <f>LEFT(R283, SEARCH("&amp;",R283,1)-1)</f>
        <v xml:space="preserve">film </v>
      </c>
      <c r="R283" t="s">
        <v>8269</v>
      </c>
      <c r="S283" t="b">
        <v>1</v>
      </c>
      <c r="V283" s="7" t="str">
        <f>RIGHT(R283,LEN(R283)-FIND("&amp;",R283))</f>
        <v xml:space="preserve"> video/documentary</v>
      </c>
    </row>
    <row r="284" spans="1:22" ht="48" hidden="1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 s="12">
        <f>(I284/86400)+25569</f>
        <v>42313.58121527778</v>
      </c>
      <c r="K284">
        <v>1444913817</v>
      </c>
      <c r="L284" s="12">
        <f>(K284/86400)+25569</f>
        <v>42292.539548611108</v>
      </c>
      <c r="M284" t="b">
        <v>0</v>
      </c>
      <c r="N284">
        <v>43</v>
      </c>
      <c r="O284">
        <f>(E284/D284)*100</f>
        <v>141.65</v>
      </c>
      <c r="P284">
        <f>E284/N284</f>
        <v>65.883720930232556</v>
      </c>
      <c r="Q284" s="6" t="str">
        <f>LEFT(R284, SEARCH("&amp;",R284,1)-1)</f>
        <v xml:space="preserve">film </v>
      </c>
      <c r="R284" t="s">
        <v>8269</v>
      </c>
      <c r="S284" t="b">
        <v>1</v>
      </c>
      <c r="V284" s="7" t="str">
        <f>RIGHT(R284,LEN(R284)-FIND("&amp;",R284))</f>
        <v xml:space="preserve"> video/documentary</v>
      </c>
    </row>
    <row r="285" spans="1:22" ht="48" hidden="1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 s="12">
        <f>(I285/86400)+25569</f>
        <v>40765.297222222223</v>
      </c>
      <c r="K285">
        <v>1308900441</v>
      </c>
      <c r="L285" s="12">
        <f>(K285/86400)+25569</f>
        <v>40718.310659722221</v>
      </c>
      <c r="M285" t="b">
        <v>0</v>
      </c>
      <c r="N285">
        <v>70</v>
      </c>
      <c r="O285">
        <f>(E285/D285)*100</f>
        <v>105.25999999999999</v>
      </c>
      <c r="P285">
        <f>E285/N285</f>
        <v>75.185714285714283</v>
      </c>
      <c r="Q285" s="6" t="str">
        <f>LEFT(R285, SEARCH("&amp;",R285,1)-1)</f>
        <v xml:space="preserve">film </v>
      </c>
      <c r="R285" t="s">
        <v>8269</v>
      </c>
      <c r="S285" t="b">
        <v>1</v>
      </c>
      <c r="V285" s="7" t="str">
        <f>RIGHT(R285,LEN(R285)-FIND("&amp;",R285))</f>
        <v xml:space="preserve"> video/documentary</v>
      </c>
    </row>
    <row r="286" spans="1:22" ht="48" hidden="1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 s="12">
        <f>(I286/86400)+25569</f>
        <v>41675.961111111115</v>
      </c>
      <c r="K286">
        <v>1389107062</v>
      </c>
      <c r="L286" s="12">
        <f>(K286/86400)+25569</f>
        <v>41646.628032407403</v>
      </c>
      <c r="M286" t="b">
        <v>0</v>
      </c>
      <c r="N286">
        <v>271</v>
      </c>
      <c r="O286">
        <f>(E286/D286)*100</f>
        <v>103.09142857142857</v>
      </c>
      <c r="P286">
        <f>E286/N286</f>
        <v>133.14391143911439</v>
      </c>
      <c r="Q286" s="6" t="str">
        <f>LEFT(R286, SEARCH("&amp;",R286,1)-1)</f>
        <v xml:space="preserve">film </v>
      </c>
      <c r="R286" t="s">
        <v>8269</v>
      </c>
      <c r="S286" t="b">
        <v>1</v>
      </c>
      <c r="V286" s="7" t="str">
        <f>RIGHT(R286,LEN(R286)-FIND("&amp;",R286))</f>
        <v xml:space="preserve"> video/documentary</v>
      </c>
    </row>
    <row r="287" spans="1:22" ht="32" hidden="1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 s="12">
        <f>(I287/86400)+25569</f>
        <v>41704.08494212963</v>
      </c>
      <c r="K287">
        <v>1391479339</v>
      </c>
      <c r="L287" s="12">
        <f>(K287/86400)+25569</f>
        <v>41674.08494212963</v>
      </c>
      <c r="M287" t="b">
        <v>0</v>
      </c>
      <c r="N287">
        <v>55</v>
      </c>
      <c r="O287">
        <f>(E287/D287)*100</f>
        <v>107.65957446808511</v>
      </c>
      <c r="P287">
        <f>E287/N287</f>
        <v>55.2</v>
      </c>
      <c r="Q287" s="6" t="str">
        <f>LEFT(R287, SEARCH("&amp;",R287,1)-1)</f>
        <v xml:space="preserve">film </v>
      </c>
      <c r="R287" t="s">
        <v>8269</v>
      </c>
      <c r="S287" t="b">
        <v>1</v>
      </c>
      <c r="V287" s="7" t="str">
        <f>RIGHT(R287,LEN(R287)-FIND("&amp;",R287))</f>
        <v xml:space="preserve"> video/documentary</v>
      </c>
    </row>
    <row r="288" spans="1:22" ht="48" hidden="1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 s="12">
        <f>(I288/86400)+25569</f>
        <v>40672.249305555553</v>
      </c>
      <c r="K288">
        <v>1301975637</v>
      </c>
      <c r="L288" s="12">
        <f>(K288/86400)+25569</f>
        <v>40638.162465277775</v>
      </c>
      <c r="M288" t="b">
        <v>0</v>
      </c>
      <c r="N288">
        <v>35</v>
      </c>
      <c r="O288">
        <f>(E288/D288)*100</f>
        <v>107.70464285714286</v>
      </c>
      <c r="P288">
        <f>E288/N288</f>
        <v>86.163714285714292</v>
      </c>
      <c r="Q288" s="6" t="str">
        <f>LEFT(R288, SEARCH("&amp;",R288,1)-1)</f>
        <v xml:space="preserve">film </v>
      </c>
      <c r="R288" t="s">
        <v>8269</v>
      </c>
      <c r="S288" t="b">
        <v>1</v>
      </c>
      <c r="V288" s="7" t="str">
        <f>RIGHT(R288,LEN(R288)-FIND("&amp;",R288))</f>
        <v xml:space="preserve"> video/documentary</v>
      </c>
    </row>
    <row r="289" spans="1:22" ht="48" hidden="1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 s="12">
        <f>(I289/86400)+25569</f>
        <v>40866.912615740745</v>
      </c>
      <c r="K289">
        <v>1316552050</v>
      </c>
      <c r="L289" s="12">
        <f>(K289/86400)+25569</f>
        <v>40806.870949074073</v>
      </c>
      <c r="M289" t="b">
        <v>0</v>
      </c>
      <c r="N289">
        <v>22</v>
      </c>
      <c r="O289">
        <f>(E289/D289)*100</f>
        <v>101.55000000000001</v>
      </c>
      <c r="P289">
        <f>E289/N289</f>
        <v>92.318181818181813</v>
      </c>
      <c r="Q289" s="6" t="str">
        <f>LEFT(R289, SEARCH("&amp;",R289,1)-1)</f>
        <v xml:space="preserve">film </v>
      </c>
      <c r="R289" t="s">
        <v>8269</v>
      </c>
      <c r="S289" t="b">
        <v>1</v>
      </c>
      <c r="V289" s="7" t="str">
        <f>RIGHT(R289,LEN(R289)-FIND("&amp;",R289))</f>
        <v xml:space="preserve"> video/documentary</v>
      </c>
    </row>
    <row r="290" spans="1:22" ht="48" hidden="1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 s="12">
        <f>(I290/86400)+25569</f>
        <v>41583.777662037035</v>
      </c>
      <c r="K290">
        <v>1380217190</v>
      </c>
      <c r="L290" s="12">
        <f>(K290/86400)+25569</f>
        <v>41543.735995370371</v>
      </c>
      <c r="M290" t="b">
        <v>0</v>
      </c>
      <c r="N290">
        <v>38</v>
      </c>
      <c r="O290">
        <f>(E290/D290)*100</f>
        <v>101.43766666666667</v>
      </c>
      <c r="P290">
        <f>E290/N290</f>
        <v>160.16473684210527</v>
      </c>
      <c r="Q290" s="6" t="str">
        <f>LEFT(R290, SEARCH("&amp;",R290,1)-1)</f>
        <v xml:space="preserve">film </v>
      </c>
      <c r="R290" t="s">
        <v>8269</v>
      </c>
      <c r="S290" t="b">
        <v>1</v>
      </c>
      <c r="V290" s="7" t="str">
        <f>RIGHT(R290,LEN(R290)-FIND("&amp;",R290))</f>
        <v xml:space="preserve"> video/documentary</v>
      </c>
    </row>
    <row r="291" spans="1:22" ht="48" hidden="1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 s="12">
        <f>(I291/86400)+25569</f>
        <v>42573.862777777773</v>
      </c>
      <c r="K291">
        <v>1466628144</v>
      </c>
      <c r="L291" s="12">
        <f>(K291/86400)+25569</f>
        <v>42543.862777777773</v>
      </c>
      <c r="M291" t="b">
        <v>0</v>
      </c>
      <c r="N291">
        <v>15</v>
      </c>
      <c r="O291">
        <f>(E291/D291)*100</f>
        <v>136.80000000000001</v>
      </c>
      <c r="P291">
        <f>E291/N291</f>
        <v>45.6</v>
      </c>
      <c r="Q291" s="6" t="str">
        <f>LEFT(R291, SEARCH("&amp;",R291,1)-1)</f>
        <v xml:space="preserve">film </v>
      </c>
      <c r="R291" t="s">
        <v>8269</v>
      </c>
      <c r="S291" t="b">
        <v>1</v>
      </c>
      <c r="V291" s="7" t="str">
        <f>RIGHT(R291,LEN(R291)-FIND("&amp;",R291))</f>
        <v xml:space="preserve"> video/documentary</v>
      </c>
    </row>
    <row r="292" spans="1:22" ht="48" hidden="1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 s="12">
        <f>(I292/86400)+25569</f>
        <v>42173.981446759259</v>
      </c>
      <c r="K292">
        <v>1429486397</v>
      </c>
      <c r="L292" s="12">
        <f>(K292/86400)+25569</f>
        <v>42113.981446759259</v>
      </c>
      <c r="M292" t="b">
        <v>0</v>
      </c>
      <c r="N292">
        <v>7</v>
      </c>
      <c r="O292">
        <f>(E292/D292)*100</f>
        <v>128.29999999999998</v>
      </c>
      <c r="P292">
        <f>E292/N292</f>
        <v>183.28571428571428</v>
      </c>
      <c r="Q292" s="6" t="str">
        <f>LEFT(R292, SEARCH("&amp;",R292,1)-1)</f>
        <v xml:space="preserve">film </v>
      </c>
      <c r="R292" t="s">
        <v>8269</v>
      </c>
      <c r="S292" t="b">
        <v>1</v>
      </c>
      <c r="V292" s="7" t="str">
        <f>RIGHT(R292,LEN(R292)-FIND("&amp;",R292))</f>
        <v xml:space="preserve"> video/documentary</v>
      </c>
    </row>
    <row r="293" spans="1:22" ht="48" hidden="1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 s="12">
        <f>(I293/86400)+25569</f>
        <v>41630.208333333336</v>
      </c>
      <c r="K293">
        <v>1384920804</v>
      </c>
      <c r="L293" s="12">
        <f>(K293/86400)+25569</f>
        <v>41598.17597222222</v>
      </c>
      <c r="M293" t="b">
        <v>0</v>
      </c>
      <c r="N293">
        <v>241</v>
      </c>
      <c r="O293">
        <f>(E293/D293)*100</f>
        <v>101.05</v>
      </c>
      <c r="P293">
        <f>E293/N293</f>
        <v>125.78838174273859</v>
      </c>
      <c r="Q293" s="6" t="str">
        <f>LEFT(R293, SEARCH("&amp;",R293,1)-1)</f>
        <v xml:space="preserve">film </v>
      </c>
      <c r="R293" t="s">
        <v>8269</v>
      </c>
      <c r="S293" t="b">
        <v>1</v>
      </c>
      <c r="V293" s="7" t="str">
        <f>RIGHT(R293,LEN(R293)-FIND("&amp;",R293))</f>
        <v xml:space="preserve"> video/documentary</v>
      </c>
    </row>
    <row r="294" spans="1:22" ht="48" hidden="1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 s="12">
        <f>(I294/86400)+25569</f>
        <v>41115.742800925924</v>
      </c>
      <c r="K294">
        <v>1341856178</v>
      </c>
      <c r="L294" s="12">
        <f>(K294/86400)+25569</f>
        <v>41099.742800925924</v>
      </c>
      <c r="M294" t="b">
        <v>0</v>
      </c>
      <c r="N294">
        <v>55</v>
      </c>
      <c r="O294">
        <f>(E294/D294)*100</f>
        <v>126.84</v>
      </c>
      <c r="P294">
        <f>E294/N294</f>
        <v>57.654545454545456</v>
      </c>
      <c r="Q294" s="6" t="str">
        <f>LEFT(R294, SEARCH("&amp;",R294,1)-1)</f>
        <v xml:space="preserve">film </v>
      </c>
      <c r="R294" t="s">
        <v>8269</v>
      </c>
      <c r="S294" t="b">
        <v>1</v>
      </c>
      <c r="V294" s="7" t="str">
        <f>RIGHT(R294,LEN(R294)-FIND("&amp;",R294))</f>
        <v xml:space="preserve"> video/documentary</v>
      </c>
    </row>
    <row r="295" spans="1:22" ht="48" hidden="1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 s="12">
        <f>(I295/86400)+25569</f>
        <v>41109.877442129626</v>
      </c>
      <c r="K295">
        <v>1340139811</v>
      </c>
      <c r="L295" s="12">
        <f>(K295/86400)+25569</f>
        <v>41079.877442129626</v>
      </c>
      <c r="M295" t="b">
        <v>0</v>
      </c>
      <c r="N295">
        <v>171</v>
      </c>
      <c r="O295">
        <f>(E295/D295)*100</f>
        <v>105.0859375</v>
      </c>
      <c r="P295">
        <f>E295/N295</f>
        <v>78.660818713450297</v>
      </c>
      <c r="Q295" s="6" t="str">
        <f>LEFT(R295, SEARCH("&amp;",R295,1)-1)</f>
        <v xml:space="preserve">film </v>
      </c>
      <c r="R295" t="s">
        <v>8269</v>
      </c>
      <c r="S295" t="b">
        <v>1</v>
      </c>
      <c r="V295" s="7" t="str">
        <f>RIGHT(R295,LEN(R295)-FIND("&amp;",R295))</f>
        <v xml:space="preserve"> video/documentary</v>
      </c>
    </row>
    <row r="296" spans="1:22" ht="48" hidden="1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 s="12">
        <f>(I296/86400)+25569</f>
        <v>41559.063252314816</v>
      </c>
      <c r="K296">
        <v>1378949465</v>
      </c>
      <c r="L296" s="12">
        <f>(K296/86400)+25569</f>
        <v>41529.063252314816</v>
      </c>
      <c r="M296" t="b">
        <v>0</v>
      </c>
      <c r="N296">
        <v>208</v>
      </c>
      <c r="O296">
        <f>(E296/D296)*100</f>
        <v>102.85405405405406</v>
      </c>
      <c r="P296">
        <f>E296/N296</f>
        <v>91.480769230769226</v>
      </c>
      <c r="Q296" s="6" t="str">
        <f>LEFT(R296, SEARCH("&amp;",R296,1)-1)</f>
        <v xml:space="preserve">film </v>
      </c>
      <c r="R296" t="s">
        <v>8269</v>
      </c>
      <c r="S296" t="b">
        <v>1</v>
      </c>
      <c r="V296" s="7" t="str">
        <f>RIGHT(R296,LEN(R296)-FIND("&amp;",R296))</f>
        <v xml:space="preserve"> video/documentary</v>
      </c>
    </row>
    <row r="297" spans="1:22" ht="64" hidden="1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 s="12">
        <f>(I297/86400)+25569</f>
        <v>41929.5</v>
      </c>
      <c r="K297">
        <v>1411417602</v>
      </c>
      <c r="L297" s="12">
        <f>(K297/86400)+25569</f>
        <v>41904.851875</v>
      </c>
      <c r="M297" t="b">
        <v>0</v>
      </c>
      <c r="N297">
        <v>21</v>
      </c>
      <c r="O297">
        <f>(E297/D297)*100</f>
        <v>102.14714285714285</v>
      </c>
      <c r="P297">
        <f>E297/N297</f>
        <v>68.09809523809524</v>
      </c>
      <c r="Q297" s="6" t="str">
        <f>LEFT(R297, SEARCH("&amp;",R297,1)-1)</f>
        <v xml:space="preserve">film </v>
      </c>
      <c r="R297" t="s">
        <v>8269</v>
      </c>
      <c r="S297" t="b">
        <v>1</v>
      </c>
      <c r="V297" s="7" t="str">
        <f>RIGHT(R297,LEN(R297)-FIND("&amp;",R297))</f>
        <v xml:space="preserve"> video/documentary</v>
      </c>
    </row>
    <row r="298" spans="1:22" ht="32" hidden="1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 s="12">
        <f>(I298/86400)+25569</f>
        <v>41678.396192129629</v>
      </c>
      <c r="K298">
        <v>1389259831</v>
      </c>
      <c r="L298" s="12">
        <f>(K298/86400)+25569</f>
        <v>41648.396192129629</v>
      </c>
      <c r="M298" t="b">
        <v>0</v>
      </c>
      <c r="N298">
        <v>25</v>
      </c>
      <c r="O298">
        <f>(E298/D298)*100</f>
        <v>120.21700000000001</v>
      </c>
      <c r="P298">
        <f>E298/N298</f>
        <v>48.086800000000004</v>
      </c>
      <c r="Q298" s="6" t="str">
        <f>LEFT(R298, SEARCH("&amp;",R298,1)-1)</f>
        <v xml:space="preserve">film </v>
      </c>
      <c r="R298" t="s">
        <v>8269</v>
      </c>
      <c r="S298" t="b">
        <v>1</v>
      </c>
      <c r="V298" s="7" t="str">
        <f>RIGHT(R298,LEN(R298)-FIND("&amp;",R298))</f>
        <v xml:space="preserve"> video/documentary</v>
      </c>
    </row>
    <row r="299" spans="1:22" ht="48" hidden="1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 s="12">
        <f>(I299/86400)+25569</f>
        <v>41372.189583333333</v>
      </c>
      <c r="K299">
        <v>1364426260</v>
      </c>
      <c r="L299" s="12">
        <f>(K299/86400)+25569</f>
        <v>41360.970601851848</v>
      </c>
      <c r="M299" t="b">
        <v>0</v>
      </c>
      <c r="N299">
        <v>52</v>
      </c>
      <c r="O299">
        <f>(E299/D299)*100</f>
        <v>100.24761904761905</v>
      </c>
      <c r="P299">
        <f>E299/N299</f>
        <v>202.42307692307693</v>
      </c>
      <c r="Q299" s="6" t="str">
        <f>LEFT(R299, SEARCH("&amp;",R299,1)-1)</f>
        <v xml:space="preserve">film </v>
      </c>
      <c r="R299" t="s">
        <v>8269</v>
      </c>
      <c r="S299" t="b">
        <v>1</v>
      </c>
      <c r="V299" s="7" t="str">
        <f>RIGHT(R299,LEN(R299)-FIND("&amp;",R299))</f>
        <v xml:space="preserve"> video/documentary</v>
      </c>
    </row>
    <row r="300" spans="1:22" ht="48" hidden="1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 s="12">
        <f>(I300/86400)+25569</f>
        <v>42208.282372685186</v>
      </c>
      <c r="K300">
        <v>1435041997</v>
      </c>
      <c r="L300" s="12">
        <f>(K300/86400)+25569</f>
        <v>42178.282372685186</v>
      </c>
      <c r="M300" t="b">
        <v>0</v>
      </c>
      <c r="N300">
        <v>104</v>
      </c>
      <c r="O300">
        <f>(E300/D300)*100</f>
        <v>100.63392857142857</v>
      </c>
      <c r="P300">
        <f>E300/N300</f>
        <v>216.75</v>
      </c>
      <c r="Q300" s="6" t="str">
        <f>LEFT(R300, SEARCH("&amp;",R300,1)-1)</f>
        <v xml:space="preserve">film </v>
      </c>
      <c r="R300" t="s">
        <v>8269</v>
      </c>
      <c r="S300" t="b">
        <v>1</v>
      </c>
      <c r="V300" s="7" t="str">
        <f>RIGHT(R300,LEN(R300)-FIND("&amp;",R300))</f>
        <v xml:space="preserve"> video/documentary</v>
      </c>
    </row>
    <row r="301" spans="1:22" ht="48" hidden="1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 s="12">
        <f>(I301/86400)+25569</f>
        <v>41454.842442129629</v>
      </c>
      <c r="K301">
        <v>1367352787</v>
      </c>
      <c r="L301" s="12">
        <f>(K301/86400)+25569</f>
        <v>41394.842442129629</v>
      </c>
      <c r="M301" t="b">
        <v>0</v>
      </c>
      <c r="N301">
        <v>73</v>
      </c>
      <c r="O301">
        <f>(E301/D301)*100</f>
        <v>100.4375</v>
      </c>
      <c r="P301">
        <f>E301/N301</f>
        <v>110.06849315068493</v>
      </c>
      <c r="Q301" s="6" t="str">
        <f>LEFT(R301, SEARCH("&amp;",R301,1)-1)</f>
        <v xml:space="preserve">film </v>
      </c>
      <c r="R301" t="s">
        <v>8269</v>
      </c>
      <c r="S301" t="b">
        <v>1</v>
      </c>
      <c r="V301" s="7" t="str">
        <f>RIGHT(R301,LEN(R301)-FIND("&amp;",R301))</f>
        <v xml:space="preserve"> video/documentary</v>
      </c>
    </row>
    <row r="302" spans="1:22" ht="48" x14ac:dyDescent="0.2">
      <c r="A302">
        <v>420</v>
      </c>
      <c r="B302" s="3" t="s">
        <v>421</v>
      </c>
      <c r="C302" s="3" t="s">
        <v>4530</v>
      </c>
      <c r="D302">
        <v>3300</v>
      </c>
      <c r="E302">
        <v>14.5</v>
      </c>
      <c r="F302" t="s">
        <v>8221</v>
      </c>
      <c r="G302" t="s">
        <v>8224</v>
      </c>
      <c r="H302" t="s">
        <v>8246</v>
      </c>
      <c r="I302">
        <v>1394772031</v>
      </c>
      <c r="J302" s="12">
        <f>(I302/86400)+25569</f>
        <v>41712.194803240738</v>
      </c>
      <c r="K302">
        <v>1392183631</v>
      </c>
      <c r="L302" s="12">
        <f>(K302/86400)+25569</f>
        <v>41682.23646990741</v>
      </c>
      <c r="M302" t="b">
        <v>0</v>
      </c>
      <c r="N302">
        <v>3</v>
      </c>
      <c r="O302">
        <f>(E302/D302)*100</f>
        <v>0.43939393939393934</v>
      </c>
      <c r="P302">
        <f>E302/N302</f>
        <v>4.833333333333333</v>
      </c>
      <c r="Q302" s="6" t="str">
        <f>LEFT(R302, SEARCH("&amp;",R302,1)-1)</f>
        <v xml:space="preserve">film </v>
      </c>
      <c r="R302" t="s">
        <v>8270</v>
      </c>
      <c r="S302" t="b">
        <v>0</v>
      </c>
      <c r="V302" s="7" t="str">
        <f>RIGHT(R302,LEN(R302)-FIND("&amp;",R302))</f>
        <v xml:space="preserve"> video/animation</v>
      </c>
    </row>
    <row r="303" spans="1:22" ht="48" x14ac:dyDescent="0.2">
      <c r="A303">
        <v>421</v>
      </c>
      <c r="B303" s="3" t="s">
        <v>422</v>
      </c>
      <c r="C303" s="3" t="s">
        <v>4531</v>
      </c>
      <c r="D303">
        <v>15000</v>
      </c>
      <c r="E303">
        <v>301</v>
      </c>
      <c r="F303" t="s">
        <v>8221</v>
      </c>
      <c r="G303" t="s">
        <v>8224</v>
      </c>
      <c r="H303" t="s">
        <v>8246</v>
      </c>
      <c r="I303">
        <v>1440157656</v>
      </c>
      <c r="J303" s="12">
        <f>(I303/86400)+25569</f>
        <v>42237.491388888884</v>
      </c>
      <c r="K303">
        <v>1434973656</v>
      </c>
      <c r="L303" s="12">
        <f>(K303/86400)+25569</f>
        <v>42177.491388888884</v>
      </c>
      <c r="M303" t="b">
        <v>0</v>
      </c>
      <c r="N303">
        <v>6</v>
      </c>
      <c r="O303">
        <f>(E303/D303)*100</f>
        <v>2.0066666666666668</v>
      </c>
      <c r="P303">
        <f>E303/N303</f>
        <v>50.166666666666664</v>
      </c>
      <c r="Q303" s="6" t="str">
        <f>LEFT(R303, SEARCH("&amp;",R303,1)-1)</f>
        <v xml:space="preserve">film </v>
      </c>
      <c r="R303" t="s">
        <v>8270</v>
      </c>
      <c r="S303" t="b">
        <v>0</v>
      </c>
      <c r="V303" s="7" t="str">
        <f>RIGHT(R303,LEN(R303)-FIND("&amp;",R303))</f>
        <v xml:space="preserve"> video/animation</v>
      </c>
    </row>
    <row r="304" spans="1:22" ht="48" x14ac:dyDescent="0.2">
      <c r="A304">
        <v>422</v>
      </c>
      <c r="B304" s="3" t="s">
        <v>423</v>
      </c>
      <c r="C304" s="3" t="s">
        <v>4532</v>
      </c>
      <c r="D304">
        <v>40000</v>
      </c>
      <c r="E304">
        <v>430</v>
      </c>
      <c r="F304" t="s">
        <v>8221</v>
      </c>
      <c r="G304" t="s">
        <v>8224</v>
      </c>
      <c r="H304" t="s">
        <v>8246</v>
      </c>
      <c r="I304">
        <v>1410416097</v>
      </c>
      <c r="J304" s="12">
        <f>(I304/86400)+25569</f>
        <v>41893.260381944448</v>
      </c>
      <c r="K304">
        <v>1407824097</v>
      </c>
      <c r="L304" s="12">
        <f>(K304/86400)+25569</f>
        <v>41863.260381944448</v>
      </c>
      <c r="M304" t="b">
        <v>0</v>
      </c>
      <c r="N304">
        <v>12</v>
      </c>
      <c r="O304">
        <f>(E304/D304)*100</f>
        <v>1.075</v>
      </c>
      <c r="P304">
        <f>E304/N304</f>
        <v>35.833333333333336</v>
      </c>
      <c r="Q304" s="6" t="str">
        <f>LEFT(R304, SEARCH("&amp;",R304,1)-1)</f>
        <v xml:space="preserve">film </v>
      </c>
      <c r="R304" t="s">
        <v>8270</v>
      </c>
      <c r="S304" t="b">
        <v>0</v>
      </c>
      <c r="V304" s="7" t="str">
        <f>RIGHT(R304,LEN(R304)-FIND("&amp;",R304))</f>
        <v xml:space="preserve"> video/animation</v>
      </c>
    </row>
    <row r="305" spans="1:22" ht="48" x14ac:dyDescent="0.2">
      <c r="A305">
        <v>423</v>
      </c>
      <c r="B305" s="3" t="s">
        <v>424</v>
      </c>
      <c r="C305" s="3" t="s">
        <v>4533</v>
      </c>
      <c r="D305">
        <v>20000</v>
      </c>
      <c r="E305">
        <v>153</v>
      </c>
      <c r="F305" t="s">
        <v>8221</v>
      </c>
      <c r="G305" t="s">
        <v>8224</v>
      </c>
      <c r="H305" t="s">
        <v>8246</v>
      </c>
      <c r="I305">
        <v>1370470430</v>
      </c>
      <c r="J305" s="12">
        <f>(I305/86400)+25569</f>
        <v>41430.92627314815</v>
      </c>
      <c r="K305">
        <v>1367878430</v>
      </c>
      <c r="L305" s="12">
        <f>(K305/86400)+25569</f>
        <v>41400.92627314815</v>
      </c>
      <c r="M305" t="b">
        <v>0</v>
      </c>
      <c r="N305">
        <v>13</v>
      </c>
      <c r="O305">
        <f>(E305/D305)*100</f>
        <v>0.76500000000000001</v>
      </c>
      <c r="P305">
        <f>E305/N305</f>
        <v>11.76923076923077</v>
      </c>
      <c r="Q305" s="6" t="str">
        <f>LEFT(R305, SEARCH("&amp;",R305,1)-1)</f>
        <v xml:space="preserve">film </v>
      </c>
      <c r="R305" t="s">
        <v>8270</v>
      </c>
      <c r="S305" t="b">
        <v>0</v>
      </c>
      <c r="V305" s="7" t="str">
        <f>RIGHT(R305,LEN(R305)-FIND("&amp;",R305))</f>
        <v xml:space="preserve"> video/animation</v>
      </c>
    </row>
    <row r="306" spans="1:22" ht="48" x14ac:dyDescent="0.2">
      <c r="A306">
        <v>424</v>
      </c>
      <c r="B306" s="3" t="s">
        <v>425</v>
      </c>
      <c r="C306" s="3" t="s">
        <v>4534</v>
      </c>
      <c r="D306">
        <v>3000</v>
      </c>
      <c r="E306">
        <v>203.9</v>
      </c>
      <c r="F306" t="s">
        <v>8221</v>
      </c>
      <c r="G306" t="s">
        <v>8224</v>
      </c>
      <c r="H306" t="s">
        <v>8246</v>
      </c>
      <c r="I306">
        <v>1332748899</v>
      </c>
      <c r="J306" s="12">
        <f>(I306/86400)+25569</f>
        <v>40994.334479166668</v>
      </c>
      <c r="K306">
        <v>1327568499</v>
      </c>
      <c r="L306" s="12">
        <f>(K306/86400)+25569</f>
        <v>40934.376145833332</v>
      </c>
      <c r="M306" t="b">
        <v>0</v>
      </c>
      <c r="N306">
        <v>5</v>
      </c>
      <c r="O306">
        <f>(E306/D306)*100</f>
        <v>6.7966666666666677</v>
      </c>
      <c r="P306">
        <f>E306/N306</f>
        <v>40.78</v>
      </c>
      <c r="Q306" s="6" t="str">
        <f>LEFT(R306, SEARCH("&amp;",R306,1)-1)</f>
        <v xml:space="preserve">film </v>
      </c>
      <c r="R306" t="s">
        <v>8270</v>
      </c>
      <c r="S306" t="b">
        <v>0</v>
      </c>
      <c r="V306" s="7" t="str">
        <f>RIGHT(R306,LEN(R306)-FIND("&amp;",R306))</f>
        <v xml:space="preserve"> video/animation</v>
      </c>
    </row>
    <row r="307" spans="1:22" ht="48" x14ac:dyDescent="0.2">
      <c r="A307">
        <v>425</v>
      </c>
      <c r="B307" s="3" t="s">
        <v>426</v>
      </c>
      <c r="C307" s="3" t="s">
        <v>4535</v>
      </c>
      <c r="D307">
        <v>50000</v>
      </c>
      <c r="E307">
        <v>6</v>
      </c>
      <c r="F307" t="s">
        <v>8221</v>
      </c>
      <c r="G307" t="s">
        <v>8224</v>
      </c>
      <c r="H307" t="s">
        <v>8246</v>
      </c>
      <c r="I307">
        <v>1448660404</v>
      </c>
      <c r="J307" s="12">
        <f>(I307/86400)+25569</f>
        <v>42335.902824074074</v>
      </c>
      <c r="K307">
        <v>1443472804</v>
      </c>
      <c r="L307" s="12">
        <f>(K307/86400)+25569</f>
        <v>42275.861157407402</v>
      </c>
      <c r="M307" t="b">
        <v>0</v>
      </c>
      <c r="N307">
        <v>2</v>
      </c>
      <c r="O307">
        <f>(E307/D307)*100</f>
        <v>1.2E-2</v>
      </c>
      <c r="P307">
        <f>E307/N307</f>
        <v>3</v>
      </c>
      <c r="Q307" s="6" t="str">
        <f>LEFT(R307, SEARCH("&amp;",R307,1)-1)</f>
        <v xml:space="preserve">film </v>
      </c>
      <c r="R307" t="s">
        <v>8270</v>
      </c>
      <c r="S307" t="b">
        <v>0</v>
      </c>
      <c r="V307" s="7" t="str">
        <f>RIGHT(R307,LEN(R307)-FIND("&amp;",R307))</f>
        <v xml:space="preserve"> video/animation</v>
      </c>
    </row>
    <row r="308" spans="1:22" ht="48" x14ac:dyDescent="0.2">
      <c r="A308">
        <v>426</v>
      </c>
      <c r="B308" s="3" t="s">
        <v>427</v>
      </c>
      <c r="C308" s="3" t="s">
        <v>4536</v>
      </c>
      <c r="D308">
        <v>10000</v>
      </c>
      <c r="E308">
        <v>133</v>
      </c>
      <c r="F308" t="s">
        <v>8221</v>
      </c>
      <c r="G308" t="s">
        <v>8224</v>
      </c>
      <c r="H308" t="s">
        <v>8246</v>
      </c>
      <c r="I308">
        <v>1456851914</v>
      </c>
      <c r="J308" s="12">
        <f>(I308/86400)+25569</f>
        <v>42430.711967592593</v>
      </c>
      <c r="K308">
        <v>1454259914</v>
      </c>
      <c r="L308" s="12">
        <f>(K308/86400)+25569</f>
        <v>42400.711967592593</v>
      </c>
      <c r="M308" t="b">
        <v>0</v>
      </c>
      <c r="N308">
        <v>8</v>
      </c>
      <c r="O308">
        <f>(E308/D308)*100</f>
        <v>1.3299999999999998</v>
      </c>
      <c r="P308">
        <f>E308/N308</f>
        <v>16.625</v>
      </c>
      <c r="Q308" s="6" t="str">
        <f>LEFT(R308, SEARCH("&amp;",R308,1)-1)</f>
        <v xml:space="preserve">film </v>
      </c>
      <c r="R308" t="s">
        <v>8270</v>
      </c>
      <c r="S308" t="b">
        <v>0</v>
      </c>
      <c r="V308" s="7" t="str">
        <f>RIGHT(R308,LEN(R308)-FIND("&amp;",R308))</f>
        <v xml:space="preserve"> video/animation</v>
      </c>
    </row>
    <row r="309" spans="1:22" ht="48" x14ac:dyDescent="0.2">
      <c r="A309">
        <v>427</v>
      </c>
      <c r="B309" s="3" t="s">
        <v>428</v>
      </c>
      <c r="C309" s="3" t="s">
        <v>4537</v>
      </c>
      <c r="D309">
        <v>6500</v>
      </c>
      <c r="E309">
        <v>0</v>
      </c>
      <c r="F309" t="s">
        <v>8221</v>
      </c>
      <c r="G309" t="s">
        <v>8224</v>
      </c>
      <c r="H309" t="s">
        <v>8246</v>
      </c>
      <c r="I309">
        <v>1445540340</v>
      </c>
      <c r="J309" s="12">
        <f>(I309/86400)+25569</f>
        <v>42299.790972222225</v>
      </c>
      <c r="K309">
        <v>1444340940</v>
      </c>
      <c r="L309" s="12">
        <f>(K309/86400)+25569</f>
        <v>42285.90902777778</v>
      </c>
      <c r="M309" t="b">
        <v>0</v>
      </c>
      <c r="N309">
        <v>0</v>
      </c>
      <c r="O309">
        <f>(E309/D309)*100</f>
        <v>0</v>
      </c>
      <c r="P309" t="e">
        <f>E309/N309</f>
        <v>#DIV/0!</v>
      </c>
      <c r="Q309" s="6" t="str">
        <f>LEFT(R309, SEARCH("&amp;",R309,1)-1)</f>
        <v xml:space="preserve">film </v>
      </c>
      <c r="R309" t="s">
        <v>8270</v>
      </c>
      <c r="S309" t="b">
        <v>0</v>
      </c>
      <c r="V309" s="7" t="str">
        <f>RIGHT(R309,LEN(R309)-FIND("&amp;",R309))</f>
        <v xml:space="preserve"> video/animation</v>
      </c>
    </row>
    <row r="310" spans="1:22" ht="32" x14ac:dyDescent="0.2">
      <c r="A310">
        <v>428</v>
      </c>
      <c r="B310" s="3" t="s">
        <v>429</v>
      </c>
      <c r="C310" s="3" t="s">
        <v>4538</v>
      </c>
      <c r="D310">
        <v>12000</v>
      </c>
      <c r="E310">
        <v>676</v>
      </c>
      <c r="F310" t="s">
        <v>8221</v>
      </c>
      <c r="G310" t="s">
        <v>8224</v>
      </c>
      <c r="H310" t="s">
        <v>8246</v>
      </c>
      <c r="I310">
        <v>1402956000</v>
      </c>
      <c r="J310" s="12">
        <f>(I310/86400)+25569</f>
        <v>41806.916666666664</v>
      </c>
      <c r="K310">
        <v>1400523845</v>
      </c>
      <c r="L310" s="12">
        <f>(K310/86400)+25569</f>
        <v>41778.766724537039</v>
      </c>
      <c r="M310" t="b">
        <v>0</v>
      </c>
      <c r="N310">
        <v>13</v>
      </c>
      <c r="O310">
        <f>(E310/D310)*100</f>
        <v>5.6333333333333329</v>
      </c>
      <c r="P310">
        <f>E310/N310</f>
        <v>52</v>
      </c>
      <c r="Q310" s="6" t="str">
        <f>LEFT(R310, SEARCH("&amp;",R310,1)-1)</f>
        <v xml:space="preserve">film </v>
      </c>
      <c r="R310" t="s">
        <v>8270</v>
      </c>
      <c r="S310" t="b">
        <v>0</v>
      </c>
      <c r="V310" s="7" t="str">
        <f>RIGHT(R310,LEN(R310)-FIND("&amp;",R310))</f>
        <v xml:space="preserve"> video/animation</v>
      </c>
    </row>
    <row r="311" spans="1:22" ht="64" x14ac:dyDescent="0.2">
      <c r="A311">
        <v>429</v>
      </c>
      <c r="B311" s="3" t="s">
        <v>430</v>
      </c>
      <c r="C311" s="3" t="s">
        <v>4539</v>
      </c>
      <c r="D311">
        <v>5000</v>
      </c>
      <c r="E311">
        <v>0</v>
      </c>
      <c r="F311" t="s">
        <v>8221</v>
      </c>
      <c r="G311" t="s">
        <v>8224</v>
      </c>
      <c r="H311" t="s">
        <v>8246</v>
      </c>
      <c r="I311">
        <v>1259297940</v>
      </c>
      <c r="J311" s="12">
        <f>(I311/86400)+25569</f>
        <v>40144.207638888889</v>
      </c>
      <c r="K311">
        <v>1252964282</v>
      </c>
      <c r="L311" s="12">
        <f>(K311/86400)+25569</f>
        <v>40070.901412037041</v>
      </c>
      <c r="M311" t="b">
        <v>0</v>
      </c>
      <c r="N311">
        <v>0</v>
      </c>
      <c r="O311">
        <f>(E311/D311)*100</f>
        <v>0</v>
      </c>
      <c r="P311" t="e">
        <f>E311/N311</f>
        <v>#DIV/0!</v>
      </c>
      <c r="Q311" s="6" t="str">
        <f>LEFT(R311, SEARCH("&amp;",R311,1)-1)</f>
        <v xml:space="preserve">film </v>
      </c>
      <c r="R311" t="s">
        <v>8270</v>
      </c>
      <c r="S311" t="b">
        <v>0</v>
      </c>
      <c r="V311" s="7" t="str">
        <f>RIGHT(R311,LEN(R311)-FIND("&amp;",R311))</f>
        <v xml:space="preserve"> video/animation</v>
      </c>
    </row>
    <row r="312" spans="1:22" ht="32" x14ac:dyDescent="0.2">
      <c r="A312">
        <v>430</v>
      </c>
      <c r="B312" s="3" t="s">
        <v>431</v>
      </c>
      <c r="C312" s="3" t="s">
        <v>4540</v>
      </c>
      <c r="D312">
        <v>1000</v>
      </c>
      <c r="E312">
        <v>24</v>
      </c>
      <c r="F312" t="s">
        <v>8221</v>
      </c>
      <c r="G312" t="s">
        <v>8224</v>
      </c>
      <c r="H312" t="s">
        <v>8246</v>
      </c>
      <c r="I312">
        <v>1378866867</v>
      </c>
      <c r="J312" s="12">
        <f>(I312/86400)+25569</f>
        <v>41528.107256944444</v>
      </c>
      <c r="K312">
        <v>1377570867</v>
      </c>
      <c r="L312" s="12">
        <f>(K312/86400)+25569</f>
        <v>41513.107256944444</v>
      </c>
      <c r="M312" t="b">
        <v>0</v>
      </c>
      <c r="N312">
        <v>5</v>
      </c>
      <c r="O312">
        <f>(E312/D312)*100</f>
        <v>2.4</v>
      </c>
      <c r="P312">
        <f>E312/N312</f>
        <v>4.8</v>
      </c>
      <c r="Q312" s="6" t="str">
        <f>LEFT(R312, SEARCH("&amp;",R312,1)-1)</f>
        <v xml:space="preserve">film </v>
      </c>
      <c r="R312" t="s">
        <v>8270</v>
      </c>
      <c r="S312" t="b">
        <v>0</v>
      </c>
      <c r="V312" s="7" t="str">
        <f>RIGHT(R312,LEN(R312)-FIND("&amp;",R312))</f>
        <v xml:space="preserve"> video/animation</v>
      </c>
    </row>
    <row r="313" spans="1:22" ht="48" x14ac:dyDescent="0.2">
      <c r="A313">
        <v>431</v>
      </c>
      <c r="B313" s="3" t="s">
        <v>432</v>
      </c>
      <c r="C313" s="3" t="s">
        <v>4541</v>
      </c>
      <c r="D313">
        <v>3000</v>
      </c>
      <c r="E313">
        <v>415</v>
      </c>
      <c r="F313" t="s">
        <v>8221</v>
      </c>
      <c r="G313" t="s">
        <v>8225</v>
      </c>
      <c r="H313" t="s">
        <v>8247</v>
      </c>
      <c r="I313">
        <v>1467752083</v>
      </c>
      <c r="J313" s="12">
        <f>(I313/86400)+25569</f>
        <v>42556.871331018519</v>
      </c>
      <c r="K313">
        <v>1465160083</v>
      </c>
      <c r="L313" s="12">
        <f>(K313/86400)+25569</f>
        <v>42526.871331018519</v>
      </c>
      <c r="M313" t="b">
        <v>0</v>
      </c>
      <c r="N313">
        <v>8</v>
      </c>
      <c r="O313">
        <f>(E313/D313)*100</f>
        <v>13.833333333333334</v>
      </c>
      <c r="P313">
        <f>E313/N313</f>
        <v>51.875</v>
      </c>
      <c r="Q313" s="6" t="str">
        <f>LEFT(R313, SEARCH("&amp;",R313,1)-1)</f>
        <v xml:space="preserve">film </v>
      </c>
      <c r="R313" t="s">
        <v>8270</v>
      </c>
      <c r="S313" t="b">
        <v>0</v>
      </c>
      <c r="V313" s="7" t="str">
        <f>RIGHT(R313,LEN(R313)-FIND("&amp;",R313))</f>
        <v xml:space="preserve"> video/animation</v>
      </c>
    </row>
    <row r="314" spans="1:22" ht="48" x14ac:dyDescent="0.2">
      <c r="A314">
        <v>432</v>
      </c>
      <c r="B314" s="3" t="s">
        <v>433</v>
      </c>
      <c r="C314" s="3" t="s">
        <v>4542</v>
      </c>
      <c r="D314">
        <v>6000</v>
      </c>
      <c r="E314">
        <v>570</v>
      </c>
      <c r="F314" t="s">
        <v>8221</v>
      </c>
      <c r="G314" t="s">
        <v>8224</v>
      </c>
      <c r="H314" t="s">
        <v>8246</v>
      </c>
      <c r="I314">
        <v>1445448381</v>
      </c>
      <c r="J314" s="12">
        <f>(I314/86400)+25569</f>
        <v>42298.726631944446</v>
      </c>
      <c r="K314">
        <v>1440264381</v>
      </c>
      <c r="L314" s="12">
        <f>(K314/86400)+25569</f>
        <v>42238.726631944446</v>
      </c>
      <c r="M314" t="b">
        <v>0</v>
      </c>
      <c r="N314">
        <v>8</v>
      </c>
      <c r="O314">
        <f>(E314/D314)*100</f>
        <v>9.5</v>
      </c>
      <c r="P314">
        <f>E314/N314</f>
        <v>71.25</v>
      </c>
      <c r="Q314" s="6" t="str">
        <f>LEFT(R314, SEARCH("&amp;",R314,1)-1)</f>
        <v xml:space="preserve">film </v>
      </c>
      <c r="R314" t="s">
        <v>8270</v>
      </c>
      <c r="S314" t="b">
        <v>0</v>
      </c>
      <c r="V314" s="7" t="str">
        <f>RIGHT(R314,LEN(R314)-FIND("&amp;",R314))</f>
        <v xml:space="preserve"> video/animation</v>
      </c>
    </row>
    <row r="315" spans="1:22" ht="64" x14ac:dyDescent="0.2">
      <c r="A315">
        <v>433</v>
      </c>
      <c r="B315" s="3" t="s">
        <v>434</v>
      </c>
      <c r="C315" s="3" t="s">
        <v>4543</v>
      </c>
      <c r="D315">
        <v>3000</v>
      </c>
      <c r="E315">
        <v>0</v>
      </c>
      <c r="F315" t="s">
        <v>8221</v>
      </c>
      <c r="G315" t="s">
        <v>8224</v>
      </c>
      <c r="H315" t="s">
        <v>8246</v>
      </c>
      <c r="I315">
        <v>1444576022</v>
      </c>
      <c r="J315" s="12">
        <f>(I315/86400)+25569</f>
        <v>42288.629884259259</v>
      </c>
      <c r="K315">
        <v>1439392022</v>
      </c>
      <c r="L315" s="12">
        <f>(K315/86400)+25569</f>
        <v>42228.629884259259</v>
      </c>
      <c r="M315" t="b">
        <v>0</v>
      </c>
      <c r="N315">
        <v>0</v>
      </c>
      <c r="O315">
        <f>(E315/D315)*100</f>
        <v>0</v>
      </c>
      <c r="P315" t="e">
        <f>E315/N315</f>
        <v>#DIV/0!</v>
      </c>
      <c r="Q315" s="6" t="str">
        <f>LEFT(R315, SEARCH("&amp;",R315,1)-1)</f>
        <v xml:space="preserve">film </v>
      </c>
      <c r="R315" t="s">
        <v>8270</v>
      </c>
      <c r="S315" t="b">
        <v>0</v>
      </c>
      <c r="V315" s="7" t="str">
        <f>RIGHT(R315,LEN(R315)-FIND("&amp;",R315))</f>
        <v xml:space="preserve"> video/animation</v>
      </c>
    </row>
    <row r="316" spans="1:22" ht="48" x14ac:dyDescent="0.2">
      <c r="A316">
        <v>434</v>
      </c>
      <c r="B316" s="3" t="s">
        <v>435</v>
      </c>
      <c r="C316" s="3" t="s">
        <v>4544</v>
      </c>
      <c r="D316">
        <v>2500</v>
      </c>
      <c r="E316">
        <v>125</v>
      </c>
      <c r="F316" t="s">
        <v>8221</v>
      </c>
      <c r="G316" t="s">
        <v>8224</v>
      </c>
      <c r="H316" t="s">
        <v>8246</v>
      </c>
      <c r="I316">
        <v>1385931702</v>
      </c>
      <c r="J316" s="12">
        <f>(I316/86400)+25569</f>
        <v>41609.876180555555</v>
      </c>
      <c r="K316">
        <v>1383076902</v>
      </c>
      <c r="L316" s="12">
        <f>(K316/86400)+25569</f>
        <v>41576.834513888891</v>
      </c>
      <c r="M316" t="b">
        <v>0</v>
      </c>
      <c r="N316">
        <v>2</v>
      </c>
      <c r="O316">
        <f>(E316/D316)*100</f>
        <v>5</v>
      </c>
      <c r="P316">
        <f>E316/N316</f>
        <v>62.5</v>
      </c>
      <c r="Q316" s="6" t="str">
        <f>LEFT(R316, SEARCH("&amp;",R316,1)-1)</f>
        <v xml:space="preserve">film </v>
      </c>
      <c r="R316" t="s">
        <v>8270</v>
      </c>
      <c r="S316" t="b">
        <v>0</v>
      </c>
      <c r="V316" s="7" t="str">
        <f>RIGHT(R316,LEN(R316)-FIND("&amp;",R316))</f>
        <v xml:space="preserve"> video/animation</v>
      </c>
    </row>
    <row r="317" spans="1:22" ht="48" x14ac:dyDescent="0.2">
      <c r="A317">
        <v>435</v>
      </c>
      <c r="B317" s="3" t="s">
        <v>436</v>
      </c>
      <c r="C317" s="3" t="s">
        <v>4545</v>
      </c>
      <c r="D317">
        <v>110000</v>
      </c>
      <c r="E317">
        <v>3</v>
      </c>
      <c r="F317" t="s">
        <v>8221</v>
      </c>
      <c r="G317" t="s">
        <v>8224</v>
      </c>
      <c r="H317" t="s">
        <v>8246</v>
      </c>
      <c r="I317">
        <v>1379094980</v>
      </c>
      <c r="J317" s="12">
        <f>(I317/86400)+25569</f>
        <v>41530.747453703705</v>
      </c>
      <c r="K317">
        <v>1376502980</v>
      </c>
      <c r="L317" s="12">
        <f>(K317/86400)+25569</f>
        <v>41500.747453703705</v>
      </c>
      <c r="M317" t="b">
        <v>0</v>
      </c>
      <c r="N317">
        <v>3</v>
      </c>
      <c r="O317">
        <f>(E317/D317)*100</f>
        <v>2.7272727272727275E-3</v>
      </c>
      <c r="P317">
        <f>E317/N317</f>
        <v>1</v>
      </c>
      <c r="Q317" s="6" t="str">
        <f>LEFT(R317, SEARCH("&amp;",R317,1)-1)</f>
        <v xml:space="preserve">film </v>
      </c>
      <c r="R317" t="s">
        <v>8270</v>
      </c>
      <c r="S317" t="b">
        <v>0</v>
      </c>
      <c r="V317" s="7" t="str">
        <f>RIGHT(R317,LEN(R317)-FIND("&amp;",R317))</f>
        <v xml:space="preserve"> video/animation</v>
      </c>
    </row>
    <row r="318" spans="1:22" ht="48" x14ac:dyDescent="0.2">
      <c r="A318">
        <v>436</v>
      </c>
      <c r="B318" s="3" t="s">
        <v>437</v>
      </c>
      <c r="C318" s="3" t="s">
        <v>4546</v>
      </c>
      <c r="D318">
        <v>1000</v>
      </c>
      <c r="E318">
        <v>0</v>
      </c>
      <c r="F318" t="s">
        <v>8221</v>
      </c>
      <c r="G318" t="s">
        <v>8224</v>
      </c>
      <c r="H318" t="s">
        <v>8246</v>
      </c>
      <c r="I318">
        <v>1375260113</v>
      </c>
      <c r="J318" s="12">
        <f>(I318/86400)+25569</f>
        <v>41486.36241898148</v>
      </c>
      <c r="K318">
        <v>1372668113</v>
      </c>
      <c r="L318" s="12">
        <f>(K318/86400)+25569</f>
        <v>41456.36241898148</v>
      </c>
      <c r="M318" t="b">
        <v>0</v>
      </c>
      <c r="N318">
        <v>0</v>
      </c>
      <c r="O318">
        <f>(E318/D318)*100</f>
        <v>0</v>
      </c>
      <c r="P318" t="e">
        <f>E318/N318</f>
        <v>#DIV/0!</v>
      </c>
      <c r="Q318" s="6" t="str">
        <f>LEFT(R318, SEARCH("&amp;",R318,1)-1)</f>
        <v xml:space="preserve">film </v>
      </c>
      <c r="R318" t="s">
        <v>8270</v>
      </c>
      <c r="S318" t="b">
        <v>0</v>
      </c>
      <c r="V318" s="7" t="str">
        <f>RIGHT(R318,LEN(R318)-FIND("&amp;",R318))</f>
        <v xml:space="preserve"> video/animation</v>
      </c>
    </row>
    <row r="319" spans="1:22" ht="48" x14ac:dyDescent="0.2">
      <c r="A319">
        <v>437</v>
      </c>
      <c r="B319" s="3" t="s">
        <v>438</v>
      </c>
      <c r="C319" s="3" t="s">
        <v>4547</v>
      </c>
      <c r="D319">
        <v>7000</v>
      </c>
      <c r="E319">
        <v>0</v>
      </c>
      <c r="F319" t="s">
        <v>8221</v>
      </c>
      <c r="G319" t="s">
        <v>8229</v>
      </c>
      <c r="H319" t="s">
        <v>8251</v>
      </c>
      <c r="I319">
        <v>1475912326</v>
      </c>
      <c r="J319" s="12">
        <f>(I319/86400)+25569</f>
        <v>42651.31858796296</v>
      </c>
      <c r="K319">
        <v>1470728326</v>
      </c>
      <c r="L319" s="12">
        <f>(K319/86400)+25569</f>
        <v>42591.31858796296</v>
      </c>
      <c r="M319" t="b">
        <v>0</v>
      </c>
      <c r="N319">
        <v>0</v>
      </c>
      <c r="O319">
        <f>(E319/D319)*100</f>
        <v>0</v>
      </c>
      <c r="P319" t="e">
        <f>E319/N319</f>
        <v>#DIV/0!</v>
      </c>
      <c r="Q319" s="6" t="str">
        <f>LEFT(R319, SEARCH("&amp;",R319,1)-1)</f>
        <v xml:space="preserve">film </v>
      </c>
      <c r="R319" t="s">
        <v>8270</v>
      </c>
      <c r="S319" t="b">
        <v>0</v>
      </c>
      <c r="V319" s="7" t="str">
        <f>RIGHT(R319,LEN(R319)-FIND("&amp;",R319))</f>
        <v xml:space="preserve"> video/animation</v>
      </c>
    </row>
    <row r="320" spans="1:22" ht="48" x14ac:dyDescent="0.2">
      <c r="A320">
        <v>438</v>
      </c>
      <c r="B320" s="3" t="s">
        <v>439</v>
      </c>
      <c r="C320" s="3" t="s">
        <v>4548</v>
      </c>
      <c r="D320">
        <v>20000</v>
      </c>
      <c r="E320">
        <v>1876</v>
      </c>
      <c r="F320" t="s">
        <v>8221</v>
      </c>
      <c r="G320" t="s">
        <v>8224</v>
      </c>
      <c r="H320" t="s">
        <v>8246</v>
      </c>
      <c r="I320">
        <v>1447830958</v>
      </c>
      <c r="J320" s="12">
        <f>(I320/86400)+25569</f>
        <v>42326.302754629629</v>
      </c>
      <c r="K320">
        <v>1445235358</v>
      </c>
      <c r="L320" s="12">
        <f>(K320/86400)+25569</f>
        <v>42296.261087962965</v>
      </c>
      <c r="M320" t="b">
        <v>0</v>
      </c>
      <c r="N320">
        <v>11</v>
      </c>
      <c r="O320">
        <f>(E320/D320)*100</f>
        <v>9.379999999999999</v>
      </c>
      <c r="P320">
        <f>E320/N320</f>
        <v>170.54545454545453</v>
      </c>
      <c r="Q320" s="6" t="str">
        <f>LEFT(R320, SEARCH("&amp;",R320,1)-1)</f>
        <v xml:space="preserve">film </v>
      </c>
      <c r="R320" t="s">
        <v>8270</v>
      </c>
      <c r="S320" t="b">
        <v>0</v>
      </c>
      <c r="V320" s="7" t="str">
        <f>RIGHT(R320,LEN(R320)-FIND("&amp;",R320))</f>
        <v xml:space="preserve"> video/animation</v>
      </c>
    </row>
    <row r="321" spans="1:22" ht="48" x14ac:dyDescent="0.2">
      <c r="A321">
        <v>439</v>
      </c>
      <c r="B321" s="3" t="s">
        <v>440</v>
      </c>
      <c r="C321" s="3" t="s">
        <v>4549</v>
      </c>
      <c r="D321">
        <v>450</v>
      </c>
      <c r="E321">
        <v>0</v>
      </c>
      <c r="F321" t="s">
        <v>8221</v>
      </c>
      <c r="G321" t="s">
        <v>8224</v>
      </c>
      <c r="H321" t="s">
        <v>8246</v>
      </c>
      <c r="I321">
        <v>1413569818</v>
      </c>
      <c r="J321" s="12">
        <f>(I321/86400)+25569</f>
        <v>41929.761782407411</v>
      </c>
      <c r="K321">
        <v>1412705818</v>
      </c>
      <c r="L321" s="12">
        <f>(K321/86400)+25569</f>
        <v>41919.761782407411</v>
      </c>
      <c r="M321" t="b">
        <v>0</v>
      </c>
      <c r="N321">
        <v>0</v>
      </c>
      <c r="O321">
        <f>(E321/D321)*100</f>
        <v>0</v>
      </c>
      <c r="P321" t="e">
        <f>E321/N321</f>
        <v>#DIV/0!</v>
      </c>
      <c r="Q321" s="6" t="str">
        <f>LEFT(R321, SEARCH("&amp;",R321,1)-1)</f>
        <v xml:space="preserve">film </v>
      </c>
      <c r="R321" t="s">
        <v>8270</v>
      </c>
      <c r="S321" t="b">
        <v>0</v>
      </c>
      <c r="V321" s="7" t="str">
        <f>RIGHT(R321,LEN(R321)-FIND("&amp;",R321))</f>
        <v xml:space="preserve"> video/animation</v>
      </c>
    </row>
    <row r="322" spans="1:22" ht="48" x14ac:dyDescent="0.2">
      <c r="A322">
        <v>440</v>
      </c>
      <c r="B322" s="3" t="s">
        <v>441</v>
      </c>
      <c r="C322" s="3" t="s">
        <v>4550</v>
      </c>
      <c r="D322">
        <v>5000</v>
      </c>
      <c r="E322">
        <v>5</v>
      </c>
      <c r="F322" t="s">
        <v>8221</v>
      </c>
      <c r="G322" t="s">
        <v>8224</v>
      </c>
      <c r="H322" t="s">
        <v>8246</v>
      </c>
      <c r="I322">
        <v>1458859153</v>
      </c>
      <c r="J322" s="12">
        <f>(I322/86400)+25569</f>
        <v>42453.943900462968</v>
      </c>
      <c r="K322">
        <v>1456270753</v>
      </c>
      <c r="L322" s="12">
        <f>(K322/86400)+25569</f>
        <v>42423.985567129625</v>
      </c>
      <c r="M322" t="b">
        <v>0</v>
      </c>
      <c r="N322">
        <v>1</v>
      </c>
      <c r="O322">
        <f>(E322/D322)*100</f>
        <v>0.1</v>
      </c>
      <c r="P322">
        <f>E322/N322</f>
        <v>5</v>
      </c>
      <c r="Q322" s="6" t="str">
        <f>LEFT(R322, SEARCH("&amp;",R322,1)-1)</f>
        <v xml:space="preserve">film </v>
      </c>
      <c r="R322" t="s">
        <v>8270</v>
      </c>
      <c r="S322" t="b">
        <v>0</v>
      </c>
      <c r="V322" s="7" t="str">
        <f>RIGHT(R322,LEN(R322)-FIND("&amp;",R322))</f>
        <v xml:space="preserve"> video/animation</v>
      </c>
    </row>
    <row r="323" spans="1:22" ht="48" x14ac:dyDescent="0.2">
      <c r="A323">
        <v>441</v>
      </c>
      <c r="B323" s="3" t="s">
        <v>442</v>
      </c>
      <c r="C323" s="3" t="s">
        <v>4551</v>
      </c>
      <c r="D323">
        <v>400</v>
      </c>
      <c r="E323">
        <v>0</v>
      </c>
      <c r="F323" t="s">
        <v>8221</v>
      </c>
      <c r="G323" t="s">
        <v>8225</v>
      </c>
      <c r="H323" t="s">
        <v>8247</v>
      </c>
      <c r="I323">
        <v>1383418996</v>
      </c>
      <c r="J323" s="12">
        <f>(I323/86400)+25569</f>
        <v>41580.793935185182</v>
      </c>
      <c r="K323">
        <v>1380826996</v>
      </c>
      <c r="L323" s="12">
        <f>(K323/86400)+25569</f>
        <v>41550.793935185182</v>
      </c>
      <c r="M323" t="b">
        <v>0</v>
      </c>
      <c r="N323">
        <v>0</v>
      </c>
      <c r="O323">
        <f>(E323/D323)*100</f>
        <v>0</v>
      </c>
      <c r="P323" t="e">
        <f>E323/N323</f>
        <v>#DIV/0!</v>
      </c>
      <c r="Q323" s="6" t="str">
        <f>LEFT(R323, SEARCH("&amp;",R323,1)-1)</f>
        <v xml:space="preserve">film </v>
      </c>
      <c r="R323" t="s">
        <v>8270</v>
      </c>
      <c r="S323" t="b">
        <v>0</v>
      </c>
      <c r="V323" s="7" t="str">
        <f>RIGHT(R323,LEN(R323)-FIND("&amp;",R323))</f>
        <v xml:space="preserve"> video/animation</v>
      </c>
    </row>
    <row r="324" spans="1:22" ht="16" x14ac:dyDescent="0.2">
      <c r="A324">
        <v>442</v>
      </c>
      <c r="B324" s="3" t="s">
        <v>443</v>
      </c>
      <c r="C324" s="3" t="s">
        <v>4552</v>
      </c>
      <c r="D324">
        <v>17000</v>
      </c>
      <c r="E324">
        <v>6691</v>
      </c>
      <c r="F324" t="s">
        <v>8221</v>
      </c>
      <c r="G324" t="s">
        <v>8224</v>
      </c>
      <c r="H324" t="s">
        <v>8246</v>
      </c>
      <c r="I324">
        <v>1424380783</v>
      </c>
      <c r="J324" s="12">
        <f>(I324/86400)+25569</f>
        <v>42054.888692129629</v>
      </c>
      <c r="K324">
        <v>1421788783</v>
      </c>
      <c r="L324" s="12">
        <f>(K324/86400)+25569</f>
        <v>42024.888692129629</v>
      </c>
      <c r="M324" t="b">
        <v>0</v>
      </c>
      <c r="N324">
        <v>17</v>
      </c>
      <c r="O324">
        <f>(E324/D324)*100</f>
        <v>39.358823529411765</v>
      </c>
      <c r="P324">
        <f>E324/N324</f>
        <v>393.58823529411762</v>
      </c>
      <c r="Q324" s="6" t="str">
        <f>LEFT(R324, SEARCH("&amp;",R324,1)-1)</f>
        <v xml:space="preserve">film </v>
      </c>
      <c r="R324" t="s">
        <v>8270</v>
      </c>
      <c r="S324" t="b">
        <v>0</v>
      </c>
      <c r="V324" s="7" t="str">
        <f>RIGHT(R324,LEN(R324)-FIND("&amp;",R324))</f>
        <v xml:space="preserve"> video/animation</v>
      </c>
    </row>
    <row r="325" spans="1:22" ht="48" x14ac:dyDescent="0.2">
      <c r="A325">
        <v>443</v>
      </c>
      <c r="B325" s="3" t="s">
        <v>444</v>
      </c>
      <c r="C325" s="3" t="s">
        <v>4553</v>
      </c>
      <c r="D325">
        <v>10000</v>
      </c>
      <c r="E325">
        <v>10</v>
      </c>
      <c r="F325" t="s">
        <v>8221</v>
      </c>
      <c r="G325" t="s">
        <v>8229</v>
      </c>
      <c r="H325" t="s">
        <v>8251</v>
      </c>
      <c r="I325">
        <v>1391991701</v>
      </c>
      <c r="J325" s="12">
        <f>(I325/86400)+25569</f>
        <v>41680.015057870369</v>
      </c>
      <c r="K325">
        <v>1389399701</v>
      </c>
      <c r="L325" s="12">
        <f>(K325/86400)+25569</f>
        <v>41650.015057870369</v>
      </c>
      <c r="M325" t="b">
        <v>0</v>
      </c>
      <c r="N325">
        <v>2</v>
      </c>
      <c r="O325">
        <f>(E325/D325)*100</f>
        <v>0.1</v>
      </c>
      <c r="P325">
        <f>E325/N325</f>
        <v>5</v>
      </c>
      <c r="Q325" s="6" t="str">
        <f>LEFT(R325, SEARCH("&amp;",R325,1)-1)</f>
        <v xml:space="preserve">film </v>
      </c>
      <c r="R325" t="s">
        <v>8270</v>
      </c>
      <c r="S325" t="b">
        <v>0</v>
      </c>
      <c r="V325" s="7" t="str">
        <f>RIGHT(R325,LEN(R325)-FIND("&amp;",R325))</f>
        <v xml:space="preserve"> video/animation</v>
      </c>
    </row>
    <row r="326" spans="1:22" ht="32" x14ac:dyDescent="0.2">
      <c r="A326">
        <v>444</v>
      </c>
      <c r="B326" s="3" t="s">
        <v>445</v>
      </c>
      <c r="C326" s="3" t="s">
        <v>4554</v>
      </c>
      <c r="D326">
        <v>1000</v>
      </c>
      <c r="E326">
        <v>50</v>
      </c>
      <c r="F326" t="s">
        <v>8221</v>
      </c>
      <c r="G326" t="s">
        <v>8224</v>
      </c>
      <c r="H326" t="s">
        <v>8246</v>
      </c>
      <c r="I326">
        <v>1329342361</v>
      </c>
      <c r="J326" s="12">
        <f>(I326/86400)+25569</f>
        <v>40954.906956018516</v>
      </c>
      <c r="K326">
        <v>1324158361</v>
      </c>
      <c r="L326" s="12">
        <f>(K326/86400)+25569</f>
        <v>40894.906956018516</v>
      </c>
      <c r="M326" t="b">
        <v>0</v>
      </c>
      <c r="N326">
        <v>1</v>
      </c>
      <c r="O326">
        <f>(E326/D326)*100</f>
        <v>5</v>
      </c>
      <c r="P326">
        <f>E326/N326</f>
        <v>50</v>
      </c>
      <c r="Q326" s="6" t="str">
        <f>LEFT(R326, SEARCH("&amp;",R326,1)-1)</f>
        <v xml:space="preserve">film </v>
      </c>
      <c r="R326" t="s">
        <v>8270</v>
      </c>
      <c r="S326" t="b">
        <v>0</v>
      </c>
      <c r="V326" s="7" t="str">
        <f>RIGHT(R326,LEN(R326)-FIND("&amp;",R326))</f>
        <v xml:space="preserve"> video/animation</v>
      </c>
    </row>
    <row r="327" spans="1:22" ht="48" x14ac:dyDescent="0.2">
      <c r="A327">
        <v>445</v>
      </c>
      <c r="B327" s="3" t="s">
        <v>446</v>
      </c>
      <c r="C327" s="3" t="s">
        <v>4555</v>
      </c>
      <c r="D327">
        <v>60000</v>
      </c>
      <c r="E327">
        <v>2</v>
      </c>
      <c r="F327" t="s">
        <v>8221</v>
      </c>
      <c r="G327" t="s">
        <v>8224</v>
      </c>
      <c r="H327" t="s">
        <v>8246</v>
      </c>
      <c r="I327">
        <v>1432195375</v>
      </c>
      <c r="J327" s="12">
        <f>(I327/86400)+25569</f>
        <v>42145.335358796292</v>
      </c>
      <c r="K327">
        <v>1430899375</v>
      </c>
      <c r="L327" s="12">
        <f>(K327/86400)+25569</f>
        <v>42130.335358796292</v>
      </c>
      <c r="M327" t="b">
        <v>0</v>
      </c>
      <c r="N327">
        <v>2</v>
      </c>
      <c r="O327">
        <f>(E327/D327)*100</f>
        <v>3.3333333333333335E-3</v>
      </c>
      <c r="P327">
        <f>E327/N327</f>
        <v>1</v>
      </c>
      <c r="Q327" s="6" t="str">
        <f>LEFT(R327, SEARCH("&amp;",R327,1)-1)</f>
        <v xml:space="preserve">film </v>
      </c>
      <c r="R327" t="s">
        <v>8270</v>
      </c>
      <c r="S327" t="b">
        <v>0</v>
      </c>
      <c r="V327" s="7" t="str">
        <f>RIGHT(R327,LEN(R327)-FIND("&amp;",R327))</f>
        <v xml:space="preserve"> video/animation</v>
      </c>
    </row>
    <row r="328" spans="1:22" ht="48" x14ac:dyDescent="0.2">
      <c r="A328">
        <v>446</v>
      </c>
      <c r="B328" s="3" t="s">
        <v>447</v>
      </c>
      <c r="C328" s="3" t="s">
        <v>4556</v>
      </c>
      <c r="D328">
        <v>10500</v>
      </c>
      <c r="E328">
        <v>766</v>
      </c>
      <c r="F328" t="s">
        <v>8221</v>
      </c>
      <c r="G328" t="s">
        <v>8224</v>
      </c>
      <c r="H328" t="s">
        <v>8246</v>
      </c>
      <c r="I328">
        <v>1425434420</v>
      </c>
      <c r="J328" s="12">
        <f>(I328/86400)+25569</f>
        <v>42067.083564814813</v>
      </c>
      <c r="K328">
        <v>1422842420</v>
      </c>
      <c r="L328" s="12">
        <f>(K328/86400)+25569</f>
        <v>42037.083564814813</v>
      </c>
      <c r="M328" t="b">
        <v>0</v>
      </c>
      <c r="N328">
        <v>16</v>
      </c>
      <c r="O328">
        <f>(E328/D328)*100</f>
        <v>7.2952380952380951</v>
      </c>
      <c r="P328">
        <f>E328/N328</f>
        <v>47.875</v>
      </c>
      <c r="Q328" s="6" t="str">
        <f>LEFT(R328, SEARCH("&amp;",R328,1)-1)</f>
        <v xml:space="preserve">film </v>
      </c>
      <c r="R328" t="s">
        <v>8270</v>
      </c>
      <c r="S328" t="b">
        <v>0</v>
      </c>
      <c r="V328" s="7" t="str">
        <f>RIGHT(R328,LEN(R328)-FIND("&amp;",R328))</f>
        <v xml:space="preserve"> video/animation</v>
      </c>
    </row>
    <row r="329" spans="1:22" ht="48" x14ac:dyDescent="0.2">
      <c r="A329">
        <v>447</v>
      </c>
      <c r="B329" s="3" t="s">
        <v>448</v>
      </c>
      <c r="C329" s="3" t="s">
        <v>4557</v>
      </c>
      <c r="D329">
        <v>30000</v>
      </c>
      <c r="E329">
        <v>5</v>
      </c>
      <c r="F329" t="s">
        <v>8221</v>
      </c>
      <c r="G329" t="s">
        <v>8225</v>
      </c>
      <c r="H329" t="s">
        <v>8247</v>
      </c>
      <c r="I329">
        <v>1364041163</v>
      </c>
      <c r="J329" s="12">
        <f>(I329/86400)+25569</f>
        <v>41356.513460648144</v>
      </c>
      <c r="K329">
        <v>1361884763</v>
      </c>
      <c r="L329" s="12">
        <f>(K329/86400)+25569</f>
        <v>41331.555127314816</v>
      </c>
      <c r="M329" t="b">
        <v>0</v>
      </c>
      <c r="N329">
        <v>1</v>
      </c>
      <c r="O329">
        <f>(E329/D329)*100</f>
        <v>1.6666666666666666E-2</v>
      </c>
      <c r="P329">
        <f>E329/N329</f>
        <v>5</v>
      </c>
      <c r="Q329" s="6" t="str">
        <f>LEFT(R329, SEARCH("&amp;",R329,1)-1)</f>
        <v xml:space="preserve">film </v>
      </c>
      <c r="R329" t="s">
        <v>8270</v>
      </c>
      <c r="S329" t="b">
        <v>0</v>
      </c>
      <c r="V329" s="7" t="str">
        <f>RIGHT(R329,LEN(R329)-FIND("&amp;",R329))</f>
        <v xml:space="preserve"> video/animation</v>
      </c>
    </row>
    <row r="330" spans="1:22" ht="48" x14ac:dyDescent="0.2">
      <c r="A330">
        <v>448</v>
      </c>
      <c r="B330" s="3" t="s">
        <v>449</v>
      </c>
      <c r="C330" s="3" t="s">
        <v>4558</v>
      </c>
      <c r="D330">
        <v>2500</v>
      </c>
      <c r="E330">
        <v>82.01</v>
      </c>
      <c r="F330" t="s">
        <v>8221</v>
      </c>
      <c r="G330" t="s">
        <v>8224</v>
      </c>
      <c r="H330" t="s">
        <v>8246</v>
      </c>
      <c r="I330">
        <v>1400091095</v>
      </c>
      <c r="J330" s="12">
        <f>(I330/86400)+25569</f>
        <v>41773.758043981477</v>
      </c>
      <c r="K330">
        <v>1398363095</v>
      </c>
      <c r="L330" s="12">
        <f>(K330/86400)+25569</f>
        <v>41753.758043981477</v>
      </c>
      <c r="M330" t="b">
        <v>0</v>
      </c>
      <c r="N330">
        <v>4</v>
      </c>
      <c r="O330">
        <f>(E330/D330)*100</f>
        <v>3.2804000000000002</v>
      </c>
      <c r="P330">
        <f>E330/N330</f>
        <v>20.502500000000001</v>
      </c>
      <c r="Q330" s="6" t="str">
        <f>LEFT(R330, SEARCH("&amp;",R330,1)-1)</f>
        <v xml:space="preserve">film </v>
      </c>
      <c r="R330" t="s">
        <v>8270</v>
      </c>
      <c r="S330" t="b">
        <v>0</v>
      </c>
      <c r="V330" s="7" t="str">
        <f>RIGHT(R330,LEN(R330)-FIND("&amp;",R330))</f>
        <v xml:space="preserve"> video/animation</v>
      </c>
    </row>
    <row r="331" spans="1:22" ht="48" x14ac:dyDescent="0.2">
      <c r="A331">
        <v>449</v>
      </c>
      <c r="B331" s="3" t="s">
        <v>450</v>
      </c>
      <c r="C331" s="3" t="s">
        <v>4559</v>
      </c>
      <c r="D331">
        <v>2000</v>
      </c>
      <c r="E331">
        <v>45</v>
      </c>
      <c r="F331" t="s">
        <v>8221</v>
      </c>
      <c r="G331" t="s">
        <v>8225</v>
      </c>
      <c r="H331" t="s">
        <v>8247</v>
      </c>
      <c r="I331">
        <v>1382017085</v>
      </c>
      <c r="J331" s="12">
        <f>(I331/86400)+25569</f>
        <v>41564.568113425928</v>
      </c>
      <c r="K331">
        <v>1379425085</v>
      </c>
      <c r="L331" s="12">
        <f>(K331/86400)+25569</f>
        <v>41534.568113425928</v>
      </c>
      <c r="M331" t="b">
        <v>0</v>
      </c>
      <c r="N331">
        <v>5</v>
      </c>
      <c r="O331">
        <f>(E331/D331)*100</f>
        <v>2.25</v>
      </c>
      <c r="P331">
        <f>E331/N331</f>
        <v>9</v>
      </c>
      <c r="Q331" s="6" t="str">
        <f>LEFT(R331, SEARCH("&amp;",R331,1)-1)</f>
        <v xml:space="preserve">film </v>
      </c>
      <c r="R331" t="s">
        <v>8270</v>
      </c>
      <c r="S331" t="b">
        <v>0</v>
      </c>
      <c r="V331" s="7" t="str">
        <f>RIGHT(R331,LEN(R331)-FIND("&amp;",R331))</f>
        <v xml:space="preserve"> video/animation</v>
      </c>
    </row>
    <row r="332" spans="1:22" ht="48" x14ac:dyDescent="0.2">
      <c r="A332">
        <v>450</v>
      </c>
      <c r="B332" s="3" t="s">
        <v>451</v>
      </c>
      <c r="C332" s="3" t="s">
        <v>4560</v>
      </c>
      <c r="D332">
        <v>50000</v>
      </c>
      <c r="E332">
        <v>396</v>
      </c>
      <c r="F332" t="s">
        <v>8221</v>
      </c>
      <c r="G332" t="s">
        <v>8224</v>
      </c>
      <c r="H332" t="s">
        <v>8246</v>
      </c>
      <c r="I332">
        <v>1392417800</v>
      </c>
      <c r="J332" s="12">
        <f>(I332/86400)+25569</f>
        <v>41684.946759259255</v>
      </c>
      <c r="K332">
        <v>1389825800</v>
      </c>
      <c r="L332" s="12">
        <f>(K332/86400)+25569</f>
        <v>41654.946759259255</v>
      </c>
      <c r="M332" t="b">
        <v>0</v>
      </c>
      <c r="N332">
        <v>7</v>
      </c>
      <c r="O332">
        <f>(E332/D332)*100</f>
        <v>0.79200000000000004</v>
      </c>
      <c r="P332">
        <f>E332/N332</f>
        <v>56.571428571428569</v>
      </c>
      <c r="Q332" s="6" t="str">
        <f>LEFT(R332, SEARCH("&amp;",R332,1)-1)</f>
        <v xml:space="preserve">film </v>
      </c>
      <c r="R332" t="s">
        <v>8270</v>
      </c>
      <c r="S332" t="b">
        <v>0</v>
      </c>
      <c r="V332" s="7" t="str">
        <f>RIGHT(R332,LEN(R332)-FIND("&amp;",R332))</f>
        <v xml:space="preserve"> video/animation</v>
      </c>
    </row>
    <row r="333" spans="1:22" ht="48" x14ac:dyDescent="0.2">
      <c r="A333">
        <v>451</v>
      </c>
      <c r="B333" s="3" t="s">
        <v>452</v>
      </c>
      <c r="C333" s="3" t="s">
        <v>4561</v>
      </c>
      <c r="D333">
        <v>20000</v>
      </c>
      <c r="E333">
        <v>0</v>
      </c>
      <c r="F333" t="s">
        <v>8221</v>
      </c>
      <c r="G333" t="s">
        <v>8224</v>
      </c>
      <c r="H333" t="s">
        <v>8246</v>
      </c>
      <c r="I333">
        <v>1390669791</v>
      </c>
      <c r="J333" s="12">
        <f>(I333/86400)+25569</f>
        <v>41664.715173611112</v>
      </c>
      <c r="K333">
        <v>1388077791</v>
      </c>
      <c r="L333" s="12">
        <f>(K333/86400)+25569</f>
        <v>41634.715173611112</v>
      </c>
      <c r="M333" t="b">
        <v>0</v>
      </c>
      <c r="N333">
        <v>0</v>
      </c>
      <c r="O333">
        <f>(E333/D333)*100</f>
        <v>0</v>
      </c>
      <c r="P333" t="e">
        <f>E333/N333</f>
        <v>#DIV/0!</v>
      </c>
      <c r="Q333" s="6" t="str">
        <f>LEFT(R333, SEARCH("&amp;",R333,1)-1)</f>
        <v xml:space="preserve">film </v>
      </c>
      <c r="R333" t="s">
        <v>8270</v>
      </c>
      <c r="S333" t="b">
        <v>0</v>
      </c>
      <c r="V333" s="7" t="str">
        <f>RIGHT(R333,LEN(R333)-FIND("&amp;",R333))</f>
        <v xml:space="preserve"> video/animation</v>
      </c>
    </row>
    <row r="334" spans="1:22" ht="32" x14ac:dyDescent="0.2">
      <c r="A334">
        <v>452</v>
      </c>
      <c r="B334" s="3" t="s">
        <v>453</v>
      </c>
      <c r="C334" s="3" t="s">
        <v>4562</v>
      </c>
      <c r="D334">
        <v>750</v>
      </c>
      <c r="E334">
        <v>480</v>
      </c>
      <c r="F334" t="s">
        <v>8221</v>
      </c>
      <c r="G334" t="s">
        <v>8224</v>
      </c>
      <c r="H334" t="s">
        <v>8246</v>
      </c>
      <c r="I334">
        <v>1431536015</v>
      </c>
      <c r="J334" s="12">
        <f>(I334/86400)+25569</f>
        <v>42137.703877314816</v>
      </c>
      <c r="K334">
        <v>1428944015</v>
      </c>
      <c r="L334" s="12">
        <f>(K334/86400)+25569</f>
        <v>42107.703877314816</v>
      </c>
      <c r="M334" t="b">
        <v>0</v>
      </c>
      <c r="N334">
        <v>12</v>
      </c>
      <c r="O334">
        <f>(E334/D334)*100</f>
        <v>64</v>
      </c>
      <c r="P334">
        <f>E334/N334</f>
        <v>40</v>
      </c>
      <c r="Q334" s="6" t="str">
        <f>LEFT(R334, SEARCH("&amp;",R334,1)-1)</f>
        <v xml:space="preserve">film </v>
      </c>
      <c r="R334" t="s">
        <v>8270</v>
      </c>
      <c r="S334" t="b">
        <v>0</v>
      </c>
      <c r="V334" s="7" t="str">
        <f>RIGHT(R334,LEN(R334)-FIND("&amp;",R334))</f>
        <v xml:space="preserve"> video/animation</v>
      </c>
    </row>
    <row r="335" spans="1:22" ht="48" x14ac:dyDescent="0.2">
      <c r="A335">
        <v>453</v>
      </c>
      <c r="B335" s="3" t="s">
        <v>454</v>
      </c>
      <c r="C335" s="3" t="s">
        <v>4563</v>
      </c>
      <c r="D335">
        <v>94875</v>
      </c>
      <c r="E335">
        <v>26</v>
      </c>
      <c r="F335" t="s">
        <v>8221</v>
      </c>
      <c r="G335" t="s">
        <v>8224</v>
      </c>
      <c r="H335" t="s">
        <v>8246</v>
      </c>
      <c r="I335">
        <v>1424375279</v>
      </c>
      <c r="J335" s="12">
        <f>(I335/86400)+25569</f>
        <v>42054.824988425928</v>
      </c>
      <c r="K335">
        <v>1422992879</v>
      </c>
      <c r="L335" s="12">
        <f>(K335/86400)+25569</f>
        <v>42038.824988425928</v>
      </c>
      <c r="M335" t="b">
        <v>0</v>
      </c>
      <c r="N335">
        <v>2</v>
      </c>
      <c r="O335">
        <f>(E335/D335)*100</f>
        <v>2.7404479578392621E-2</v>
      </c>
      <c r="P335">
        <f>E335/N335</f>
        <v>13</v>
      </c>
      <c r="Q335" s="6" t="str">
        <f>LEFT(R335, SEARCH("&amp;",R335,1)-1)</f>
        <v xml:space="preserve">film </v>
      </c>
      <c r="R335" t="s">
        <v>8270</v>
      </c>
      <c r="S335" t="b">
        <v>0</v>
      </c>
      <c r="V335" s="7" t="str">
        <f>RIGHT(R335,LEN(R335)-FIND("&amp;",R335))</f>
        <v xml:space="preserve"> video/animation</v>
      </c>
    </row>
    <row r="336" spans="1:22" ht="48" x14ac:dyDescent="0.2">
      <c r="A336">
        <v>454</v>
      </c>
      <c r="B336" s="3" t="s">
        <v>455</v>
      </c>
      <c r="C336" s="3" t="s">
        <v>4564</v>
      </c>
      <c r="D336">
        <v>10000</v>
      </c>
      <c r="E336">
        <v>82</v>
      </c>
      <c r="F336" t="s">
        <v>8221</v>
      </c>
      <c r="G336" t="s">
        <v>8224</v>
      </c>
      <c r="H336" t="s">
        <v>8246</v>
      </c>
      <c r="I336">
        <v>1417007640</v>
      </c>
      <c r="J336" s="12">
        <f>(I336/86400)+25569</f>
        <v>41969.551388888889</v>
      </c>
      <c r="K336">
        <v>1414343571</v>
      </c>
      <c r="L336" s="12">
        <f>(K336/86400)+25569</f>
        <v>41938.717256944445</v>
      </c>
      <c r="M336" t="b">
        <v>0</v>
      </c>
      <c r="N336">
        <v>5</v>
      </c>
      <c r="O336">
        <f>(E336/D336)*100</f>
        <v>0.82000000000000006</v>
      </c>
      <c r="P336">
        <f>E336/N336</f>
        <v>16.399999999999999</v>
      </c>
      <c r="Q336" s="6" t="str">
        <f>LEFT(R336, SEARCH("&amp;",R336,1)-1)</f>
        <v xml:space="preserve">film </v>
      </c>
      <c r="R336" t="s">
        <v>8270</v>
      </c>
      <c r="S336" t="b">
        <v>0</v>
      </c>
      <c r="V336" s="7" t="str">
        <f>RIGHT(R336,LEN(R336)-FIND("&amp;",R336))</f>
        <v xml:space="preserve"> video/animation</v>
      </c>
    </row>
    <row r="337" spans="1:22" ht="48" x14ac:dyDescent="0.2">
      <c r="A337">
        <v>455</v>
      </c>
      <c r="B337" s="3" t="s">
        <v>456</v>
      </c>
      <c r="C337" s="3" t="s">
        <v>4565</v>
      </c>
      <c r="D337">
        <v>65000</v>
      </c>
      <c r="E337">
        <v>45</v>
      </c>
      <c r="F337" t="s">
        <v>8221</v>
      </c>
      <c r="G337" t="s">
        <v>8224</v>
      </c>
      <c r="H337" t="s">
        <v>8246</v>
      </c>
      <c r="I337">
        <v>1334622660</v>
      </c>
      <c r="J337" s="12">
        <f>(I337/86400)+25569</f>
        <v>41016.021527777775</v>
      </c>
      <c r="K337">
        <v>1330733022</v>
      </c>
      <c r="L337" s="12">
        <f>(K337/86400)+25569</f>
        <v>40971.002569444448</v>
      </c>
      <c r="M337" t="b">
        <v>0</v>
      </c>
      <c r="N337">
        <v>2</v>
      </c>
      <c r="O337">
        <f>(E337/D337)*100</f>
        <v>6.9230769230769221E-2</v>
      </c>
      <c r="P337">
        <f>E337/N337</f>
        <v>22.5</v>
      </c>
      <c r="Q337" s="6" t="str">
        <f>LEFT(R337, SEARCH("&amp;",R337,1)-1)</f>
        <v xml:space="preserve">film </v>
      </c>
      <c r="R337" t="s">
        <v>8270</v>
      </c>
      <c r="S337" t="b">
        <v>0</v>
      </c>
      <c r="V337" s="7" t="str">
        <f>RIGHT(R337,LEN(R337)-FIND("&amp;",R337))</f>
        <v xml:space="preserve"> video/animation</v>
      </c>
    </row>
    <row r="338" spans="1:22" ht="48" x14ac:dyDescent="0.2">
      <c r="A338">
        <v>456</v>
      </c>
      <c r="B338" s="3" t="s">
        <v>457</v>
      </c>
      <c r="C338" s="3" t="s">
        <v>4566</v>
      </c>
      <c r="D338">
        <v>8888</v>
      </c>
      <c r="E338">
        <v>61</v>
      </c>
      <c r="F338" t="s">
        <v>8221</v>
      </c>
      <c r="G338" t="s">
        <v>8224</v>
      </c>
      <c r="H338" t="s">
        <v>8246</v>
      </c>
      <c r="I338">
        <v>1382414340</v>
      </c>
      <c r="J338" s="12">
        <f>(I338/86400)+25569</f>
        <v>41569.165972222225</v>
      </c>
      <c r="K338">
        <v>1380559201</v>
      </c>
      <c r="L338" s="12">
        <f>(K338/86400)+25569</f>
        <v>41547.694456018522</v>
      </c>
      <c r="M338" t="b">
        <v>0</v>
      </c>
      <c r="N338">
        <v>3</v>
      </c>
      <c r="O338">
        <f>(E338/D338)*100</f>
        <v>0.68631863186318631</v>
      </c>
      <c r="P338">
        <f>E338/N338</f>
        <v>20.333333333333332</v>
      </c>
      <c r="Q338" s="6" t="str">
        <f>LEFT(R338, SEARCH("&amp;",R338,1)-1)</f>
        <v xml:space="preserve">film </v>
      </c>
      <c r="R338" t="s">
        <v>8270</v>
      </c>
      <c r="S338" t="b">
        <v>0</v>
      </c>
      <c r="V338" s="7" t="str">
        <f>RIGHT(R338,LEN(R338)-FIND("&amp;",R338))</f>
        <v xml:space="preserve"> video/animation</v>
      </c>
    </row>
    <row r="339" spans="1:22" ht="48" x14ac:dyDescent="0.2">
      <c r="A339">
        <v>457</v>
      </c>
      <c r="B339" s="3" t="s">
        <v>458</v>
      </c>
      <c r="C339" s="3" t="s">
        <v>4567</v>
      </c>
      <c r="D339">
        <v>20000</v>
      </c>
      <c r="E339">
        <v>0</v>
      </c>
      <c r="F339" t="s">
        <v>8221</v>
      </c>
      <c r="G339" t="s">
        <v>8229</v>
      </c>
      <c r="H339" t="s">
        <v>8251</v>
      </c>
      <c r="I339">
        <v>1408213512</v>
      </c>
      <c r="J339" s="12">
        <f>(I339/86400)+25569</f>
        <v>41867.767500000002</v>
      </c>
      <c r="K339">
        <v>1405621512</v>
      </c>
      <c r="L339" s="12">
        <f>(K339/86400)+25569</f>
        <v>41837.767500000002</v>
      </c>
      <c r="M339" t="b">
        <v>0</v>
      </c>
      <c r="N339">
        <v>0</v>
      </c>
      <c r="O339">
        <f>(E339/D339)*100</f>
        <v>0</v>
      </c>
      <c r="P339" t="e">
        <f>E339/N339</f>
        <v>#DIV/0!</v>
      </c>
      <c r="Q339" s="6" t="str">
        <f>LEFT(R339, SEARCH("&amp;",R339,1)-1)</f>
        <v xml:space="preserve">film </v>
      </c>
      <c r="R339" t="s">
        <v>8270</v>
      </c>
      <c r="S339" t="b">
        <v>0</v>
      </c>
      <c r="V339" s="7" t="str">
        <f>RIGHT(R339,LEN(R339)-FIND("&amp;",R339))</f>
        <v xml:space="preserve"> video/animation</v>
      </c>
    </row>
    <row r="340" spans="1:22" ht="48" x14ac:dyDescent="0.2">
      <c r="A340">
        <v>458</v>
      </c>
      <c r="B340" s="3" t="s">
        <v>459</v>
      </c>
      <c r="C340" s="3" t="s">
        <v>4568</v>
      </c>
      <c r="D340">
        <v>10000</v>
      </c>
      <c r="E340">
        <v>821</v>
      </c>
      <c r="F340" t="s">
        <v>8221</v>
      </c>
      <c r="G340" t="s">
        <v>8225</v>
      </c>
      <c r="H340" t="s">
        <v>8247</v>
      </c>
      <c r="I340">
        <v>1368550060</v>
      </c>
      <c r="J340" s="12">
        <f>(I340/86400)+25569</f>
        <v>41408.69976851852</v>
      </c>
      <c r="K340">
        <v>1365958060</v>
      </c>
      <c r="L340" s="12">
        <f>(K340/86400)+25569</f>
        <v>41378.69976851852</v>
      </c>
      <c r="M340" t="b">
        <v>0</v>
      </c>
      <c r="N340">
        <v>49</v>
      </c>
      <c r="O340">
        <f>(E340/D340)*100</f>
        <v>8.2100000000000009</v>
      </c>
      <c r="P340">
        <f>E340/N340</f>
        <v>16.755102040816325</v>
      </c>
      <c r="Q340" s="6" t="str">
        <f>LEFT(R340, SEARCH("&amp;",R340,1)-1)</f>
        <v xml:space="preserve">film </v>
      </c>
      <c r="R340" t="s">
        <v>8270</v>
      </c>
      <c r="S340" t="b">
        <v>0</v>
      </c>
      <c r="V340" s="7" t="str">
        <f>RIGHT(R340,LEN(R340)-FIND("&amp;",R340))</f>
        <v xml:space="preserve"> video/animation</v>
      </c>
    </row>
    <row r="341" spans="1:22" ht="48" x14ac:dyDescent="0.2">
      <c r="A341">
        <v>459</v>
      </c>
      <c r="B341" s="3" t="s">
        <v>460</v>
      </c>
      <c r="C341" s="3" t="s">
        <v>4569</v>
      </c>
      <c r="D341">
        <v>39000</v>
      </c>
      <c r="E341">
        <v>25</v>
      </c>
      <c r="F341" t="s">
        <v>8221</v>
      </c>
      <c r="G341" t="s">
        <v>8224</v>
      </c>
      <c r="H341" t="s">
        <v>8246</v>
      </c>
      <c r="I341">
        <v>1321201327</v>
      </c>
      <c r="J341" s="12">
        <f>(I341/86400)+25569</f>
        <v>40860.682025462964</v>
      </c>
      <c r="K341">
        <v>1316013727</v>
      </c>
      <c r="L341" s="12">
        <f>(K341/86400)+25569</f>
        <v>40800.6403587963</v>
      </c>
      <c r="M341" t="b">
        <v>0</v>
      </c>
      <c r="N341">
        <v>1</v>
      </c>
      <c r="O341">
        <f>(E341/D341)*100</f>
        <v>6.4102564102564097E-2</v>
      </c>
      <c r="P341">
        <f>E341/N341</f>
        <v>25</v>
      </c>
      <c r="Q341" s="6" t="str">
        <f>LEFT(R341, SEARCH("&amp;",R341,1)-1)</f>
        <v xml:space="preserve">film </v>
      </c>
      <c r="R341" t="s">
        <v>8270</v>
      </c>
      <c r="S341" t="b">
        <v>0</v>
      </c>
      <c r="V341" s="7" t="str">
        <f>RIGHT(R341,LEN(R341)-FIND("&amp;",R341))</f>
        <v xml:space="preserve"> video/animation</v>
      </c>
    </row>
    <row r="342" spans="1:22" ht="32" x14ac:dyDescent="0.2">
      <c r="A342">
        <v>460</v>
      </c>
      <c r="B342" s="3" t="s">
        <v>461</v>
      </c>
      <c r="C342" s="3" t="s">
        <v>4570</v>
      </c>
      <c r="D342">
        <v>8500</v>
      </c>
      <c r="E342">
        <v>25</v>
      </c>
      <c r="F342" t="s">
        <v>8221</v>
      </c>
      <c r="G342" t="s">
        <v>8224</v>
      </c>
      <c r="H342" t="s">
        <v>8246</v>
      </c>
      <c r="I342">
        <v>1401595200</v>
      </c>
      <c r="J342" s="12">
        <f>(I342/86400)+25569</f>
        <v>41791.166666666664</v>
      </c>
      <c r="K342">
        <v>1398862875</v>
      </c>
      <c r="L342" s="12">
        <f>(K342/86400)+25569</f>
        <v>41759.542534722219</v>
      </c>
      <c r="M342" t="b">
        <v>0</v>
      </c>
      <c r="N342">
        <v>2</v>
      </c>
      <c r="O342">
        <f>(E342/D342)*100</f>
        <v>0.29411764705882354</v>
      </c>
      <c r="P342">
        <f>E342/N342</f>
        <v>12.5</v>
      </c>
      <c r="Q342" s="6" t="str">
        <f>LEFT(R342, SEARCH("&amp;",R342,1)-1)</f>
        <v xml:space="preserve">film </v>
      </c>
      <c r="R342" t="s">
        <v>8270</v>
      </c>
      <c r="S342" t="b">
        <v>0</v>
      </c>
      <c r="V342" s="7" t="str">
        <f>RIGHT(R342,LEN(R342)-FIND("&amp;",R342))</f>
        <v xml:space="preserve"> video/animation</v>
      </c>
    </row>
    <row r="343" spans="1:22" ht="48" x14ac:dyDescent="0.2">
      <c r="A343">
        <v>461</v>
      </c>
      <c r="B343" s="3" t="s">
        <v>462</v>
      </c>
      <c r="C343" s="3" t="s">
        <v>4571</v>
      </c>
      <c r="D343">
        <v>550</v>
      </c>
      <c r="E343">
        <v>0</v>
      </c>
      <c r="F343" t="s">
        <v>8221</v>
      </c>
      <c r="G343" t="s">
        <v>8225</v>
      </c>
      <c r="H343" t="s">
        <v>8247</v>
      </c>
      <c r="I343">
        <v>1370204367</v>
      </c>
      <c r="J343" s="12">
        <f>(I343/86400)+25569</f>
        <v>41427.84684027778</v>
      </c>
      <c r="K343">
        <v>1368476367</v>
      </c>
      <c r="L343" s="12">
        <f>(K343/86400)+25569</f>
        <v>41407.84684027778</v>
      </c>
      <c r="M343" t="b">
        <v>0</v>
      </c>
      <c r="N343">
        <v>0</v>
      </c>
      <c r="O343">
        <f>(E343/D343)*100</f>
        <v>0</v>
      </c>
      <c r="P343" t="e">
        <f>E343/N343</f>
        <v>#DIV/0!</v>
      </c>
      <c r="Q343" s="6" t="str">
        <f>LEFT(R343, SEARCH("&amp;",R343,1)-1)</f>
        <v xml:space="preserve">film </v>
      </c>
      <c r="R343" t="s">
        <v>8270</v>
      </c>
      <c r="S343" t="b">
        <v>0</v>
      </c>
      <c r="V343" s="7" t="str">
        <f>RIGHT(R343,LEN(R343)-FIND("&amp;",R343))</f>
        <v xml:space="preserve"> video/animation</v>
      </c>
    </row>
    <row r="344" spans="1:22" ht="48" x14ac:dyDescent="0.2">
      <c r="A344">
        <v>462</v>
      </c>
      <c r="B344" s="3" t="s">
        <v>463</v>
      </c>
      <c r="C344" s="3" t="s">
        <v>4572</v>
      </c>
      <c r="D344">
        <v>100000</v>
      </c>
      <c r="E344">
        <v>0</v>
      </c>
      <c r="F344" t="s">
        <v>8221</v>
      </c>
      <c r="G344" t="s">
        <v>8224</v>
      </c>
      <c r="H344" t="s">
        <v>8246</v>
      </c>
      <c r="I344">
        <v>1312945341</v>
      </c>
      <c r="J344" s="12">
        <f>(I344/86400)+25569</f>
        <v>40765.12663194444</v>
      </c>
      <c r="K344">
        <v>1307761341</v>
      </c>
      <c r="L344" s="12">
        <f>(K344/86400)+25569</f>
        <v>40705.12663194444</v>
      </c>
      <c r="M344" t="b">
        <v>0</v>
      </c>
      <c r="N344">
        <v>0</v>
      </c>
      <c r="O344">
        <f>(E344/D344)*100</f>
        <v>0</v>
      </c>
      <c r="P344" t="e">
        <f>E344/N344</f>
        <v>#DIV/0!</v>
      </c>
      <c r="Q344" s="6" t="str">
        <f>LEFT(R344, SEARCH("&amp;",R344,1)-1)</f>
        <v xml:space="preserve">film </v>
      </c>
      <c r="R344" t="s">
        <v>8270</v>
      </c>
      <c r="S344" t="b">
        <v>0</v>
      </c>
      <c r="V344" s="7" t="str">
        <f>RIGHT(R344,LEN(R344)-FIND("&amp;",R344))</f>
        <v xml:space="preserve"> video/animation</v>
      </c>
    </row>
    <row r="345" spans="1:22" ht="48" x14ac:dyDescent="0.2">
      <c r="A345">
        <v>463</v>
      </c>
      <c r="B345" s="3" t="s">
        <v>464</v>
      </c>
      <c r="C345" s="3" t="s">
        <v>4573</v>
      </c>
      <c r="D345">
        <v>55000</v>
      </c>
      <c r="E345">
        <v>1250</v>
      </c>
      <c r="F345" t="s">
        <v>8221</v>
      </c>
      <c r="G345" t="s">
        <v>8224</v>
      </c>
      <c r="H345" t="s">
        <v>8246</v>
      </c>
      <c r="I345">
        <v>1316883753</v>
      </c>
      <c r="J345" s="12">
        <f>(I345/86400)+25569</f>
        <v>40810.710104166668</v>
      </c>
      <c r="K345">
        <v>1311699753</v>
      </c>
      <c r="L345" s="12">
        <f>(K345/86400)+25569</f>
        <v>40750.710104166668</v>
      </c>
      <c r="M345" t="b">
        <v>0</v>
      </c>
      <c r="N345">
        <v>11</v>
      </c>
      <c r="O345">
        <f>(E345/D345)*100</f>
        <v>2.2727272727272729</v>
      </c>
      <c r="P345">
        <f>E345/N345</f>
        <v>113.63636363636364</v>
      </c>
      <c r="Q345" s="6" t="str">
        <f>LEFT(R345, SEARCH("&amp;",R345,1)-1)</f>
        <v xml:space="preserve">film </v>
      </c>
      <c r="R345" t="s">
        <v>8270</v>
      </c>
      <c r="S345" t="b">
        <v>0</v>
      </c>
      <c r="V345" s="7" t="str">
        <f>RIGHT(R345,LEN(R345)-FIND("&amp;",R345))</f>
        <v xml:space="preserve"> video/animation</v>
      </c>
    </row>
    <row r="346" spans="1:22" ht="32" x14ac:dyDescent="0.2">
      <c r="A346">
        <v>464</v>
      </c>
      <c r="B346" s="3" t="s">
        <v>465</v>
      </c>
      <c r="C346" s="3" t="s">
        <v>4574</v>
      </c>
      <c r="D346">
        <v>1010</v>
      </c>
      <c r="E346">
        <v>1</v>
      </c>
      <c r="F346" t="s">
        <v>8221</v>
      </c>
      <c r="G346" t="s">
        <v>8236</v>
      </c>
      <c r="H346" t="s">
        <v>8249</v>
      </c>
      <c r="I346">
        <v>1463602935</v>
      </c>
      <c r="J346" s="12">
        <f>(I346/86400)+25569</f>
        <v>42508.84878472222</v>
      </c>
      <c r="K346">
        <v>1461874935</v>
      </c>
      <c r="L346" s="12">
        <f>(K346/86400)+25569</f>
        <v>42488.84878472222</v>
      </c>
      <c r="M346" t="b">
        <v>0</v>
      </c>
      <c r="N346">
        <v>1</v>
      </c>
      <c r="O346">
        <f>(E346/D346)*100</f>
        <v>9.9009900990099015E-2</v>
      </c>
      <c r="P346">
        <f>E346/N346</f>
        <v>1</v>
      </c>
      <c r="Q346" s="6" t="str">
        <f>LEFT(R346, SEARCH("&amp;",R346,1)-1)</f>
        <v xml:space="preserve">film </v>
      </c>
      <c r="R346" t="s">
        <v>8270</v>
      </c>
      <c r="S346" t="b">
        <v>0</v>
      </c>
      <c r="V346" s="7" t="str">
        <f>RIGHT(R346,LEN(R346)-FIND("&amp;",R346))</f>
        <v xml:space="preserve"> video/animation</v>
      </c>
    </row>
    <row r="347" spans="1:22" ht="16" x14ac:dyDescent="0.2">
      <c r="A347">
        <v>465</v>
      </c>
      <c r="B347" s="3" t="s">
        <v>466</v>
      </c>
      <c r="C347" s="3" t="s">
        <v>4575</v>
      </c>
      <c r="D347">
        <v>512</v>
      </c>
      <c r="E347">
        <v>138</v>
      </c>
      <c r="F347" t="s">
        <v>8221</v>
      </c>
      <c r="G347" t="s">
        <v>8224</v>
      </c>
      <c r="H347" t="s">
        <v>8246</v>
      </c>
      <c r="I347">
        <v>1403837574</v>
      </c>
      <c r="J347" s="12">
        <f>(I347/86400)+25569</f>
        <v>41817.120069444441</v>
      </c>
      <c r="K347">
        <v>1402455174</v>
      </c>
      <c r="L347" s="12">
        <f>(K347/86400)+25569</f>
        <v>41801.120069444441</v>
      </c>
      <c r="M347" t="b">
        <v>0</v>
      </c>
      <c r="N347">
        <v>8</v>
      </c>
      <c r="O347">
        <f>(E347/D347)*100</f>
        <v>26.953125</v>
      </c>
      <c r="P347">
        <f>E347/N347</f>
        <v>17.25</v>
      </c>
      <c r="Q347" s="6" t="str">
        <f>LEFT(R347, SEARCH("&amp;",R347,1)-1)</f>
        <v xml:space="preserve">film </v>
      </c>
      <c r="R347" t="s">
        <v>8270</v>
      </c>
      <c r="S347" t="b">
        <v>0</v>
      </c>
      <c r="V347" s="7" t="str">
        <f>RIGHT(R347,LEN(R347)-FIND("&amp;",R347))</f>
        <v xml:space="preserve"> video/animation</v>
      </c>
    </row>
    <row r="348" spans="1:22" ht="48" x14ac:dyDescent="0.2">
      <c r="A348">
        <v>466</v>
      </c>
      <c r="B348" s="3" t="s">
        <v>467</v>
      </c>
      <c r="C348" s="3" t="s">
        <v>4576</v>
      </c>
      <c r="D348">
        <v>10000</v>
      </c>
      <c r="E348">
        <v>76</v>
      </c>
      <c r="F348" t="s">
        <v>8221</v>
      </c>
      <c r="G348" t="s">
        <v>8224</v>
      </c>
      <c r="H348" t="s">
        <v>8246</v>
      </c>
      <c r="I348">
        <v>1347057464</v>
      </c>
      <c r="J348" s="12">
        <f>(I348/86400)+25569</f>
        <v>41159.942870370374</v>
      </c>
      <c r="K348">
        <v>1344465464</v>
      </c>
      <c r="L348" s="12">
        <f>(K348/86400)+25569</f>
        <v>41129.942870370374</v>
      </c>
      <c r="M348" t="b">
        <v>0</v>
      </c>
      <c r="N348">
        <v>5</v>
      </c>
      <c r="O348">
        <f>(E348/D348)*100</f>
        <v>0.76</v>
      </c>
      <c r="P348">
        <f>E348/N348</f>
        <v>15.2</v>
      </c>
      <c r="Q348" s="6" t="str">
        <f>LEFT(R348, SEARCH("&amp;",R348,1)-1)</f>
        <v xml:space="preserve">film </v>
      </c>
      <c r="R348" t="s">
        <v>8270</v>
      </c>
      <c r="S348" t="b">
        <v>0</v>
      </c>
      <c r="V348" s="7" t="str">
        <f>RIGHT(R348,LEN(R348)-FIND("&amp;",R348))</f>
        <v xml:space="preserve"> video/animation</v>
      </c>
    </row>
    <row r="349" spans="1:22" ht="48" x14ac:dyDescent="0.2">
      <c r="A349">
        <v>467</v>
      </c>
      <c r="B349" s="3" t="s">
        <v>468</v>
      </c>
      <c r="C349" s="3" t="s">
        <v>4577</v>
      </c>
      <c r="D349">
        <v>20000</v>
      </c>
      <c r="E349">
        <v>4315</v>
      </c>
      <c r="F349" t="s">
        <v>8221</v>
      </c>
      <c r="G349" t="s">
        <v>8224</v>
      </c>
      <c r="H349" t="s">
        <v>8246</v>
      </c>
      <c r="I349">
        <v>1348849134</v>
      </c>
      <c r="J349" s="12">
        <f>(I349/86400)+25569</f>
        <v>41180.679791666669</v>
      </c>
      <c r="K349">
        <v>1344961134</v>
      </c>
      <c r="L349" s="12">
        <f>(K349/86400)+25569</f>
        <v>41135.679791666669</v>
      </c>
      <c r="M349" t="b">
        <v>0</v>
      </c>
      <c r="N349">
        <v>39</v>
      </c>
      <c r="O349">
        <f>(E349/D349)*100</f>
        <v>21.574999999999999</v>
      </c>
      <c r="P349">
        <f>E349/N349</f>
        <v>110.64102564102564</v>
      </c>
      <c r="Q349" s="6" t="str">
        <f>LEFT(R349, SEARCH("&amp;",R349,1)-1)</f>
        <v xml:space="preserve">film </v>
      </c>
      <c r="R349" t="s">
        <v>8270</v>
      </c>
      <c r="S349" t="b">
        <v>0</v>
      </c>
      <c r="V349" s="7" t="str">
        <f>RIGHT(R349,LEN(R349)-FIND("&amp;",R349))</f>
        <v xml:space="preserve"> video/animation</v>
      </c>
    </row>
    <row r="350" spans="1:22" ht="48" x14ac:dyDescent="0.2">
      <c r="A350">
        <v>468</v>
      </c>
      <c r="B350" s="3" t="s">
        <v>469</v>
      </c>
      <c r="C350" s="3" t="s">
        <v>4578</v>
      </c>
      <c r="D350">
        <v>7500</v>
      </c>
      <c r="E350">
        <v>0</v>
      </c>
      <c r="F350" t="s">
        <v>8221</v>
      </c>
      <c r="G350" t="s">
        <v>8224</v>
      </c>
      <c r="H350" t="s">
        <v>8246</v>
      </c>
      <c r="I350">
        <v>1341978665</v>
      </c>
      <c r="J350" s="12">
        <f>(I350/86400)+25569</f>
        <v>41101.160474537035</v>
      </c>
      <c r="K350">
        <v>1336795283</v>
      </c>
      <c r="L350" s="12">
        <f>(K350/86400)+25569</f>
        <v>41041.167627314819</v>
      </c>
      <c r="M350" t="b">
        <v>0</v>
      </c>
      <c r="N350">
        <v>0</v>
      </c>
      <c r="O350">
        <f>(E350/D350)*100</f>
        <v>0</v>
      </c>
      <c r="P350" t="e">
        <f>E350/N350</f>
        <v>#DIV/0!</v>
      </c>
      <c r="Q350" s="6" t="str">
        <f>LEFT(R350, SEARCH("&amp;",R350,1)-1)</f>
        <v xml:space="preserve">film </v>
      </c>
      <c r="R350" t="s">
        <v>8270</v>
      </c>
      <c r="S350" t="b">
        <v>0</v>
      </c>
      <c r="V350" s="7" t="str">
        <f>RIGHT(R350,LEN(R350)-FIND("&amp;",R350))</f>
        <v xml:space="preserve"> video/animation</v>
      </c>
    </row>
    <row r="351" spans="1:22" ht="32" x14ac:dyDescent="0.2">
      <c r="A351">
        <v>469</v>
      </c>
      <c r="B351" s="3" t="s">
        <v>470</v>
      </c>
      <c r="C351" s="3" t="s">
        <v>4579</v>
      </c>
      <c r="D351">
        <v>6000</v>
      </c>
      <c r="E351">
        <v>0</v>
      </c>
      <c r="F351" t="s">
        <v>8221</v>
      </c>
      <c r="G351" t="s">
        <v>8225</v>
      </c>
      <c r="H351" t="s">
        <v>8247</v>
      </c>
      <c r="I351">
        <v>1409960724</v>
      </c>
      <c r="J351" s="12">
        <f>(I351/86400)+25569</f>
        <v>41887.989861111113</v>
      </c>
      <c r="K351">
        <v>1404776724</v>
      </c>
      <c r="L351" s="12">
        <f>(K351/86400)+25569</f>
        <v>41827.989861111113</v>
      </c>
      <c r="M351" t="b">
        <v>0</v>
      </c>
      <c r="N351">
        <v>0</v>
      </c>
      <c r="O351">
        <f>(E351/D351)*100</f>
        <v>0</v>
      </c>
      <c r="P351" t="e">
        <f>E351/N351</f>
        <v>#DIV/0!</v>
      </c>
      <c r="Q351" s="6" t="str">
        <f>LEFT(R351, SEARCH("&amp;",R351,1)-1)</f>
        <v xml:space="preserve">film </v>
      </c>
      <c r="R351" t="s">
        <v>8270</v>
      </c>
      <c r="S351" t="b">
        <v>0</v>
      </c>
      <c r="V351" s="7" t="str">
        <f>RIGHT(R351,LEN(R351)-FIND("&amp;",R351))</f>
        <v xml:space="preserve"> video/animation</v>
      </c>
    </row>
    <row r="352" spans="1:22" ht="48" x14ac:dyDescent="0.2">
      <c r="A352">
        <v>470</v>
      </c>
      <c r="B352" s="3" t="s">
        <v>471</v>
      </c>
      <c r="C352" s="3" t="s">
        <v>4580</v>
      </c>
      <c r="D352">
        <v>5000</v>
      </c>
      <c r="E352">
        <v>51</v>
      </c>
      <c r="F352" t="s">
        <v>8221</v>
      </c>
      <c r="G352" t="s">
        <v>8224</v>
      </c>
      <c r="H352" t="s">
        <v>8246</v>
      </c>
      <c r="I352">
        <v>1389844800</v>
      </c>
      <c r="J352" s="12">
        <f>(I352/86400)+25569</f>
        <v>41655.166666666664</v>
      </c>
      <c r="K352">
        <v>1385524889</v>
      </c>
      <c r="L352" s="12">
        <f>(K352/86400)+25569</f>
        <v>41605.167696759258</v>
      </c>
      <c r="M352" t="b">
        <v>0</v>
      </c>
      <c r="N352">
        <v>2</v>
      </c>
      <c r="O352">
        <f>(E352/D352)*100</f>
        <v>1.02</v>
      </c>
      <c r="P352">
        <f>E352/N352</f>
        <v>25.5</v>
      </c>
      <c r="Q352" s="6" t="str">
        <f>LEFT(R352, SEARCH("&amp;",R352,1)-1)</f>
        <v xml:space="preserve">film </v>
      </c>
      <c r="R352" t="s">
        <v>8270</v>
      </c>
      <c r="S352" t="b">
        <v>0</v>
      </c>
      <c r="V352" s="7" t="str">
        <f>RIGHT(R352,LEN(R352)-FIND("&amp;",R352))</f>
        <v xml:space="preserve"> video/animation</v>
      </c>
    </row>
    <row r="353" spans="1:22" ht="64" x14ac:dyDescent="0.2">
      <c r="A353">
        <v>471</v>
      </c>
      <c r="B353" s="3" t="s">
        <v>472</v>
      </c>
      <c r="C353" s="3" t="s">
        <v>4581</v>
      </c>
      <c r="D353">
        <v>55000</v>
      </c>
      <c r="E353">
        <v>6541</v>
      </c>
      <c r="F353" t="s">
        <v>8221</v>
      </c>
      <c r="G353" t="s">
        <v>8224</v>
      </c>
      <c r="H353" t="s">
        <v>8246</v>
      </c>
      <c r="I353">
        <v>1397924379</v>
      </c>
      <c r="J353" s="12">
        <f>(I353/86400)+25569</f>
        <v>41748.680312500001</v>
      </c>
      <c r="K353">
        <v>1394039979</v>
      </c>
      <c r="L353" s="12">
        <f>(K353/86400)+25569</f>
        <v>41703.721979166665</v>
      </c>
      <c r="M353" t="b">
        <v>0</v>
      </c>
      <c r="N353">
        <v>170</v>
      </c>
      <c r="O353">
        <f>(E353/D353)*100</f>
        <v>11.892727272727273</v>
      </c>
      <c r="P353">
        <f>E353/N353</f>
        <v>38.476470588235294</v>
      </c>
      <c r="Q353" s="6" t="str">
        <f>LEFT(R353, SEARCH("&amp;",R353,1)-1)</f>
        <v xml:space="preserve">film </v>
      </c>
      <c r="R353" t="s">
        <v>8270</v>
      </c>
      <c r="S353" t="b">
        <v>0</v>
      </c>
      <c r="V353" s="7" t="str">
        <f>RIGHT(R353,LEN(R353)-FIND("&amp;",R353))</f>
        <v xml:space="preserve"> video/animation</v>
      </c>
    </row>
    <row r="354" spans="1:22" ht="48" x14ac:dyDescent="0.2">
      <c r="A354">
        <v>472</v>
      </c>
      <c r="B354" s="3" t="s">
        <v>473</v>
      </c>
      <c r="C354" s="3" t="s">
        <v>4582</v>
      </c>
      <c r="D354">
        <v>800</v>
      </c>
      <c r="E354">
        <v>141</v>
      </c>
      <c r="F354" t="s">
        <v>8221</v>
      </c>
      <c r="G354" t="s">
        <v>8224</v>
      </c>
      <c r="H354" t="s">
        <v>8246</v>
      </c>
      <c r="I354">
        <v>1408831718</v>
      </c>
      <c r="J354" s="12">
        <f>(I354/86400)+25569</f>
        <v>41874.922662037039</v>
      </c>
      <c r="K354">
        <v>1406239718</v>
      </c>
      <c r="L354" s="12">
        <f>(K354/86400)+25569</f>
        <v>41844.922662037039</v>
      </c>
      <c r="M354" t="b">
        <v>0</v>
      </c>
      <c r="N354">
        <v>5</v>
      </c>
      <c r="O354">
        <f>(E354/D354)*100</f>
        <v>17.625</v>
      </c>
      <c r="P354">
        <f>E354/N354</f>
        <v>28.2</v>
      </c>
      <c r="Q354" s="6" t="str">
        <f>LEFT(R354, SEARCH("&amp;",R354,1)-1)</f>
        <v xml:space="preserve">film </v>
      </c>
      <c r="R354" t="s">
        <v>8270</v>
      </c>
      <c r="S354" t="b">
        <v>0</v>
      </c>
      <c r="V354" s="7" t="str">
        <f>RIGHT(R354,LEN(R354)-FIND("&amp;",R354))</f>
        <v xml:space="preserve"> video/animation</v>
      </c>
    </row>
    <row r="355" spans="1:22" ht="48" x14ac:dyDescent="0.2">
      <c r="A355">
        <v>473</v>
      </c>
      <c r="B355" s="3" t="s">
        <v>474</v>
      </c>
      <c r="C355" s="3" t="s">
        <v>4583</v>
      </c>
      <c r="D355">
        <v>30000</v>
      </c>
      <c r="E355">
        <v>861</v>
      </c>
      <c r="F355" t="s">
        <v>8221</v>
      </c>
      <c r="G355" t="s">
        <v>8224</v>
      </c>
      <c r="H355" t="s">
        <v>8246</v>
      </c>
      <c r="I355">
        <v>1410972319</v>
      </c>
      <c r="J355" s="12">
        <f>(I355/86400)+25569</f>
        <v>41899.698136574072</v>
      </c>
      <c r="K355">
        <v>1408380319</v>
      </c>
      <c r="L355" s="12">
        <f>(K355/86400)+25569</f>
        <v>41869.698136574072</v>
      </c>
      <c r="M355" t="b">
        <v>0</v>
      </c>
      <c r="N355">
        <v>14</v>
      </c>
      <c r="O355">
        <f>(E355/D355)*100</f>
        <v>2.87</v>
      </c>
      <c r="P355">
        <f>E355/N355</f>
        <v>61.5</v>
      </c>
      <c r="Q355" s="6" t="str">
        <f>LEFT(R355, SEARCH("&amp;",R355,1)-1)</f>
        <v xml:space="preserve">film </v>
      </c>
      <c r="R355" t="s">
        <v>8270</v>
      </c>
      <c r="S355" t="b">
        <v>0</v>
      </c>
      <c r="V355" s="7" t="str">
        <f>RIGHT(R355,LEN(R355)-FIND("&amp;",R355))</f>
        <v xml:space="preserve"> video/animation</v>
      </c>
    </row>
    <row r="356" spans="1:22" ht="48" x14ac:dyDescent="0.2">
      <c r="A356">
        <v>474</v>
      </c>
      <c r="B356" s="3" t="s">
        <v>475</v>
      </c>
      <c r="C356" s="3" t="s">
        <v>4584</v>
      </c>
      <c r="D356">
        <v>3300</v>
      </c>
      <c r="E356">
        <v>1</v>
      </c>
      <c r="F356" t="s">
        <v>8221</v>
      </c>
      <c r="G356" t="s">
        <v>8224</v>
      </c>
      <c r="H356" t="s">
        <v>8246</v>
      </c>
      <c r="I356">
        <v>1487318029</v>
      </c>
      <c r="J356" s="12">
        <f>(I356/86400)+25569</f>
        <v>42783.329039351855</v>
      </c>
      <c r="K356">
        <v>1484726029</v>
      </c>
      <c r="L356" s="12">
        <f>(K356/86400)+25569</f>
        <v>42753.329039351855</v>
      </c>
      <c r="M356" t="b">
        <v>0</v>
      </c>
      <c r="N356">
        <v>1</v>
      </c>
      <c r="O356">
        <f>(E356/D356)*100</f>
        <v>3.0303030303030304E-2</v>
      </c>
      <c r="P356">
        <f>E356/N356</f>
        <v>1</v>
      </c>
      <c r="Q356" s="6" t="str">
        <f>LEFT(R356, SEARCH("&amp;",R356,1)-1)</f>
        <v xml:space="preserve">film </v>
      </c>
      <c r="R356" t="s">
        <v>8270</v>
      </c>
      <c r="S356" t="b">
        <v>0</v>
      </c>
      <c r="V356" s="7" t="str">
        <f>RIGHT(R356,LEN(R356)-FIND("&amp;",R356))</f>
        <v xml:space="preserve"> video/animation</v>
      </c>
    </row>
    <row r="357" spans="1:22" ht="48" x14ac:dyDescent="0.2">
      <c r="A357">
        <v>475</v>
      </c>
      <c r="B357" s="3" t="s">
        <v>476</v>
      </c>
      <c r="C357" s="3" t="s">
        <v>4585</v>
      </c>
      <c r="D357">
        <v>2000</v>
      </c>
      <c r="E357">
        <v>0</v>
      </c>
      <c r="F357" t="s">
        <v>8221</v>
      </c>
      <c r="G357" t="s">
        <v>8224</v>
      </c>
      <c r="H357" t="s">
        <v>8246</v>
      </c>
      <c r="I357">
        <v>1430877843</v>
      </c>
      <c r="J357" s="12">
        <f>(I357/86400)+25569</f>
        <v>42130.086145833338</v>
      </c>
      <c r="K357">
        <v>1428285843</v>
      </c>
      <c r="L357" s="12">
        <f>(K357/86400)+25569</f>
        <v>42100.086145833338</v>
      </c>
      <c r="M357" t="b">
        <v>0</v>
      </c>
      <c r="N357">
        <v>0</v>
      </c>
      <c r="O357">
        <f>(E357/D357)*100</f>
        <v>0</v>
      </c>
      <c r="P357" t="e">
        <f>E357/N357</f>
        <v>#DIV/0!</v>
      </c>
      <c r="Q357" s="6" t="str">
        <f>LEFT(R357, SEARCH("&amp;",R357,1)-1)</f>
        <v xml:space="preserve">film </v>
      </c>
      <c r="R357" t="s">
        <v>8270</v>
      </c>
      <c r="S357" t="b">
        <v>0</v>
      </c>
      <c r="V357" s="7" t="str">
        <f>RIGHT(R357,LEN(R357)-FIND("&amp;",R357))</f>
        <v xml:space="preserve"> video/animation</v>
      </c>
    </row>
    <row r="358" spans="1:22" ht="32" x14ac:dyDescent="0.2">
      <c r="A358">
        <v>476</v>
      </c>
      <c r="B358" s="3" t="s">
        <v>477</v>
      </c>
      <c r="C358" s="3" t="s">
        <v>4586</v>
      </c>
      <c r="D358">
        <v>220000</v>
      </c>
      <c r="E358">
        <v>4906.59</v>
      </c>
      <c r="F358" t="s">
        <v>8221</v>
      </c>
      <c r="G358" t="s">
        <v>8224</v>
      </c>
      <c r="H358" t="s">
        <v>8246</v>
      </c>
      <c r="I358">
        <v>1401767940</v>
      </c>
      <c r="J358" s="12">
        <f>(I358/86400)+25569</f>
        <v>41793.165972222225</v>
      </c>
      <c r="K358">
        <v>1398727441</v>
      </c>
      <c r="L358" s="12">
        <f>(K358/86400)+25569</f>
        <v>41757.975011574075</v>
      </c>
      <c r="M358" t="b">
        <v>0</v>
      </c>
      <c r="N358">
        <v>124</v>
      </c>
      <c r="O358">
        <f>(E358/D358)*100</f>
        <v>2.230268181818182</v>
      </c>
      <c r="P358">
        <f>E358/N358</f>
        <v>39.569274193548388</v>
      </c>
      <c r="Q358" s="6" t="str">
        <f>LEFT(R358, SEARCH("&amp;",R358,1)-1)</f>
        <v xml:space="preserve">film </v>
      </c>
      <c r="R358" t="s">
        <v>8270</v>
      </c>
      <c r="S358" t="b">
        <v>0</v>
      </c>
      <c r="V358" s="7" t="str">
        <f>RIGHT(R358,LEN(R358)-FIND("&amp;",R358))</f>
        <v xml:space="preserve"> video/animation</v>
      </c>
    </row>
    <row r="359" spans="1:22" ht="48" x14ac:dyDescent="0.2">
      <c r="A359">
        <v>477</v>
      </c>
      <c r="B359" s="3" t="s">
        <v>478</v>
      </c>
      <c r="C359" s="3" t="s">
        <v>4587</v>
      </c>
      <c r="D359">
        <v>1500</v>
      </c>
      <c r="E359">
        <v>0</v>
      </c>
      <c r="F359" t="s">
        <v>8221</v>
      </c>
      <c r="G359" t="s">
        <v>8224</v>
      </c>
      <c r="H359" t="s">
        <v>8246</v>
      </c>
      <c r="I359">
        <v>1337371334</v>
      </c>
      <c r="J359" s="12">
        <f>(I359/86400)+25569</f>
        <v>41047.83488425926</v>
      </c>
      <c r="K359">
        <v>1332187334</v>
      </c>
      <c r="L359" s="12">
        <f>(K359/86400)+25569</f>
        <v>40987.83488425926</v>
      </c>
      <c r="M359" t="b">
        <v>0</v>
      </c>
      <c r="N359">
        <v>0</v>
      </c>
      <c r="O359">
        <f>(E359/D359)*100</f>
        <v>0</v>
      </c>
      <c r="P359" t="e">
        <f>E359/N359</f>
        <v>#DIV/0!</v>
      </c>
      <c r="Q359" s="6" t="str">
        <f>LEFT(R359, SEARCH("&amp;",R359,1)-1)</f>
        <v xml:space="preserve">film </v>
      </c>
      <c r="R359" t="s">
        <v>8270</v>
      </c>
      <c r="S359" t="b">
        <v>0</v>
      </c>
      <c r="V359" s="7" t="str">
        <f>RIGHT(R359,LEN(R359)-FIND("&amp;",R359))</f>
        <v xml:space="preserve"> video/animation</v>
      </c>
    </row>
    <row r="360" spans="1:22" ht="48" x14ac:dyDescent="0.2">
      <c r="A360">
        <v>478</v>
      </c>
      <c r="B360" s="3" t="s">
        <v>479</v>
      </c>
      <c r="C360" s="3" t="s">
        <v>4588</v>
      </c>
      <c r="D360">
        <v>10000</v>
      </c>
      <c r="E360">
        <v>0</v>
      </c>
      <c r="F360" t="s">
        <v>8221</v>
      </c>
      <c r="G360" t="s">
        <v>8224</v>
      </c>
      <c r="H360" t="s">
        <v>8246</v>
      </c>
      <c r="I360">
        <v>1427921509</v>
      </c>
      <c r="J360" s="12">
        <f>(I360/86400)+25569</f>
        <v>42095.869317129633</v>
      </c>
      <c r="K360">
        <v>1425333109</v>
      </c>
      <c r="L360" s="12">
        <f>(K360/86400)+25569</f>
        <v>42065.910983796297</v>
      </c>
      <c r="M360" t="b">
        <v>0</v>
      </c>
      <c r="N360">
        <v>0</v>
      </c>
      <c r="O360">
        <f>(E360/D360)*100</f>
        <v>0</v>
      </c>
      <c r="P360" t="e">
        <f>E360/N360</f>
        <v>#DIV/0!</v>
      </c>
      <c r="Q360" s="6" t="str">
        <f>LEFT(R360, SEARCH("&amp;",R360,1)-1)</f>
        <v xml:space="preserve">film </v>
      </c>
      <c r="R360" t="s">
        <v>8270</v>
      </c>
      <c r="S360" t="b">
        <v>0</v>
      </c>
      <c r="V360" s="7" t="str">
        <f>RIGHT(R360,LEN(R360)-FIND("&amp;",R360))</f>
        <v xml:space="preserve"> video/animation</v>
      </c>
    </row>
    <row r="361" spans="1:22" ht="48" x14ac:dyDescent="0.2">
      <c r="A361">
        <v>479</v>
      </c>
      <c r="B361" s="3" t="s">
        <v>480</v>
      </c>
      <c r="C361" s="3" t="s">
        <v>4589</v>
      </c>
      <c r="D361">
        <v>15000</v>
      </c>
      <c r="E361">
        <v>4884</v>
      </c>
      <c r="F361" t="s">
        <v>8221</v>
      </c>
      <c r="G361" t="s">
        <v>8224</v>
      </c>
      <c r="H361" t="s">
        <v>8246</v>
      </c>
      <c r="I361">
        <v>1416566835</v>
      </c>
      <c r="J361" s="12">
        <f>(I361/86400)+25569</f>
        <v>41964.449479166666</v>
      </c>
      <c r="K361">
        <v>1411379235</v>
      </c>
      <c r="L361" s="12">
        <f>(K361/86400)+25569</f>
        <v>41904.407812500001</v>
      </c>
      <c r="M361" t="b">
        <v>0</v>
      </c>
      <c r="N361">
        <v>55</v>
      </c>
      <c r="O361">
        <f>(E361/D361)*100</f>
        <v>32.56</v>
      </c>
      <c r="P361">
        <f>E361/N361</f>
        <v>88.8</v>
      </c>
      <c r="Q361" s="6" t="str">
        <f>LEFT(R361, SEARCH("&amp;",R361,1)-1)</f>
        <v xml:space="preserve">film </v>
      </c>
      <c r="R361" t="s">
        <v>8270</v>
      </c>
      <c r="S361" t="b">
        <v>0</v>
      </c>
      <c r="V361" s="7" t="str">
        <f>RIGHT(R361,LEN(R361)-FIND("&amp;",R361))</f>
        <v xml:space="preserve"> video/animation</v>
      </c>
    </row>
    <row r="362" spans="1:22" ht="48" x14ac:dyDescent="0.2">
      <c r="A362">
        <v>480</v>
      </c>
      <c r="B362" s="3" t="s">
        <v>481</v>
      </c>
      <c r="C362" s="3" t="s">
        <v>4590</v>
      </c>
      <c r="D362">
        <v>40000</v>
      </c>
      <c r="E362">
        <v>7764</v>
      </c>
      <c r="F362" t="s">
        <v>8221</v>
      </c>
      <c r="G362" t="s">
        <v>8224</v>
      </c>
      <c r="H362" t="s">
        <v>8246</v>
      </c>
      <c r="I362">
        <v>1376049615</v>
      </c>
      <c r="J362" s="12">
        <f>(I362/86400)+25569</f>
        <v>41495.500173611115</v>
      </c>
      <c r="K362">
        <v>1373457615</v>
      </c>
      <c r="L362" s="12">
        <f>(K362/86400)+25569</f>
        <v>41465.500173611115</v>
      </c>
      <c r="M362" t="b">
        <v>0</v>
      </c>
      <c r="N362">
        <v>140</v>
      </c>
      <c r="O362">
        <f>(E362/D362)*100</f>
        <v>19.41</v>
      </c>
      <c r="P362">
        <f>E362/N362</f>
        <v>55.457142857142856</v>
      </c>
      <c r="Q362" s="6" t="str">
        <f>LEFT(R362, SEARCH("&amp;",R362,1)-1)</f>
        <v xml:space="preserve">film </v>
      </c>
      <c r="R362" t="s">
        <v>8270</v>
      </c>
      <c r="S362" t="b">
        <v>0</v>
      </c>
      <c r="V362" s="7" t="str">
        <f>RIGHT(R362,LEN(R362)-FIND("&amp;",R362))</f>
        <v xml:space="preserve"> video/animation</v>
      </c>
    </row>
    <row r="363" spans="1:22" ht="48" x14ac:dyDescent="0.2">
      <c r="A363">
        <v>481</v>
      </c>
      <c r="B363" s="3" t="s">
        <v>482</v>
      </c>
      <c r="C363" s="3" t="s">
        <v>4591</v>
      </c>
      <c r="D363">
        <v>30000</v>
      </c>
      <c r="E363">
        <v>1830</v>
      </c>
      <c r="F363" t="s">
        <v>8221</v>
      </c>
      <c r="G363" t="s">
        <v>8224</v>
      </c>
      <c r="H363" t="s">
        <v>8246</v>
      </c>
      <c r="I363">
        <v>1349885289</v>
      </c>
      <c r="J363" s="12">
        <f>(I363/86400)+25569</f>
        <v>41192.672326388885</v>
      </c>
      <c r="K363">
        <v>1347293289</v>
      </c>
      <c r="L363" s="12">
        <f>(K363/86400)+25569</f>
        <v>41162.672326388885</v>
      </c>
      <c r="M363" t="b">
        <v>0</v>
      </c>
      <c r="N363">
        <v>21</v>
      </c>
      <c r="O363">
        <f>(E363/D363)*100</f>
        <v>6.1</v>
      </c>
      <c r="P363">
        <f>E363/N363</f>
        <v>87.142857142857139</v>
      </c>
      <c r="Q363" s="6" t="str">
        <f>LEFT(R363, SEARCH("&amp;",R363,1)-1)</f>
        <v xml:space="preserve">film </v>
      </c>
      <c r="R363" t="s">
        <v>8270</v>
      </c>
      <c r="S363" t="b">
        <v>0</v>
      </c>
      <c r="V363" s="7" t="str">
        <f>RIGHT(R363,LEN(R363)-FIND("&amp;",R363))</f>
        <v xml:space="preserve"> video/animation</v>
      </c>
    </row>
    <row r="364" spans="1:22" ht="48" x14ac:dyDescent="0.2">
      <c r="A364">
        <v>482</v>
      </c>
      <c r="B364" s="3" t="s">
        <v>483</v>
      </c>
      <c r="C364" s="3" t="s">
        <v>4592</v>
      </c>
      <c r="D364">
        <v>10000</v>
      </c>
      <c r="E364">
        <v>10</v>
      </c>
      <c r="F364" t="s">
        <v>8221</v>
      </c>
      <c r="G364" t="s">
        <v>8224</v>
      </c>
      <c r="H364" t="s">
        <v>8246</v>
      </c>
      <c r="I364">
        <v>1460644440</v>
      </c>
      <c r="J364" s="12">
        <f>(I364/86400)+25569</f>
        <v>42474.606944444444</v>
      </c>
      <c r="K364">
        <v>1458336690</v>
      </c>
      <c r="L364" s="12">
        <f>(K364/86400)+25569</f>
        <v>42447.896874999999</v>
      </c>
      <c r="M364" t="b">
        <v>0</v>
      </c>
      <c r="N364">
        <v>1</v>
      </c>
      <c r="O364">
        <f>(E364/D364)*100</f>
        <v>0.1</v>
      </c>
      <c r="P364">
        <f>E364/N364</f>
        <v>10</v>
      </c>
      <c r="Q364" s="6" t="str">
        <f>LEFT(R364, SEARCH("&amp;",R364,1)-1)</f>
        <v xml:space="preserve">film </v>
      </c>
      <c r="R364" t="s">
        <v>8270</v>
      </c>
      <c r="S364" t="b">
        <v>0</v>
      </c>
      <c r="V364" s="7" t="str">
        <f>RIGHT(R364,LEN(R364)-FIND("&amp;",R364))</f>
        <v xml:space="preserve"> video/animation</v>
      </c>
    </row>
    <row r="365" spans="1:22" ht="48" x14ac:dyDescent="0.2">
      <c r="A365">
        <v>483</v>
      </c>
      <c r="B365" s="3" t="s">
        <v>484</v>
      </c>
      <c r="C365" s="3" t="s">
        <v>4593</v>
      </c>
      <c r="D365">
        <v>15000</v>
      </c>
      <c r="E365">
        <v>7530</v>
      </c>
      <c r="F365" t="s">
        <v>8221</v>
      </c>
      <c r="G365" t="s">
        <v>8225</v>
      </c>
      <c r="H365" t="s">
        <v>8247</v>
      </c>
      <c r="I365">
        <v>1359434672</v>
      </c>
      <c r="J365" s="12">
        <f>(I365/86400)+25569</f>
        <v>41303.197592592594</v>
      </c>
      <c r="K365">
        <v>1354250672</v>
      </c>
      <c r="L365" s="12">
        <f>(K365/86400)+25569</f>
        <v>41243.197592592594</v>
      </c>
      <c r="M365" t="b">
        <v>0</v>
      </c>
      <c r="N365">
        <v>147</v>
      </c>
      <c r="O365">
        <f>(E365/D365)*100</f>
        <v>50.2</v>
      </c>
      <c r="P365">
        <f>E365/N365</f>
        <v>51.224489795918366</v>
      </c>
      <c r="Q365" s="6" t="str">
        <f>LEFT(R365, SEARCH("&amp;",R365,1)-1)</f>
        <v xml:space="preserve">film </v>
      </c>
      <c r="R365" t="s">
        <v>8270</v>
      </c>
      <c r="S365" t="b">
        <v>0</v>
      </c>
      <c r="V365" s="7" t="str">
        <f>RIGHT(R365,LEN(R365)-FIND("&amp;",R365))</f>
        <v xml:space="preserve"> video/animation</v>
      </c>
    </row>
    <row r="366" spans="1:22" ht="64" x14ac:dyDescent="0.2">
      <c r="A366">
        <v>484</v>
      </c>
      <c r="B366" s="3" t="s">
        <v>485</v>
      </c>
      <c r="C366" s="3" t="s">
        <v>4594</v>
      </c>
      <c r="D366">
        <v>80000</v>
      </c>
      <c r="E366">
        <v>149</v>
      </c>
      <c r="F366" t="s">
        <v>8221</v>
      </c>
      <c r="G366" t="s">
        <v>8225</v>
      </c>
      <c r="H366" t="s">
        <v>8247</v>
      </c>
      <c r="I366">
        <v>1446766372</v>
      </c>
      <c r="J366" s="12">
        <f>(I366/86400)+25569</f>
        <v>42313.981157407412</v>
      </c>
      <c r="K366">
        <v>1443220372</v>
      </c>
      <c r="L366" s="12">
        <f>(K366/86400)+25569</f>
        <v>42272.93949074074</v>
      </c>
      <c r="M366" t="b">
        <v>0</v>
      </c>
      <c r="N366">
        <v>11</v>
      </c>
      <c r="O366">
        <f>(E366/D366)*100</f>
        <v>0.18625</v>
      </c>
      <c r="P366">
        <f>E366/N366</f>
        <v>13.545454545454545</v>
      </c>
      <c r="Q366" s="6" t="str">
        <f>LEFT(R366, SEARCH("&amp;",R366,1)-1)</f>
        <v xml:space="preserve">film </v>
      </c>
      <c r="R366" t="s">
        <v>8270</v>
      </c>
      <c r="S366" t="b">
        <v>0</v>
      </c>
      <c r="V366" s="7" t="str">
        <f>RIGHT(R366,LEN(R366)-FIND("&amp;",R366))</f>
        <v xml:space="preserve"> video/animation</v>
      </c>
    </row>
    <row r="367" spans="1:22" ht="32" x14ac:dyDescent="0.2">
      <c r="A367">
        <v>485</v>
      </c>
      <c r="B367" s="3" t="s">
        <v>486</v>
      </c>
      <c r="C367" s="3" t="s">
        <v>4595</v>
      </c>
      <c r="D367">
        <v>37956</v>
      </c>
      <c r="E367">
        <v>8315.01</v>
      </c>
      <c r="F367" t="s">
        <v>8221</v>
      </c>
      <c r="G367" t="s">
        <v>8225</v>
      </c>
      <c r="H367" t="s">
        <v>8247</v>
      </c>
      <c r="I367">
        <v>1368792499</v>
      </c>
      <c r="J367" s="12">
        <f>(I367/86400)+25569</f>
        <v>41411.505775462967</v>
      </c>
      <c r="K367">
        <v>1366200499</v>
      </c>
      <c r="L367" s="12">
        <f>(K367/86400)+25569</f>
        <v>41381.505775462967</v>
      </c>
      <c r="M367" t="b">
        <v>0</v>
      </c>
      <c r="N367">
        <v>125</v>
      </c>
      <c r="O367">
        <f>(E367/D367)*100</f>
        <v>21.906971229845084</v>
      </c>
      <c r="P367">
        <f>E367/N367</f>
        <v>66.520080000000007</v>
      </c>
      <c r="Q367" s="6" t="str">
        <f>LEFT(R367, SEARCH("&amp;",R367,1)-1)</f>
        <v xml:space="preserve">film </v>
      </c>
      <c r="R367" t="s">
        <v>8270</v>
      </c>
      <c r="S367" t="b">
        <v>0</v>
      </c>
      <c r="V367" s="7" t="str">
        <f>RIGHT(R367,LEN(R367)-FIND("&amp;",R367))</f>
        <v xml:space="preserve"> video/animation</v>
      </c>
    </row>
    <row r="368" spans="1:22" ht="48" x14ac:dyDescent="0.2">
      <c r="A368">
        <v>486</v>
      </c>
      <c r="B368" s="3" t="s">
        <v>487</v>
      </c>
      <c r="C368" s="3" t="s">
        <v>4596</v>
      </c>
      <c r="D368">
        <v>550000</v>
      </c>
      <c r="E368">
        <v>50</v>
      </c>
      <c r="F368" t="s">
        <v>8221</v>
      </c>
      <c r="G368" t="s">
        <v>8226</v>
      </c>
      <c r="H368" t="s">
        <v>8248</v>
      </c>
      <c r="I368">
        <v>1401662239</v>
      </c>
      <c r="J368" s="12">
        <f>(I368/86400)+25569</f>
        <v>41791.94258101852</v>
      </c>
      <c r="K368">
        <v>1399070239</v>
      </c>
      <c r="L368" s="12">
        <f>(K368/86400)+25569</f>
        <v>41761.94258101852</v>
      </c>
      <c r="M368" t="b">
        <v>0</v>
      </c>
      <c r="N368">
        <v>1</v>
      </c>
      <c r="O368">
        <f>(E368/D368)*100</f>
        <v>9.0909090909090905E-3</v>
      </c>
      <c r="P368">
        <f>E368/N368</f>
        <v>50</v>
      </c>
      <c r="Q368" s="6" t="str">
        <f>LEFT(R368, SEARCH("&amp;",R368,1)-1)</f>
        <v xml:space="preserve">film </v>
      </c>
      <c r="R368" t="s">
        <v>8270</v>
      </c>
      <c r="S368" t="b">
        <v>0</v>
      </c>
      <c r="V368" s="7" t="str">
        <f>RIGHT(R368,LEN(R368)-FIND("&amp;",R368))</f>
        <v xml:space="preserve"> video/animation</v>
      </c>
    </row>
    <row r="369" spans="1:22" ht="48" x14ac:dyDescent="0.2">
      <c r="A369">
        <v>487</v>
      </c>
      <c r="B369" s="3" t="s">
        <v>488</v>
      </c>
      <c r="C369" s="3" t="s">
        <v>4597</v>
      </c>
      <c r="D369">
        <v>50000</v>
      </c>
      <c r="E369">
        <v>0</v>
      </c>
      <c r="F369" t="s">
        <v>8221</v>
      </c>
      <c r="G369" t="s">
        <v>8229</v>
      </c>
      <c r="H369" t="s">
        <v>8251</v>
      </c>
      <c r="I369">
        <v>1482678994</v>
      </c>
      <c r="J369" s="12">
        <f>(I369/86400)+25569</f>
        <v>42729.636504629627</v>
      </c>
      <c r="K369">
        <v>1477491394</v>
      </c>
      <c r="L369" s="12">
        <f>(K369/86400)+25569</f>
        <v>42669.594837962963</v>
      </c>
      <c r="M369" t="b">
        <v>0</v>
      </c>
      <c r="N369">
        <v>0</v>
      </c>
      <c r="O369">
        <f>(E369/D369)*100</f>
        <v>0</v>
      </c>
      <c r="P369" t="e">
        <f>E369/N369</f>
        <v>#DIV/0!</v>
      </c>
      <c r="Q369" s="6" t="str">
        <f>LEFT(R369, SEARCH("&amp;",R369,1)-1)</f>
        <v xml:space="preserve">film </v>
      </c>
      <c r="R369" t="s">
        <v>8270</v>
      </c>
      <c r="S369" t="b">
        <v>0</v>
      </c>
      <c r="V369" s="7" t="str">
        <f>RIGHT(R369,LEN(R369)-FIND("&amp;",R369))</f>
        <v xml:space="preserve"> video/animation</v>
      </c>
    </row>
    <row r="370" spans="1:22" ht="32" x14ac:dyDescent="0.2">
      <c r="A370">
        <v>488</v>
      </c>
      <c r="B370" s="3" t="s">
        <v>489</v>
      </c>
      <c r="C370" s="3" t="s">
        <v>4598</v>
      </c>
      <c r="D370">
        <v>12000</v>
      </c>
      <c r="E370">
        <v>0</v>
      </c>
      <c r="F370" t="s">
        <v>8221</v>
      </c>
      <c r="G370" t="s">
        <v>8224</v>
      </c>
      <c r="H370" t="s">
        <v>8246</v>
      </c>
      <c r="I370">
        <v>1483924700</v>
      </c>
      <c r="J370" s="12">
        <f>(I370/86400)+25569</f>
        <v>42744.054398148146</v>
      </c>
      <c r="K370">
        <v>1481332700</v>
      </c>
      <c r="L370" s="12">
        <f>(K370/86400)+25569</f>
        <v>42714.054398148146</v>
      </c>
      <c r="M370" t="b">
        <v>0</v>
      </c>
      <c r="N370">
        <v>0</v>
      </c>
      <c r="O370">
        <f>(E370/D370)*100</f>
        <v>0</v>
      </c>
      <c r="P370" t="e">
        <f>E370/N370</f>
        <v>#DIV/0!</v>
      </c>
      <c r="Q370" s="6" t="str">
        <f>LEFT(R370, SEARCH("&amp;",R370,1)-1)</f>
        <v xml:space="preserve">film </v>
      </c>
      <c r="R370" t="s">
        <v>8270</v>
      </c>
      <c r="S370" t="b">
        <v>0</v>
      </c>
      <c r="V370" s="7" t="str">
        <f>RIGHT(R370,LEN(R370)-FIND("&amp;",R370))</f>
        <v xml:space="preserve"> video/animation</v>
      </c>
    </row>
    <row r="371" spans="1:22" ht="48" x14ac:dyDescent="0.2">
      <c r="A371">
        <v>489</v>
      </c>
      <c r="B371" s="3" t="s">
        <v>490</v>
      </c>
      <c r="C371" s="3" t="s">
        <v>4599</v>
      </c>
      <c r="D371">
        <v>74997</v>
      </c>
      <c r="E371">
        <v>215</v>
      </c>
      <c r="F371" t="s">
        <v>8221</v>
      </c>
      <c r="G371" t="s">
        <v>8224</v>
      </c>
      <c r="H371" t="s">
        <v>8246</v>
      </c>
      <c r="I371">
        <v>1325763180</v>
      </c>
      <c r="J371" s="12">
        <f>(I371/86400)+25569</f>
        <v>40913.481249999997</v>
      </c>
      <c r="K371">
        <v>1323084816</v>
      </c>
      <c r="L371" s="12">
        <f>(K371/86400)+25569</f>
        <v>40882.481666666667</v>
      </c>
      <c r="M371" t="b">
        <v>0</v>
      </c>
      <c r="N371">
        <v>3</v>
      </c>
      <c r="O371">
        <f>(E371/D371)*100</f>
        <v>0.28667813379201834</v>
      </c>
      <c r="P371">
        <f>E371/N371</f>
        <v>71.666666666666671</v>
      </c>
      <c r="Q371" s="6" t="str">
        <f>LEFT(R371, SEARCH("&amp;",R371,1)-1)</f>
        <v xml:space="preserve">film </v>
      </c>
      <c r="R371" t="s">
        <v>8270</v>
      </c>
      <c r="S371" t="b">
        <v>0</v>
      </c>
      <c r="V371" s="7" t="str">
        <f>RIGHT(R371,LEN(R371)-FIND("&amp;",R371))</f>
        <v xml:space="preserve"> video/animation</v>
      </c>
    </row>
    <row r="372" spans="1:22" ht="16" x14ac:dyDescent="0.2">
      <c r="A372">
        <v>490</v>
      </c>
      <c r="B372" s="3" t="s">
        <v>491</v>
      </c>
      <c r="C372" s="3" t="s">
        <v>4600</v>
      </c>
      <c r="D372">
        <v>1000</v>
      </c>
      <c r="E372">
        <v>0</v>
      </c>
      <c r="F372" t="s">
        <v>8221</v>
      </c>
      <c r="G372" t="s">
        <v>8224</v>
      </c>
      <c r="H372" t="s">
        <v>8246</v>
      </c>
      <c r="I372">
        <v>1345677285</v>
      </c>
      <c r="J372" s="12">
        <f>(I372/86400)+25569</f>
        <v>41143.968576388885</v>
      </c>
      <c r="K372">
        <v>1343085285</v>
      </c>
      <c r="L372" s="12">
        <f>(K372/86400)+25569</f>
        <v>41113.968576388885</v>
      </c>
      <c r="M372" t="b">
        <v>0</v>
      </c>
      <c r="N372">
        <v>0</v>
      </c>
      <c r="O372">
        <f>(E372/D372)*100</f>
        <v>0</v>
      </c>
      <c r="P372" t="e">
        <f>E372/N372</f>
        <v>#DIV/0!</v>
      </c>
      <c r="Q372" s="6" t="str">
        <f>LEFT(R372, SEARCH("&amp;",R372,1)-1)</f>
        <v xml:space="preserve">film </v>
      </c>
      <c r="R372" t="s">
        <v>8270</v>
      </c>
      <c r="S372" t="b">
        <v>0</v>
      </c>
      <c r="V372" s="7" t="str">
        <f>RIGHT(R372,LEN(R372)-FIND("&amp;",R372))</f>
        <v xml:space="preserve"> video/animation</v>
      </c>
    </row>
    <row r="373" spans="1:22" ht="48" x14ac:dyDescent="0.2">
      <c r="A373">
        <v>491</v>
      </c>
      <c r="B373" s="3" t="s">
        <v>492</v>
      </c>
      <c r="C373" s="3" t="s">
        <v>4601</v>
      </c>
      <c r="D373">
        <v>10000</v>
      </c>
      <c r="E373">
        <v>0</v>
      </c>
      <c r="F373" t="s">
        <v>8221</v>
      </c>
      <c r="G373" t="s">
        <v>8224</v>
      </c>
      <c r="H373" t="s">
        <v>8246</v>
      </c>
      <c r="I373">
        <v>1453937699</v>
      </c>
      <c r="J373" s="12">
        <f>(I373/86400)+25569</f>
        <v>42396.982627314814</v>
      </c>
      <c r="K373">
        <v>1451345699</v>
      </c>
      <c r="L373" s="12">
        <f>(K373/86400)+25569</f>
        <v>42366.982627314814</v>
      </c>
      <c r="M373" t="b">
        <v>0</v>
      </c>
      <c r="N373">
        <v>0</v>
      </c>
      <c r="O373">
        <f>(E373/D373)*100</f>
        <v>0</v>
      </c>
      <c r="P373" t="e">
        <f>E373/N373</f>
        <v>#DIV/0!</v>
      </c>
      <c r="Q373" s="6" t="str">
        <f>LEFT(R373, SEARCH("&amp;",R373,1)-1)</f>
        <v xml:space="preserve">film </v>
      </c>
      <c r="R373" t="s">
        <v>8270</v>
      </c>
      <c r="S373" t="b">
        <v>0</v>
      </c>
      <c r="V373" s="7" t="str">
        <f>RIGHT(R373,LEN(R373)-FIND("&amp;",R373))</f>
        <v xml:space="preserve"> video/animation</v>
      </c>
    </row>
    <row r="374" spans="1:22" ht="48" x14ac:dyDescent="0.2">
      <c r="A374">
        <v>492</v>
      </c>
      <c r="B374" s="3" t="s">
        <v>493</v>
      </c>
      <c r="C374" s="3" t="s">
        <v>4602</v>
      </c>
      <c r="D374">
        <v>10000000</v>
      </c>
      <c r="E374">
        <v>0</v>
      </c>
      <c r="F374" t="s">
        <v>8221</v>
      </c>
      <c r="G374" t="s">
        <v>8235</v>
      </c>
      <c r="H374" t="s">
        <v>8255</v>
      </c>
      <c r="I374">
        <v>1476319830</v>
      </c>
      <c r="J374" s="12">
        <f>(I374/86400)+25569</f>
        <v>42656.03506944445</v>
      </c>
      <c r="K374">
        <v>1471135830</v>
      </c>
      <c r="L374" s="12">
        <f>(K374/86400)+25569</f>
        <v>42596.03506944445</v>
      </c>
      <c r="M374" t="b">
        <v>0</v>
      </c>
      <c r="N374">
        <v>0</v>
      </c>
      <c r="O374">
        <f>(E374/D374)*100</f>
        <v>0</v>
      </c>
      <c r="P374" t="e">
        <f>E374/N374</f>
        <v>#DIV/0!</v>
      </c>
      <c r="Q374" s="6" t="str">
        <f>LEFT(R374, SEARCH("&amp;",R374,1)-1)</f>
        <v xml:space="preserve">film </v>
      </c>
      <c r="R374" t="s">
        <v>8270</v>
      </c>
      <c r="S374" t="b">
        <v>0</v>
      </c>
      <c r="V374" s="7" t="str">
        <f>RIGHT(R374,LEN(R374)-FIND("&amp;",R374))</f>
        <v xml:space="preserve"> video/animation</v>
      </c>
    </row>
    <row r="375" spans="1:22" ht="48" x14ac:dyDescent="0.2">
      <c r="A375">
        <v>493</v>
      </c>
      <c r="B375" s="3" t="s">
        <v>494</v>
      </c>
      <c r="C375" s="3" t="s">
        <v>4603</v>
      </c>
      <c r="D375">
        <v>30000</v>
      </c>
      <c r="E375">
        <v>0</v>
      </c>
      <c r="F375" t="s">
        <v>8221</v>
      </c>
      <c r="G375" t="s">
        <v>8225</v>
      </c>
      <c r="H375" t="s">
        <v>8247</v>
      </c>
      <c r="I375">
        <v>1432142738</v>
      </c>
      <c r="J375" s="12">
        <f>(I375/86400)+25569</f>
        <v>42144.726134259261</v>
      </c>
      <c r="K375">
        <v>1429550738</v>
      </c>
      <c r="L375" s="12">
        <f>(K375/86400)+25569</f>
        <v>42114.726134259261</v>
      </c>
      <c r="M375" t="b">
        <v>0</v>
      </c>
      <c r="N375">
        <v>0</v>
      </c>
      <c r="O375">
        <f>(E375/D375)*100</f>
        <v>0</v>
      </c>
      <c r="P375" t="e">
        <f>E375/N375</f>
        <v>#DIV/0!</v>
      </c>
      <c r="Q375" s="6" t="str">
        <f>LEFT(R375, SEARCH("&amp;",R375,1)-1)</f>
        <v xml:space="preserve">film </v>
      </c>
      <c r="R375" t="s">
        <v>8270</v>
      </c>
      <c r="S375" t="b">
        <v>0</v>
      </c>
      <c r="V375" s="7" t="str">
        <f>RIGHT(R375,LEN(R375)-FIND("&amp;",R375))</f>
        <v xml:space="preserve"> video/animation</v>
      </c>
    </row>
    <row r="376" spans="1:22" ht="48" x14ac:dyDescent="0.2">
      <c r="A376">
        <v>494</v>
      </c>
      <c r="B376" s="3" t="s">
        <v>495</v>
      </c>
      <c r="C376" s="3" t="s">
        <v>4604</v>
      </c>
      <c r="D376">
        <v>20000</v>
      </c>
      <c r="E376">
        <v>31</v>
      </c>
      <c r="F376" t="s">
        <v>8221</v>
      </c>
      <c r="G376" t="s">
        <v>8224</v>
      </c>
      <c r="H376" t="s">
        <v>8246</v>
      </c>
      <c r="I376">
        <v>1404356400</v>
      </c>
      <c r="J376" s="12">
        <f>(I376/86400)+25569</f>
        <v>41823.125</v>
      </c>
      <c r="K376">
        <v>1402343765</v>
      </c>
      <c r="L376" s="12">
        <f>(K376/86400)+25569</f>
        <v>41799.830613425926</v>
      </c>
      <c r="M376" t="b">
        <v>0</v>
      </c>
      <c r="N376">
        <v>3</v>
      </c>
      <c r="O376">
        <f>(E376/D376)*100</f>
        <v>0.155</v>
      </c>
      <c r="P376">
        <f>E376/N376</f>
        <v>10.333333333333334</v>
      </c>
      <c r="Q376" s="6" t="str">
        <f>LEFT(R376, SEARCH("&amp;",R376,1)-1)</f>
        <v xml:space="preserve">film </v>
      </c>
      <c r="R376" t="s">
        <v>8270</v>
      </c>
      <c r="S376" t="b">
        <v>0</v>
      </c>
      <c r="V376" s="7" t="str">
        <f>RIGHT(R376,LEN(R376)-FIND("&amp;",R376))</f>
        <v xml:space="preserve"> video/animation</v>
      </c>
    </row>
    <row r="377" spans="1:22" ht="48" x14ac:dyDescent="0.2">
      <c r="A377">
        <v>495</v>
      </c>
      <c r="B377" s="3" t="s">
        <v>496</v>
      </c>
      <c r="C377" s="3" t="s">
        <v>4605</v>
      </c>
      <c r="D377">
        <v>7000</v>
      </c>
      <c r="E377">
        <v>0</v>
      </c>
      <c r="F377" t="s">
        <v>8221</v>
      </c>
      <c r="G377" t="s">
        <v>8224</v>
      </c>
      <c r="H377" t="s">
        <v>8246</v>
      </c>
      <c r="I377">
        <v>1437076305</v>
      </c>
      <c r="J377" s="12">
        <f>(I377/86400)+25569</f>
        <v>42201.827604166669</v>
      </c>
      <c r="K377">
        <v>1434484305</v>
      </c>
      <c r="L377" s="12">
        <f>(K377/86400)+25569</f>
        <v>42171.827604166669</v>
      </c>
      <c r="M377" t="b">
        <v>0</v>
      </c>
      <c r="N377">
        <v>0</v>
      </c>
      <c r="O377">
        <f>(E377/D377)*100</f>
        <v>0</v>
      </c>
      <c r="P377" t="e">
        <f>E377/N377</f>
        <v>#DIV/0!</v>
      </c>
      <c r="Q377" s="6" t="str">
        <f>LEFT(R377, SEARCH("&amp;",R377,1)-1)</f>
        <v xml:space="preserve">film </v>
      </c>
      <c r="R377" t="s">
        <v>8270</v>
      </c>
      <c r="S377" t="b">
        <v>0</v>
      </c>
      <c r="V377" s="7" t="str">
        <f>RIGHT(R377,LEN(R377)-FIND("&amp;",R377))</f>
        <v xml:space="preserve"> video/animation</v>
      </c>
    </row>
    <row r="378" spans="1:22" ht="32" x14ac:dyDescent="0.2">
      <c r="A378">
        <v>496</v>
      </c>
      <c r="B378" s="3" t="s">
        <v>497</v>
      </c>
      <c r="C378" s="3" t="s">
        <v>4606</v>
      </c>
      <c r="D378">
        <v>60000</v>
      </c>
      <c r="E378">
        <v>1</v>
      </c>
      <c r="F378" t="s">
        <v>8221</v>
      </c>
      <c r="G378" t="s">
        <v>8224</v>
      </c>
      <c r="H378" t="s">
        <v>8246</v>
      </c>
      <c r="I378">
        <v>1392070874</v>
      </c>
      <c r="J378" s="12">
        <f>(I378/86400)+25569</f>
        <v>41680.93141203704</v>
      </c>
      <c r="K378">
        <v>1386886874</v>
      </c>
      <c r="L378" s="12">
        <f>(K378/86400)+25569</f>
        <v>41620.93141203704</v>
      </c>
      <c r="M378" t="b">
        <v>0</v>
      </c>
      <c r="N378">
        <v>1</v>
      </c>
      <c r="O378">
        <f>(E378/D378)*100</f>
        <v>1.6666666666666668E-3</v>
      </c>
      <c r="P378">
        <f>E378/N378</f>
        <v>1</v>
      </c>
      <c r="Q378" s="6" t="str">
        <f>LEFT(R378, SEARCH("&amp;",R378,1)-1)</f>
        <v xml:space="preserve">film </v>
      </c>
      <c r="R378" t="s">
        <v>8270</v>
      </c>
      <c r="S378" t="b">
        <v>0</v>
      </c>
      <c r="V378" s="7" t="str">
        <f>RIGHT(R378,LEN(R378)-FIND("&amp;",R378))</f>
        <v xml:space="preserve"> video/animation</v>
      </c>
    </row>
    <row r="379" spans="1:22" ht="16" x14ac:dyDescent="0.2">
      <c r="A379">
        <v>497</v>
      </c>
      <c r="B379" s="3" t="s">
        <v>498</v>
      </c>
      <c r="C379" s="3" t="s">
        <v>4607</v>
      </c>
      <c r="D379">
        <v>4480</v>
      </c>
      <c r="E379">
        <v>30</v>
      </c>
      <c r="F379" t="s">
        <v>8221</v>
      </c>
      <c r="G379" t="s">
        <v>8224</v>
      </c>
      <c r="H379" t="s">
        <v>8246</v>
      </c>
      <c r="I379">
        <v>1419483600</v>
      </c>
      <c r="J379" s="12">
        <f>(I379/86400)+25569</f>
        <v>41998.208333333328</v>
      </c>
      <c r="K379">
        <v>1414889665</v>
      </c>
      <c r="L379" s="12">
        <f>(K379/86400)+25569</f>
        <v>41945.037789351853</v>
      </c>
      <c r="M379" t="b">
        <v>0</v>
      </c>
      <c r="N379">
        <v>3</v>
      </c>
      <c r="O379">
        <f>(E379/D379)*100</f>
        <v>0.6696428571428571</v>
      </c>
      <c r="P379">
        <f>E379/N379</f>
        <v>10</v>
      </c>
      <c r="Q379" s="6" t="str">
        <f>LEFT(R379, SEARCH("&amp;",R379,1)-1)</f>
        <v xml:space="preserve">film </v>
      </c>
      <c r="R379" t="s">
        <v>8270</v>
      </c>
      <c r="S379" t="b">
        <v>0</v>
      </c>
      <c r="V379" s="7" t="str">
        <f>RIGHT(R379,LEN(R379)-FIND("&amp;",R379))</f>
        <v xml:space="preserve"> video/animation</v>
      </c>
    </row>
    <row r="380" spans="1:22" ht="48" x14ac:dyDescent="0.2">
      <c r="A380">
        <v>498</v>
      </c>
      <c r="B380" s="3" t="s">
        <v>499</v>
      </c>
      <c r="C380" s="3" t="s">
        <v>4608</v>
      </c>
      <c r="D380">
        <v>65108</v>
      </c>
      <c r="E380">
        <v>2994</v>
      </c>
      <c r="F380" t="s">
        <v>8221</v>
      </c>
      <c r="G380" t="s">
        <v>8224</v>
      </c>
      <c r="H380" t="s">
        <v>8246</v>
      </c>
      <c r="I380">
        <v>1324664249</v>
      </c>
      <c r="J380" s="12">
        <f>(I380/86400)+25569</f>
        <v>40900.762141203704</v>
      </c>
      <c r="K380">
        <v>1321035449</v>
      </c>
      <c r="L380" s="12">
        <f>(K380/86400)+25569</f>
        <v>40858.762141203704</v>
      </c>
      <c r="M380" t="b">
        <v>0</v>
      </c>
      <c r="N380">
        <v>22</v>
      </c>
      <c r="O380">
        <f>(E380/D380)*100</f>
        <v>4.5985132395404564</v>
      </c>
      <c r="P380">
        <f>E380/N380</f>
        <v>136.09090909090909</v>
      </c>
      <c r="Q380" s="6" t="str">
        <f>LEFT(R380, SEARCH("&amp;",R380,1)-1)</f>
        <v xml:space="preserve">film </v>
      </c>
      <c r="R380" t="s">
        <v>8270</v>
      </c>
      <c r="S380" t="b">
        <v>0</v>
      </c>
      <c r="V380" s="7" t="str">
        <f>RIGHT(R380,LEN(R380)-FIND("&amp;",R380))</f>
        <v xml:space="preserve"> video/animation</v>
      </c>
    </row>
    <row r="381" spans="1:22" ht="64" x14ac:dyDescent="0.2">
      <c r="A381">
        <v>499</v>
      </c>
      <c r="B381" s="3" t="s">
        <v>500</v>
      </c>
      <c r="C381" s="3" t="s">
        <v>4609</v>
      </c>
      <c r="D381">
        <v>20000</v>
      </c>
      <c r="E381">
        <v>1910</v>
      </c>
      <c r="F381" t="s">
        <v>8221</v>
      </c>
      <c r="G381" t="s">
        <v>8224</v>
      </c>
      <c r="H381" t="s">
        <v>8246</v>
      </c>
      <c r="I381">
        <v>1255381140</v>
      </c>
      <c r="J381" s="12">
        <f>(I381/86400)+25569</f>
        <v>40098.874305555553</v>
      </c>
      <c r="K381">
        <v>1250630968</v>
      </c>
      <c r="L381" s="12">
        <f>(K381/86400)+25569</f>
        <v>40043.895462962959</v>
      </c>
      <c r="M381" t="b">
        <v>0</v>
      </c>
      <c r="N381">
        <v>26</v>
      </c>
      <c r="O381">
        <f>(E381/D381)*100</f>
        <v>9.5500000000000007</v>
      </c>
      <c r="P381">
        <f>E381/N381</f>
        <v>73.461538461538467</v>
      </c>
      <c r="Q381" s="6" t="str">
        <f>LEFT(R381, SEARCH("&amp;",R381,1)-1)</f>
        <v xml:space="preserve">film </v>
      </c>
      <c r="R381" t="s">
        <v>8270</v>
      </c>
      <c r="S381" t="b">
        <v>0</v>
      </c>
      <c r="V381" s="7" t="str">
        <f>RIGHT(R381,LEN(R381)-FIND("&amp;",R381))</f>
        <v xml:space="preserve"> video/animation</v>
      </c>
    </row>
    <row r="382" spans="1:22" ht="64" x14ac:dyDescent="0.2">
      <c r="A382">
        <v>500</v>
      </c>
      <c r="B382" s="3" t="s">
        <v>501</v>
      </c>
      <c r="C382" s="3" t="s">
        <v>4610</v>
      </c>
      <c r="D382">
        <v>6500</v>
      </c>
      <c r="E382">
        <v>215</v>
      </c>
      <c r="F382" t="s">
        <v>8221</v>
      </c>
      <c r="G382" t="s">
        <v>8224</v>
      </c>
      <c r="H382" t="s">
        <v>8246</v>
      </c>
      <c r="I382">
        <v>1273356960</v>
      </c>
      <c r="J382" s="12">
        <f>(I382/86400)+25569</f>
        <v>40306.927777777775</v>
      </c>
      <c r="K382">
        <v>1268255751</v>
      </c>
      <c r="L382" s="12">
        <f>(K382/86400)+25569</f>
        <v>40247.886006944442</v>
      </c>
      <c r="M382" t="b">
        <v>0</v>
      </c>
      <c r="N382">
        <v>4</v>
      </c>
      <c r="O382">
        <f>(E382/D382)*100</f>
        <v>3.3076923076923079</v>
      </c>
      <c r="P382">
        <f>E382/N382</f>
        <v>53.75</v>
      </c>
      <c r="Q382" s="6" t="str">
        <f>LEFT(R382, SEARCH("&amp;",R382,1)-1)</f>
        <v xml:space="preserve">film </v>
      </c>
      <c r="R382" t="s">
        <v>8270</v>
      </c>
      <c r="S382" t="b">
        <v>0</v>
      </c>
      <c r="V382" s="7" t="str">
        <f>RIGHT(R382,LEN(R382)-FIND("&amp;",R382))</f>
        <v xml:space="preserve"> video/animation</v>
      </c>
    </row>
    <row r="383" spans="1:22" ht="48" x14ac:dyDescent="0.2">
      <c r="A383">
        <v>501</v>
      </c>
      <c r="B383" s="3" t="s">
        <v>502</v>
      </c>
      <c r="C383" s="3" t="s">
        <v>4611</v>
      </c>
      <c r="D383">
        <v>10000</v>
      </c>
      <c r="E383">
        <v>0</v>
      </c>
      <c r="F383" t="s">
        <v>8221</v>
      </c>
      <c r="G383" t="s">
        <v>8224</v>
      </c>
      <c r="H383" t="s">
        <v>8246</v>
      </c>
      <c r="I383">
        <v>1310189851</v>
      </c>
      <c r="J383" s="12">
        <f>(I383/86400)+25569</f>
        <v>40733.234386574077</v>
      </c>
      <c r="K383">
        <v>1307597851</v>
      </c>
      <c r="L383" s="12">
        <f>(K383/86400)+25569</f>
        <v>40703.234386574077</v>
      </c>
      <c r="M383" t="b">
        <v>0</v>
      </c>
      <c r="N383">
        <v>0</v>
      </c>
      <c r="O383">
        <f>(E383/D383)*100</f>
        <v>0</v>
      </c>
      <c r="P383" t="e">
        <f>E383/N383</f>
        <v>#DIV/0!</v>
      </c>
      <c r="Q383" s="6" t="str">
        <f>LEFT(R383, SEARCH("&amp;",R383,1)-1)</f>
        <v xml:space="preserve">film </v>
      </c>
      <c r="R383" t="s">
        <v>8270</v>
      </c>
      <c r="S383" t="b">
        <v>0</v>
      </c>
      <c r="V383" s="7" t="str">
        <f>RIGHT(R383,LEN(R383)-FIND("&amp;",R383))</f>
        <v xml:space="preserve"> video/animation</v>
      </c>
    </row>
    <row r="384" spans="1:22" ht="48" x14ac:dyDescent="0.2">
      <c r="A384">
        <v>502</v>
      </c>
      <c r="B384" s="3" t="s">
        <v>503</v>
      </c>
      <c r="C384" s="3" t="s">
        <v>4612</v>
      </c>
      <c r="D384">
        <v>20000</v>
      </c>
      <c r="E384">
        <v>230</v>
      </c>
      <c r="F384" t="s">
        <v>8221</v>
      </c>
      <c r="G384" t="s">
        <v>8224</v>
      </c>
      <c r="H384" t="s">
        <v>8246</v>
      </c>
      <c r="I384">
        <v>1332073025</v>
      </c>
      <c r="J384" s="12">
        <f>(I384/86400)+25569</f>
        <v>40986.511863425927</v>
      </c>
      <c r="K384">
        <v>1329484625</v>
      </c>
      <c r="L384" s="12">
        <f>(K384/86400)+25569</f>
        <v>40956.553530092591</v>
      </c>
      <c r="M384" t="b">
        <v>0</v>
      </c>
      <c r="N384">
        <v>4</v>
      </c>
      <c r="O384">
        <f>(E384/D384)*100</f>
        <v>1.1499999999999999</v>
      </c>
      <c r="P384">
        <f>E384/N384</f>
        <v>57.5</v>
      </c>
      <c r="Q384" s="6" t="str">
        <f>LEFT(R384, SEARCH("&amp;",R384,1)-1)</f>
        <v xml:space="preserve">film </v>
      </c>
      <c r="R384" t="s">
        <v>8270</v>
      </c>
      <c r="S384" t="b">
        <v>0</v>
      </c>
      <c r="V384" s="7" t="str">
        <f>RIGHT(R384,LEN(R384)-FIND("&amp;",R384))</f>
        <v xml:space="preserve"> video/animation</v>
      </c>
    </row>
    <row r="385" spans="1:22" ht="48" x14ac:dyDescent="0.2">
      <c r="A385">
        <v>503</v>
      </c>
      <c r="B385" s="3" t="s">
        <v>504</v>
      </c>
      <c r="C385" s="3" t="s">
        <v>4613</v>
      </c>
      <c r="D385">
        <v>6500</v>
      </c>
      <c r="E385">
        <v>114</v>
      </c>
      <c r="F385" t="s">
        <v>8221</v>
      </c>
      <c r="G385" t="s">
        <v>8225</v>
      </c>
      <c r="H385" t="s">
        <v>8247</v>
      </c>
      <c r="I385">
        <v>1421498303</v>
      </c>
      <c r="J385" s="12">
        <f>(I385/86400)+25569</f>
        <v>42021.526655092588</v>
      </c>
      <c r="K385">
        <v>1418906303</v>
      </c>
      <c r="L385" s="12">
        <f>(K385/86400)+25569</f>
        <v>41991.526655092588</v>
      </c>
      <c r="M385" t="b">
        <v>0</v>
      </c>
      <c r="N385">
        <v>9</v>
      </c>
      <c r="O385">
        <f>(E385/D385)*100</f>
        <v>1.7538461538461538</v>
      </c>
      <c r="P385">
        <f>E385/N385</f>
        <v>12.666666666666666</v>
      </c>
      <c r="Q385" s="6" t="str">
        <f>LEFT(R385, SEARCH("&amp;",R385,1)-1)</f>
        <v xml:space="preserve">film </v>
      </c>
      <c r="R385" t="s">
        <v>8270</v>
      </c>
      <c r="S385" t="b">
        <v>0</v>
      </c>
      <c r="V385" s="7" t="str">
        <f>RIGHT(R385,LEN(R385)-FIND("&amp;",R385))</f>
        <v xml:space="preserve"> video/animation</v>
      </c>
    </row>
    <row r="386" spans="1:22" ht="48" x14ac:dyDescent="0.2">
      <c r="A386">
        <v>504</v>
      </c>
      <c r="B386" s="3" t="s">
        <v>505</v>
      </c>
      <c r="C386" s="3" t="s">
        <v>4614</v>
      </c>
      <c r="D386">
        <v>24500</v>
      </c>
      <c r="E386">
        <v>335</v>
      </c>
      <c r="F386" t="s">
        <v>8221</v>
      </c>
      <c r="G386" t="s">
        <v>8224</v>
      </c>
      <c r="H386" t="s">
        <v>8246</v>
      </c>
      <c r="I386">
        <v>1334097387</v>
      </c>
      <c r="J386" s="12">
        <f>(I386/86400)+25569</f>
        <v>41009.941979166666</v>
      </c>
      <c r="K386">
        <v>1328916987</v>
      </c>
      <c r="L386" s="12">
        <f>(K386/86400)+25569</f>
        <v>40949.98364583333</v>
      </c>
      <c r="M386" t="b">
        <v>0</v>
      </c>
      <c r="N386">
        <v>5</v>
      </c>
      <c r="O386">
        <f>(E386/D386)*100</f>
        <v>1.3673469387755102</v>
      </c>
      <c r="P386">
        <f>E386/N386</f>
        <v>67</v>
      </c>
      <c r="Q386" s="6" t="str">
        <f>LEFT(R386, SEARCH("&amp;",R386,1)-1)</f>
        <v xml:space="preserve">film </v>
      </c>
      <c r="R386" t="s">
        <v>8270</v>
      </c>
      <c r="S386" t="b">
        <v>0</v>
      </c>
      <c r="V386" s="7" t="str">
        <f>RIGHT(R386,LEN(R386)-FIND("&amp;",R386))</f>
        <v xml:space="preserve"> video/animation</v>
      </c>
    </row>
    <row r="387" spans="1:22" ht="48" x14ac:dyDescent="0.2">
      <c r="A387">
        <v>505</v>
      </c>
      <c r="B387" s="3" t="s">
        <v>506</v>
      </c>
      <c r="C387" s="3" t="s">
        <v>4615</v>
      </c>
      <c r="D387">
        <v>12000</v>
      </c>
      <c r="E387">
        <v>52</v>
      </c>
      <c r="F387" t="s">
        <v>8221</v>
      </c>
      <c r="G387" t="s">
        <v>8224</v>
      </c>
      <c r="H387" t="s">
        <v>8246</v>
      </c>
      <c r="I387">
        <v>1451010086</v>
      </c>
      <c r="J387" s="12">
        <f>(I387/86400)+25569</f>
        <v>42363.098217592589</v>
      </c>
      <c r="K387">
        <v>1447122086</v>
      </c>
      <c r="L387" s="12">
        <f>(K387/86400)+25569</f>
        <v>42318.098217592589</v>
      </c>
      <c r="M387" t="b">
        <v>0</v>
      </c>
      <c r="N387">
        <v>14</v>
      </c>
      <c r="O387">
        <f>(E387/D387)*100</f>
        <v>0.43333333333333329</v>
      </c>
      <c r="P387">
        <f>E387/N387</f>
        <v>3.7142857142857144</v>
      </c>
      <c r="Q387" s="6" t="str">
        <f>LEFT(R387, SEARCH("&amp;",R387,1)-1)</f>
        <v xml:space="preserve">film </v>
      </c>
      <c r="R387" t="s">
        <v>8270</v>
      </c>
      <c r="S387" t="b">
        <v>0</v>
      </c>
      <c r="V387" s="7" t="str">
        <f>RIGHT(R387,LEN(R387)-FIND("&amp;",R387))</f>
        <v xml:space="preserve"> video/animation</v>
      </c>
    </row>
    <row r="388" spans="1:22" ht="48" x14ac:dyDescent="0.2">
      <c r="A388">
        <v>506</v>
      </c>
      <c r="B388" s="3" t="s">
        <v>507</v>
      </c>
      <c r="C388" s="3" t="s">
        <v>4616</v>
      </c>
      <c r="D388">
        <v>200000</v>
      </c>
      <c r="E388">
        <v>250</v>
      </c>
      <c r="F388" t="s">
        <v>8221</v>
      </c>
      <c r="G388" t="s">
        <v>8224</v>
      </c>
      <c r="H388" t="s">
        <v>8246</v>
      </c>
      <c r="I388">
        <v>1376140520</v>
      </c>
      <c r="J388" s="12">
        <f>(I388/86400)+25569</f>
        <v>41496.552314814813</v>
      </c>
      <c r="K388">
        <v>1373548520</v>
      </c>
      <c r="L388" s="12">
        <f>(K388/86400)+25569</f>
        <v>41466.552314814813</v>
      </c>
      <c r="M388" t="b">
        <v>0</v>
      </c>
      <c r="N388">
        <v>1</v>
      </c>
      <c r="O388">
        <f>(E388/D388)*100</f>
        <v>0.125</v>
      </c>
      <c r="P388">
        <f>E388/N388</f>
        <v>250</v>
      </c>
      <c r="Q388" s="6" t="str">
        <f>LEFT(R388, SEARCH("&amp;",R388,1)-1)</f>
        <v xml:space="preserve">film </v>
      </c>
      <c r="R388" t="s">
        <v>8270</v>
      </c>
      <c r="S388" t="b">
        <v>0</v>
      </c>
      <c r="V388" s="7" t="str">
        <f>RIGHT(R388,LEN(R388)-FIND("&amp;",R388))</f>
        <v xml:space="preserve"> video/animation</v>
      </c>
    </row>
    <row r="389" spans="1:22" ht="48" x14ac:dyDescent="0.2">
      <c r="A389">
        <v>507</v>
      </c>
      <c r="B389" s="3" t="s">
        <v>508</v>
      </c>
      <c r="C389" s="3" t="s">
        <v>4617</v>
      </c>
      <c r="D389">
        <v>20000</v>
      </c>
      <c r="E389">
        <v>640</v>
      </c>
      <c r="F389" t="s">
        <v>8221</v>
      </c>
      <c r="G389" t="s">
        <v>8224</v>
      </c>
      <c r="H389" t="s">
        <v>8246</v>
      </c>
      <c r="I389">
        <v>1350687657</v>
      </c>
      <c r="J389" s="12">
        <f>(I389/86400)+25569</f>
        <v>41201.958993055552</v>
      </c>
      <c r="K389">
        <v>1346799657</v>
      </c>
      <c r="L389" s="12">
        <f>(K389/86400)+25569</f>
        <v>41156.958993055552</v>
      </c>
      <c r="M389" t="b">
        <v>0</v>
      </c>
      <c r="N389">
        <v>10</v>
      </c>
      <c r="O389">
        <f>(E389/D389)*100</f>
        <v>3.2</v>
      </c>
      <c r="P389">
        <f>E389/N389</f>
        <v>64</v>
      </c>
      <c r="Q389" s="6" t="str">
        <f>LEFT(R389, SEARCH("&amp;",R389,1)-1)</f>
        <v xml:space="preserve">film </v>
      </c>
      <c r="R389" t="s">
        <v>8270</v>
      </c>
      <c r="S389" t="b">
        <v>0</v>
      </c>
      <c r="V389" s="7" t="str">
        <f>RIGHT(R389,LEN(R389)-FIND("&amp;",R389))</f>
        <v xml:space="preserve"> video/animation</v>
      </c>
    </row>
    <row r="390" spans="1:22" ht="48" x14ac:dyDescent="0.2">
      <c r="A390">
        <v>508</v>
      </c>
      <c r="B390" s="3" t="s">
        <v>509</v>
      </c>
      <c r="C390" s="3" t="s">
        <v>4618</v>
      </c>
      <c r="D390">
        <v>50000</v>
      </c>
      <c r="E390">
        <v>400</v>
      </c>
      <c r="F390" t="s">
        <v>8221</v>
      </c>
      <c r="G390" t="s">
        <v>8224</v>
      </c>
      <c r="H390" t="s">
        <v>8246</v>
      </c>
      <c r="I390">
        <v>1337955240</v>
      </c>
      <c r="J390" s="12">
        <f>(I390/86400)+25569</f>
        <v>41054.593055555553</v>
      </c>
      <c r="K390">
        <v>1332808501</v>
      </c>
      <c r="L390" s="12">
        <f>(K390/86400)+25569</f>
        <v>40995.024317129632</v>
      </c>
      <c r="M390" t="b">
        <v>0</v>
      </c>
      <c r="N390">
        <v>3</v>
      </c>
      <c r="O390">
        <f>(E390/D390)*100</f>
        <v>0.8</v>
      </c>
      <c r="P390">
        <f>E390/N390</f>
        <v>133.33333333333334</v>
      </c>
      <c r="Q390" s="6" t="str">
        <f>LEFT(R390, SEARCH("&amp;",R390,1)-1)</f>
        <v xml:space="preserve">film </v>
      </c>
      <c r="R390" t="s">
        <v>8270</v>
      </c>
      <c r="S390" t="b">
        <v>0</v>
      </c>
      <c r="V390" s="7" t="str">
        <f>RIGHT(R390,LEN(R390)-FIND("&amp;",R390))</f>
        <v xml:space="preserve"> video/animation</v>
      </c>
    </row>
    <row r="391" spans="1:22" ht="48" x14ac:dyDescent="0.2">
      <c r="A391">
        <v>509</v>
      </c>
      <c r="B391" s="3" t="s">
        <v>510</v>
      </c>
      <c r="C391" s="3" t="s">
        <v>4619</v>
      </c>
      <c r="D391">
        <v>5000</v>
      </c>
      <c r="E391">
        <v>10</v>
      </c>
      <c r="F391" t="s">
        <v>8221</v>
      </c>
      <c r="G391" t="s">
        <v>8225</v>
      </c>
      <c r="H391" t="s">
        <v>8247</v>
      </c>
      <c r="I391">
        <v>1435504170</v>
      </c>
      <c r="J391" s="12">
        <f>(I391/86400)+25569</f>
        <v>42183.631597222222</v>
      </c>
      <c r="K391">
        <v>1432912170</v>
      </c>
      <c r="L391" s="12">
        <f>(K391/86400)+25569</f>
        <v>42153.631597222222</v>
      </c>
      <c r="M391" t="b">
        <v>0</v>
      </c>
      <c r="N391">
        <v>1</v>
      </c>
      <c r="O391">
        <f>(E391/D391)*100</f>
        <v>0.2</v>
      </c>
      <c r="P391">
        <f>E391/N391</f>
        <v>10</v>
      </c>
      <c r="Q391" s="6" t="str">
        <f>LEFT(R391, SEARCH("&amp;",R391,1)-1)</f>
        <v xml:space="preserve">film </v>
      </c>
      <c r="R391" t="s">
        <v>8270</v>
      </c>
      <c r="S391" t="b">
        <v>0</v>
      </c>
      <c r="V391" s="7" t="str">
        <f>RIGHT(R391,LEN(R391)-FIND("&amp;",R391))</f>
        <v xml:space="preserve"> video/animation</v>
      </c>
    </row>
    <row r="392" spans="1:22" ht="48" x14ac:dyDescent="0.2">
      <c r="A392">
        <v>510</v>
      </c>
      <c r="B392" s="3" t="s">
        <v>511</v>
      </c>
      <c r="C392" s="3" t="s">
        <v>4620</v>
      </c>
      <c r="D392">
        <v>14000</v>
      </c>
      <c r="E392">
        <v>0</v>
      </c>
      <c r="F392" t="s">
        <v>8221</v>
      </c>
      <c r="G392" t="s">
        <v>8224</v>
      </c>
      <c r="H392" t="s">
        <v>8246</v>
      </c>
      <c r="I392">
        <v>1456805639</v>
      </c>
      <c r="J392" s="12">
        <f>(I392/86400)+25569</f>
        <v>42430.176377314812</v>
      </c>
      <c r="K392">
        <v>1454213639</v>
      </c>
      <c r="L392" s="12">
        <f>(K392/86400)+25569</f>
        <v>42400.176377314812</v>
      </c>
      <c r="M392" t="b">
        <v>0</v>
      </c>
      <c r="N392">
        <v>0</v>
      </c>
      <c r="O392">
        <f>(E392/D392)*100</f>
        <v>0</v>
      </c>
      <c r="P392" t="e">
        <f>E392/N392</f>
        <v>#DIV/0!</v>
      </c>
      <c r="Q392" s="6" t="str">
        <f>LEFT(R392, SEARCH("&amp;",R392,1)-1)</f>
        <v xml:space="preserve">film </v>
      </c>
      <c r="R392" t="s">
        <v>8270</v>
      </c>
      <c r="S392" t="b">
        <v>0</v>
      </c>
      <c r="V392" s="7" t="str">
        <f>RIGHT(R392,LEN(R392)-FIND("&amp;",R392))</f>
        <v xml:space="preserve"> video/animation</v>
      </c>
    </row>
    <row r="393" spans="1:22" ht="48" x14ac:dyDescent="0.2">
      <c r="A393">
        <v>511</v>
      </c>
      <c r="B393" s="3" t="s">
        <v>512</v>
      </c>
      <c r="C393" s="3" t="s">
        <v>4621</v>
      </c>
      <c r="D393">
        <v>5000</v>
      </c>
      <c r="E393">
        <v>150</v>
      </c>
      <c r="F393" t="s">
        <v>8221</v>
      </c>
      <c r="G393" t="s">
        <v>8224</v>
      </c>
      <c r="H393" t="s">
        <v>8246</v>
      </c>
      <c r="I393">
        <v>1365228982</v>
      </c>
      <c r="J393" s="12">
        <f>(I393/86400)+25569</f>
        <v>41370.261365740742</v>
      </c>
      <c r="K393">
        <v>1362640582</v>
      </c>
      <c r="L393" s="12">
        <f>(K393/86400)+25569</f>
        <v>41340.303032407406</v>
      </c>
      <c r="M393" t="b">
        <v>0</v>
      </c>
      <c r="N393">
        <v>5</v>
      </c>
      <c r="O393">
        <f>(E393/D393)*100</f>
        <v>3</v>
      </c>
      <c r="P393">
        <f>E393/N393</f>
        <v>30</v>
      </c>
      <c r="Q393" s="6" t="str">
        <f>LEFT(R393, SEARCH("&amp;",R393,1)-1)</f>
        <v xml:space="preserve">film </v>
      </c>
      <c r="R393" t="s">
        <v>8270</v>
      </c>
      <c r="S393" t="b">
        <v>0</v>
      </c>
      <c r="V393" s="7" t="str">
        <f>RIGHT(R393,LEN(R393)-FIND("&amp;",R393))</f>
        <v xml:space="preserve"> video/animation</v>
      </c>
    </row>
    <row r="394" spans="1:22" ht="48" x14ac:dyDescent="0.2">
      <c r="A394">
        <v>512</v>
      </c>
      <c r="B394" s="3" t="s">
        <v>513</v>
      </c>
      <c r="C394" s="3" t="s">
        <v>4622</v>
      </c>
      <c r="D394">
        <v>8000</v>
      </c>
      <c r="E394">
        <v>11</v>
      </c>
      <c r="F394" t="s">
        <v>8221</v>
      </c>
      <c r="G394" t="s">
        <v>8224</v>
      </c>
      <c r="H394" t="s">
        <v>8246</v>
      </c>
      <c r="I394">
        <v>1479667727</v>
      </c>
      <c r="J394" s="12">
        <f>(I394/86400)+25569</f>
        <v>42694.783877314811</v>
      </c>
      <c r="K394">
        <v>1475776127</v>
      </c>
      <c r="L394" s="12">
        <f>(K394/86400)+25569</f>
        <v>42649.742210648154</v>
      </c>
      <c r="M394" t="b">
        <v>0</v>
      </c>
      <c r="N394">
        <v>2</v>
      </c>
      <c r="O394">
        <f>(E394/D394)*100</f>
        <v>0.13749999999999998</v>
      </c>
      <c r="P394">
        <f>E394/N394</f>
        <v>5.5</v>
      </c>
      <c r="Q394" s="6" t="str">
        <f>LEFT(R394, SEARCH("&amp;",R394,1)-1)</f>
        <v xml:space="preserve">film </v>
      </c>
      <c r="R394" t="s">
        <v>8270</v>
      </c>
      <c r="S394" t="b">
        <v>0</v>
      </c>
      <c r="V394" s="7" t="str">
        <f>RIGHT(R394,LEN(R394)-FIND("&amp;",R394))</f>
        <v xml:space="preserve"> video/animation</v>
      </c>
    </row>
    <row r="395" spans="1:22" ht="32" x14ac:dyDescent="0.2">
      <c r="A395">
        <v>513</v>
      </c>
      <c r="B395" s="3" t="s">
        <v>514</v>
      </c>
      <c r="C395" s="3" t="s">
        <v>4623</v>
      </c>
      <c r="D395">
        <v>50000</v>
      </c>
      <c r="E395">
        <v>6962</v>
      </c>
      <c r="F395" t="s">
        <v>8221</v>
      </c>
      <c r="G395" t="s">
        <v>8224</v>
      </c>
      <c r="H395" t="s">
        <v>8246</v>
      </c>
      <c r="I395">
        <v>1471244400</v>
      </c>
      <c r="J395" s="12">
        <f>(I395/86400)+25569</f>
        <v>42597.291666666672</v>
      </c>
      <c r="K395">
        <v>1467387705</v>
      </c>
      <c r="L395" s="12">
        <f>(K395/86400)+25569</f>
        <v>42552.653993055559</v>
      </c>
      <c r="M395" t="b">
        <v>0</v>
      </c>
      <c r="N395">
        <v>68</v>
      </c>
      <c r="O395">
        <f>(E395/D395)*100</f>
        <v>13.923999999999999</v>
      </c>
      <c r="P395">
        <f>E395/N395</f>
        <v>102.38235294117646</v>
      </c>
      <c r="Q395" s="6" t="str">
        <f>LEFT(R395, SEARCH("&amp;",R395,1)-1)</f>
        <v xml:space="preserve">film </v>
      </c>
      <c r="R395" t="s">
        <v>8270</v>
      </c>
      <c r="S395" t="b">
        <v>0</v>
      </c>
      <c r="V395" s="7" t="str">
        <f>RIGHT(R395,LEN(R395)-FIND("&amp;",R395))</f>
        <v xml:space="preserve"> video/animation</v>
      </c>
    </row>
    <row r="396" spans="1:22" ht="48" x14ac:dyDescent="0.2">
      <c r="A396">
        <v>514</v>
      </c>
      <c r="B396" s="3" t="s">
        <v>515</v>
      </c>
      <c r="C396" s="3" t="s">
        <v>4624</v>
      </c>
      <c r="D396">
        <v>1500</v>
      </c>
      <c r="E396">
        <v>50</v>
      </c>
      <c r="F396" t="s">
        <v>8221</v>
      </c>
      <c r="G396" t="s">
        <v>8229</v>
      </c>
      <c r="H396" t="s">
        <v>8251</v>
      </c>
      <c r="I396">
        <v>1407595447</v>
      </c>
      <c r="J396" s="12">
        <f>(I396/86400)+25569</f>
        <v>41860.613969907405</v>
      </c>
      <c r="K396">
        <v>1405003447</v>
      </c>
      <c r="L396" s="12">
        <f>(K396/86400)+25569</f>
        <v>41830.613969907405</v>
      </c>
      <c r="M396" t="b">
        <v>0</v>
      </c>
      <c r="N396">
        <v>3</v>
      </c>
      <c r="O396">
        <f>(E396/D396)*100</f>
        <v>3.3333333333333335</v>
      </c>
      <c r="P396">
        <f>E396/N396</f>
        <v>16.666666666666668</v>
      </c>
      <c r="Q396" s="6" t="str">
        <f>LEFT(R396, SEARCH("&amp;",R396,1)-1)</f>
        <v xml:space="preserve">film </v>
      </c>
      <c r="R396" t="s">
        <v>8270</v>
      </c>
      <c r="S396" t="b">
        <v>0</v>
      </c>
      <c r="V396" s="7" t="str">
        <f>RIGHT(R396,LEN(R396)-FIND("&amp;",R396))</f>
        <v xml:space="preserve"> video/animation</v>
      </c>
    </row>
    <row r="397" spans="1:22" ht="48" x14ac:dyDescent="0.2">
      <c r="A397">
        <v>515</v>
      </c>
      <c r="B397" s="3" t="s">
        <v>516</v>
      </c>
      <c r="C397" s="3" t="s">
        <v>4625</v>
      </c>
      <c r="D397">
        <v>97000</v>
      </c>
      <c r="E397">
        <v>24651</v>
      </c>
      <c r="F397" t="s">
        <v>8221</v>
      </c>
      <c r="G397" t="s">
        <v>8224</v>
      </c>
      <c r="H397" t="s">
        <v>8246</v>
      </c>
      <c r="I397">
        <v>1451389601</v>
      </c>
      <c r="J397" s="12">
        <f>(I397/86400)+25569</f>
        <v>42367.490752314814</v>
      </c>
      <c r="K397">
        <v>1447933601</v>
      </c>
      <c r="L397" s="12">
        <f>(K397/86400)+25569</f>
        <v>42327.490752314814</v>
      </c>
      <c r="M397" t="b">
        <v>0</v>
      </c>
      <c r="N397">
        <v>34</v>
      </c>
      <c r="O397">
        <f>(E397/D397)*100</f>
        <v>25.41340206185567</v>
      </c>
      <c r="P397">
        <f>E397/N397</f>
        <v>725.02941176470586</v>
      </c>
      <c r="Q397" s="6" t="str">
        <f>LEFT(R397, SEARCH("&amp;",R397,1)-1)</f>
        <v xml:space="preserve">film </v>
      </c>
      <c r="R397" t="s">
        <v>8270</v>
      </c>
      <c r="S397" t="b">
        <v>0</v>
      </c>
      <c r="V397" s="7" t="str">
        <f>RIGHT(R397,LEN(R397)-FIND("&amp;",R397))</f>
        <v xml:space="preserve"> video/animation</v>
      </c>
    </row>
    <row r="398" spans="1:22" ht="32" x14ac:dyDescent="0.2">
      <c r="A398">
        <v>516</v>
      </c>
      <c r="B398" s="3" t="s">
        <v>517</v>
      </c>
      <c r="C398" s="3" t="s">
        <v>4626</v>
      </c>
      <c r="D398">
        <v>5000</v>
      </c>
      <c r="E398">
        <v>0</v>
      </c>
      <c r="F398" t="s">
        <v>8221</v>
      </c>
      <c r="G398" t="s">
        <v>8225</v>
      </c>
      <c r="H398" t="s">
        <v>8247</v>
      </c>
      <c r="I398">
        <v>1432752080</v>
      </c>
      <c r="J398" s="12">
        <f>(I398/86400)+25569</f>
        <v>42151.778703703705</v>
      </c>
      <c r="K398">
        <v>1427568080</v>
      </c>
      <c r="L398" s="12">
        <f>(K398/86400)+25569</f>
        <v>42091.778703703705</v>
      </c>
      <c r="M398" t="b">
        <v>0</v>
      </c>
      <c r="N398">
        <v>0</v>
      </c>
      <c r="O398">
        <f>(E398/D398)*100</f>
        <v>0</v>
      </c>
      <c r="P398" t="e">
        <f>E398/N398</f>
        <v>#DIV/0!</v>
      </c>
      <c r="Q398" s="6" t="str">
        <f>LEFT(R398, SEARCH("&amp;",R398,1)-1)</f>
        <v xml:space="preserve">film </v>
      </c>
      <c r="R398" t="s">
        <v>8270</v>
      </c>
      <c r="S398" t="b">
        <v>0</v>
      </c>
      <c r="V398" s="7" t="str">
        <f>RIGHT(R398,LEN(R398)-FIND("&amp;",R398))</f>
        <v xml:space="preserve"> video/animation</v>
      </c>
    </row>
    <row r="399" spans="1:22" ht="48" x14ac:dyDescent="0.2">
      <c r="A399">
        <v>517</v>
      </c>
      <c r="B399" s="3" t="s">
        <v>518</v>
      </c>
      <c r="C399" s="3" t="s">
        <v>4627</v>
      </c>
      <c r="D399">
        <v>15000</v>
      </c>
      <c r="E399">
        <v>205</v>
      </c>
      <c r="F399" t="s">
        <v>8221</v>
      </c>
      <c r="G399" t="s">
        <v>8224</v>
      </c>
      <c r="H399" t="s">
        <v>8246</v>
      </c>
      <c r="I399">
        <v>1486046761</v>
      </c>
      <c r="J399" s="12">
        <f>(I399/86400)+25569</f>
        <v>42768.615289351852</v>
      </c>
      <c r="K399">
        <v>1483454761</v>
      </c>
      <c r="L399" s="12">
        <f>(K399/86400)+25569</f>
        <v>42738.615289351852</v>
      </c>
      <c r="M399" t="b">
        <v>0</v>
      </c>
      <c r="N399">
        <v>3</v>
      </c>
      <c r="O399">
        <f>(E399/D399)*100</f>
        <v>1.3666666666666667</v>
      </c>
      <c r="P399">
        <f>E399/N399</f>
        <v>68.333333333333329</v>
      </c>
      <c r="Q399" s="6" t="str">
        <f>LEFT(R399, SEARCH("&amp;",R399,1)-1)</f>
        <v xml:space="preserve">film </v>
      </c>
      <c r="R399" t="s">
        <v>8270</v>
      </c>
      <c r="S399" t="b">
        <v>0</v>
      </c>
      <c r="V399" s="7" t="str">
        <f>RIGHT(R399,LEN(R399)-FIND("&amp;",R399))</f>
        <v xml:space="preserve"> video/animation</v>
      </c>
    </row>
    <row r="400" spans="1:22" ht="48" x14ac:dyDescent="0.2">
      <c r="A400">
        <v>518</v>
      </c>
      <c r="B400" s="3" t="s">
        <v>519</v>
      </c>
      <c r="C400" s="3" t="s">
        <v>4628</v>
      </c>
      <c r="D400">
        <v>7175</v>
      </c>
      <c r="E400">
        <v>0</v>
      </c>
      <c r="F400" t="s">
        <v>8221</v>
      </c>
      <c r="G400" t="s">
        <v>8224</v>
      </c>
      <c r="H400" t="s">
        <v>8246</v>
      </c>
      <c r="I400">
        <v>1441550760</v>
      </c>
      <c r="J400" s="12">
        <f>(I400/86400)+25569</f>
        <v>42253.615277777775</v>
      </c>
      <c r="K400">
        <v>1438958824</v>
      </c>
      <c r="L400" s="12">
        <f>(K400/86400)+25569</f>
        <v>42223.616018518514</v>
      </c>
      <c r="M400" t="b">
        <v>0</v>
      </c>
      <c r="N400">
        <v>0</v>
      </c>
      <c r="O400">
        <f>(E400/D400)*100</f>
        <v>0</v>
      </c>
      <c r="P400" t="e">
        <f>E400/N400</f>
        <v>#DIV/0!</v>
      </c>
      <c r="Q400" s="6" t="str">
        <f>LEFT(R400, SEARCH("&amp;",R400,1)-1)</f>
        <v xml:space="preserve">film </v>
      </c>
      <c r="R400" t="s">
        <v>8270</v>
      </c>
      <c r="S400" t="b">
        <v>0</v>
      </c>
      <c r="V400" s="7" t="str">
        <f>RIGHT(R400,LEN(R400)-FIND("&amp;",R400))</f>
        <v xml:space="preserve"> video/animation</v>
      </c>
    </row>
    <row r="401" spans="1:22" ht="48" x14ac:dyDescent="0.2">
      <c r="A401">
        <v>519</v>
      </c>
      <c r="B401" s="3" t="s">
        <v>520</v>
      </c>
      <c r="C401" s="3" t="s">
        <v>4629</v>
      </c>
      <c r="D401">
        <v>12001</v>
      </c>
      <c r="E401">
        <v>2746</v>
      </c>
      <c r="F401" t="s">
        <v>8221</v>
      </c>
      <c r="G401" t="s">
        <v>8224</v>
      </c>
      <c r="H401" t="s">
        <v>8246</v>
      </c>
      <c r="I401">
        <v>1354699421</v>
      </c>
      <c r="J401" s="12">
        <f>(I401/86400)+25569</f>
        <v>41248.391446759255</v>
      </c>
      <c r="K401">
        <v>1352107421</v>
      </c>
      <c r="L401" s="12">
        <f>(K401/86400)+25569</f>
        <v>41218.391446759255</v>
      </c>
      <c r="M401" t="b">
        <v>0</v>
      </c>
      <c r="N401">
        <v>70</v>
      </c>
      <c r="O401">
        <f>(E401/D401)*100</f>
        <v>22.881426547787683</v>
      </c>
      <c r="P401">
        <f>E401/N401</f>
        <v>39.228571428571428</v>
      </c>
      <c r="Q401" s="6" t="str">
        <f>LEFT(R401, SEARCH("&amp;",R401,1)-1)</f>
        <v xml:space="preserve">film </v>
      </c>
      <c r="R401" t="s">
        <v>8270</v>
      </c>
      <c r="S401" t="b">
        <v>0</v>
      </c>
      <c r="V401" s="7" t="str">
        <f>RIGHT(R401,LEN(R401)-FIND("&amp;",R401))</f>
        <v xml:space="preserve"> video/animation</v>
      </c>
    </row>
    <row r="402" spans="1:22" ht="48" hidden="1" x14ac:dyDescent="0.2">
      <c r="A402">
        <v>520</v>
      </c>
      <c r="B402" s="3" t="s">
        <v>521</v>
      </c>
      <c r="C402" s="3" t="s">
        <v>4630</v>
      </c>
      <c r="D402">
        <v>5000</v>
      </c>
      <c r="E402">
        <v>5105</v>
      </c>
      <c r="F402" t="s">
        <v>8219</v>
      </c>
      <c r="G402" t="s">
        <v>8225</v>
      </c>
      <c r="H402" t="s">
        <v>8247</v>
      </c>
      <c r="I402">
        <v>1449766261</v>
      </c>
      <c r="J402" s="12">
        <f>(I402/86400)+25569</f>
        <v>42348.702094907407</v>
      </c>
      <c r="K402">
        <v>1447174261</v>
      </c>
      <c r="L402" s="12">
        <f>(K402/86400)+25569</f>
        <v>42318.702094907407</v>
      </c>
      <c r="M402" t="b">
        <v>0</v>
      </c>
      <c r="N402">
        <v>34</v>
      </c>
      <c r="O402">
        <f>(E402/D402)*100</f>
        <v>102.1</v>
      </c>
      <c r="P402">
        <f>E402/N402</f>
        <v>150.14705882352942</v>
      </c>
      <c r="Q402" s="6" t="str">
        <f>LEFT(R402, SEARCH("/",R402,1)-1)</f>
        <v>theater</v>
      </c>
      <c r="R402" t="s">
        <v>8271</v>
      </c>
      <c r="S402" t="b">
        <v>1</v>
      </c>
      <c r="V402" s="7" t="str">
        <f>RIGHT(R402,LEN(R402)-FIND("/",R402))</f>
        <v>plays</v>
      </c>
    </row>
    <row r="403" spans="1:22" ht="48" hidden="1" x14ac:dyDescent="0.2">
      <c r="A403">
        <v>521</v>
      </c>
      <c r="B403" s="3" t="s">
        <v>522</v>
      </c>
      <c r="C403" s="3" t="s">
        <v>4631</v>
      </c>
      <c r="D403">
        <v>5000</v>
      </c>
      <c r="E403">
        <v>5232</v>
      </c>
      <c r="F403" t="s">
        <v>8219</v>
      </c>
      <c r="G403" t="s">
        <v>8224</v>
      </c>
      <c r="H403" t="s">
        <v>8246</v>
      </c>
      <c r="I403">
        <v>1477976340</v>
      </c>
      <c r="J403" s="12">
        <f>(I403/86400)+25569</f>
        <v>42675.207638888889</v>
      </c>
      <c r="K403">
        <v>1475460819</v>
      </c>
      <c r="L403" s="12">
        <f>(K403/86400)+25569</f>
        <v>42646.092812499999</v>
      </c>
      <c r="M403" t="b">
        <v>0</v>
      </c>
      <c r="N403">
        <v>56</v>
      </c>
      <c r="O403">
        <f>(E403/D403)*100</f>
        <v>104.64</v>
      </c>
      <c r="P403">
        <f>E403/N403</f>
        <v>93.428571428571431</v>
      </c>
      <c r="Q403" s="6" t="str">
        <f>LEFT(R403, SEARCH("/",R403,1)-1)</f>
        <v>theater</v>
      </c>
      <c r="R403" t="s">
        <v>8271</v>
      </c>
      <c r="S403" t="b">
        <v>1</v>
      </c>
      <c r="V403" s="7" t="str">
        <f>RIGHT(R403,LEN(R403)-FIND("/",R403))</f>
        <v>plays</v>
      </c>
    </row>
    <row r="404" spans="1:22" ht="48" hidden="1" x14ac:dyDescent="0.2">
      <c r="A404">
        <v>522</v>
      </c>
      <c r="B404" s="3" t="s">
        <v>523</v>
      </c>
      <c r="C404" s="3" t="s">
        <v>4632</v>
      </c>
      <c r="D404">
        <v>3000</v>
      </c>
      <c r="E404">
        <v>3440</v>
      </c>
      <c r="F404" t="s">
        <v>8219</v>
      </c>
      <c r="G404" t="s">
        <v>8224</v>
      </c>
      <c r="H404" t="s">
        <v>8246</v>
      </c>
      <c r="I404">
        <v>1458518325</v>
      </c>
      <c r="J404" s="12">
        <f>(I404/86400)+25569</f>
        <v>42449.999131944445</v>
      </c>
      <c r="K404">
        <v>1456793925</v>
      </c>
      <c r="L404" s="12">
        <f>(K404/86400)+25569</f>
        <v>42430.040798611109</v>
      </c>
      <c r="M404" t="b">
        <v>0</v>
      </c>
      <c r="N404">
        <v>31</v>
      </c>
      <c r="O404">
        <f>(E404/D404)*100</f>
        <v>114.66666666666667</v>
      </c>
      <c r="P404">
        <f>E404/N404</f>
        <v>110.96774193548387</v>
      </c>
      <c r="Q404" s="6" t="str">
        <f>LEFT(R404, SEARCH("/",R404,1)-1)</f>
        <v>theater</v>
      </c>
      <c r="R404" t="s">
        <v>8271</v>
      </c>
      <c r="S404" t="b">
        <v>1</v>
      </c>
      <c r="V404" s="7" t="str">
        <f>RIGHT(R404,LEN(R404)-FIND("/",R404))</f>
        <v>plays</v>
      </c>
    </row>
    <row r="405" spans="1:22" ht="48" hidden="1" x14ac:dyDescent="0.2">
      <c r="A405">
        <v>523</v>
      </c>
      <c r="B405" s="3" t="s">
        <v>524</v>
      </c>
      <c r="C405" s="3" t="s">
        <v>4633</v>
      </c>
      <c r="D405">
        <v>5000</v>
      </c>
      <c r="E405">
        <v>6030</v>
      </c>
      <c r="F405" t="s">
        <v>8219</v>
      </c>
      <c r="G405" t="s">
        <v>8224</v>
      </c>
      <c r="H405" t="s">
        <v>8246</v>
      </c>
      <c r="I405">
        <v>1442805076</v>
      </c>
      <c r="J405" s="12">
        <f>(I405/86400)+25569</f>
        <v>42268.13282407407</v>
      </c>
      <c r="K405">
        <v>1440213076</v>
      </c>
      <c r="L405" s="12">
        <f>(K405/86400)+25569</f>
        <v>42238.13282407407</v>
      </c>
      <c r="M405" t="b">
        <v>0</v>
      </c>
      <c r="N405">
        <v>84</v>
      </c>
      <c r="O405">
        <f>(E405/D405)*100</f>
        <v>120.6</v>
      </c>
      <c r="P405">
        <f>E405/N405</f>
        <v>71.785714285714292</v>
      </c>
      <c r="Q405" s="6" t="str">
        <f>LEFT(R405, SEARCH("/",R405,1)-1)</f>
        <v>theater</v>
      </c>
      <c r="R405" t="s">
        <v>8271</v>
      </c>
      <c r="S405" t="b">
        <v>1</v>
      </c>
      <c r="V405" s="7" t="str">
        <f>RIGHT(R405,LEN(R405)-FIND("/",R405))</f>
        <v>plays</v>
      </c>
    </row>
    <row r="406" spans="1:22" ht="48" hidden="1" x14ac:dyDescent="0.2">
      <c r="A406">
        <v>524</v>
      </c>
      <c r="B406" s="3" t="s">
        <v>525</v>
      </c>
      <c r="C406" s="3" t="s">
        <v>4634</v>
      </c>
      <c r="D406">
        <v>3500</v>
      </c>
      <c r="E406">
        <v>3803.55</v>
      </c>
      <c r="F406" t="s">
        <v>8219</v>
      </c>
      <c r="G406" t="s">
        <v>8225</v>
      </c>
      <c r="H406" t="s">
        <v>8247</v>
      </c>
      <c r="I406">
        <v>1464801169</v>
      </c>
      <c r="J406" s="12">
        <f>(I406/86400)+25569</f>
        <v>42522.717233796298</v>
      </c>
      <c r="K406">
        <v>1462209169</v>
      </c>
      <c r="L406" s="12">
        <f>(K406/86400)+25569</f>
        <v>42492.717233796298</v>
      </c>
      <c r="M406" t="b">
        <v>0</v>
      </c>
      <c r="N406">
        <v>130</v>
      </c>
      <c r="O406">
        <f>(E406/D406)*100</f>
        <v>108.67285714285715</v>
      </c>
      <c r="P406">
        <f>E406/N406</f>
        <v>29.258076923076924</v>
      </c>
      <c r="Q406" s="6" t="str">
        <f>LEFT(R406, SEARCH("/",R406,1)-1)</f>
        <v>theater</v>
      </c>
      <c r="R406" t="s">
        <v>8271</v>
      </c>
      <c r="S406" t="b">
        <v>1</v>
      </c>
      <c r="V406" s="7" t="str">
        <f>RIGHT(R406,LEN(R406)-FIND("/",R406))</f>
        <v>plays</v>
      </c>
    </row>
    <row r="407" spans="1:22" ht="48" hidden="1" x14ac:dyDescent="0.2">
      <c r="A407">
        <v>525</v>
      </c>
      <c r="B407" s="3" t="s">
        <v>526</v>
      </c>
      <c r="C407" s="3" t="s">
        <v>4635</v>
      </c>
      <c r="D407">
        <v>12000</v>
      </c>
      <c r="E407">
        <v>12000</v>
      </c>
      <c r="F407" t="s">
        <v>8219</v>
      </c>
      <c r="G407" t="s">
        <v>8224</v>
      </c>
      <c r="H407" t="s">
        <v>8246</v>
      </c>
      <c r="I407">
        <v>1410601041</v>
      </c>
      <c r="J407" s="12">
        <f>(I407/86400)+25569</f>
        <v>41895.400937500002</v>
      </c>
      <c r="K407">
        <v>1406713041</v>
      </c>
      <c r="L407" s="12">
        <f>(K407/86400)+25569</f>
        <v>41850.400937500002</v>
      </c>
      <c r="M407" t="b">
        <v>0</v>
      </c>
      <c r="N407">
        <v>12</v>
      </c>
      <c r="O407">
        <f>(E407/D407)*100</f>
        <v>100</v>
      </c>
      <c r="P407">
        <f>E407/N407</f>
        <v>1000</v>
      </c>
      <c r="Q407" s="6" t="str">
        <f>LEFT(R407, SEARCH("/",R407,1)-1)</f>
        <v>theater</v>
      </c>
      <c r="R407" t="s">
        <v>8271</v>
      </c>
      <c r="S407" t="b">
        <v>1</v>
      </c>
      <c r="V407" s="7" t="str">
        <f>RIGHT(R407,LEN(R407)-FIND("/",R407))</f>
        <v>plays</v>
      </c>
    </row>
    <row r="408" spans="1:22" ht="48" hidden="1" x14ac:dyDescent="0.2">
      <c r="A408">
        <v>526</v>
      </c>
      <c r="B408" s="3" t="s">
        <v>527</v>
      </c>
      <c r="C408" s="3" t="s">
        <v>4636</v>
      </c>
      <c r="D408">
        <v>1500</v>
      </c>
      <c r="E408">
        <v>1710</v>
      </c>
      <c r="F408" t="s">
        <v>8219</v>
      </c>
      <c r="G408" t="s">
        <v>8225</v>
      </c>
      <c r="H408" t="s">
        <v>8247</v>
      </c>
      <c r="I408">
        <v>1438966800</v>
      </c>
      <c r="J408" s="12">
        <f>(I408/86400)+25569</f>
        <v>42223.708333333328</v>
      </c>
      <c r="K408">
        <v>1436278344</v>
      </c>
      <c r="L408" s="12">
        <f>(K408/86400)+25569</f>
        <v>42192.591944444444</v>
      </c>
      <c r="M408" t="b">
        <v>0</v>
      </c>
      <c r="N408">
        <v>23</v>
      </c>
      <c r="O408">
        <f>(E408/D408)*100</f>
        <v>113.99999999999999</v>
      </c>
      <c r="P408">
        <f>E408/N408</f>
        <v>74.347826086956516</v>
      </c>
      <c r="Q408" s="6" t="str">
        <f>LEFT(R408, SEARCH("/",R408,1)-1)</f>
        <v>theater</v>
      </c>
      <c r="R408" t="s">
        <v>8271</v>
      </c>
      <c r="S408" t="b">
        <v>1</v>
      </c>
      <c r="V408" s="7" t="str">
        <f>RIGHT(R408,LEN(R408)-FIND("/",R408))</f>
        <v>plays</v>
      </c>
    </row>
    <row r="409" spans="1:22" ht="48" hidden="1" x14ac:dyDescent="0.2">
      <c r="A409">
        <v>527</v>
      </c>
      <c r="B409" s="3" t="s">
        <v>528</v>
      </c>
      <c r="C409" s="3" t="s">
        <v>4637</v>
      </c>
      <c r="D409">
        <v>10000</v>
      </c>
      <c r="E409">
        <v>10085</v>
      </c>
      <c r="F409" t="s">
        <v>8219</v>
      </c>
      <c r="G409" t="s">
        <v>8224</v>
      </c>
      <c r="H409" t="s">
        <v>8246</v>
      </c>
      <c r="I409">
        <v>1487347500</v>
      </c>
      <c r="J409" s="12">
        <f>(I409/86400)+25569</f>
        <v>42783.670138888891</v>
      </c>
      <c r="K409">
        <v>1484715366</v>
      </c>
      <c r="L409" s="12">
        <f>(K409/86400)+25569</f>
        <v>42753.205625000002</v>
      </c>
      <c r="M409" t="b">
        <v>0</v>
      </c>
      <c r="N409">
        <v>158</v>
      </c>
      <c r="O409">
        <f>(E409/D409)*100</f>
        <v>100.85</v>
      </c>
      <c r="P409">
        <f>E409/N409</f>
        <v>63.829113924050631</v>
      </c>
      <c r="Q409" s="6" t="str">
        <f>LEFT(R409, SEARCH("/",R409,1)-1)</f>
        <v>theater</v>
      </c>
      <c r="R409" t="s">
        <v>8271</v>
      </c>
      <c r="S409" t="b">
        <v>1</v>
      </c>
      <c r="V409" s="7" t="str">
        <f>RIGHT(R409,LEN(R409)-FIND("/",R409))</f>
        <v>plays</v>
      </c>
    </row>
    <row r="410" spans="1:22" ht="16" hidden="1" x14ac:dyDescent="0.2">
      <c r="A410">
        <v>528</v>
      </c>
      <c r="B410" s="3" t="s">
        <v>529</v>
      </c>
      <c r="C410" s="3" t="s">
        <v>4638</v>
      </c>
      <c r="D410">
        <v>1150</v>
      </c>
      <c r="E410">
        <v>1330</v>
      </c>
      <c r="F410" t="s">
        <v>8219</v>
      </c>
      <c r="G410" t="s">
        <v>8224</v>
      </c>
      <c r="H410" t="s">
        <v>8246</v>
      </c>
      <c r="I410">
        <v>1434921600</v>
      </c>
      <c r="J410" s="12">
        <f>(I410/86400)+25569</f>
        <v>42176.888888888891</v>
      </c>
      <c r="K410">
        <v>1433109907</v>
      </c>
      <c r="L410" s="12">
        <f>(K410/86400)+25569</f>
        <v>42155.920219907406</v>
      </c>
      <c r="M410" t="b">
        <v>0</v>
      </c>
      <c r="N410">
        <v>30</v>
      </c>
      <c r="O410">
        <f>(E410/D410)*100</f>
        <v>115.65217391304347</v>
      </c>
      <c r="P410">
        <f>E410/N410</f>
        <v>44.333333333333336</v>
      </c>
      <c r="Q410" s="6" t="str">
        <f>LEFT(R410, SEARCH("/",R410,1)-1)</f>
        <v>theater</v>
      </c>
      <c r="R410" t="s">
        <v>8271</v>
      </c>
      <c r="S410" t="b">
        <v>1</v>
      </c>
      <c r="V410" s="7" t="str">
        <f>RIGHT(R410,LEN(R410)-FIND("/",R410))</f>
        <v>plays</v>
      </c>
    </row>
    <row r="411" spans="1:22" ht="48" hidden="1" x14ac:dyDescent="0.2">
      <c r="A411">
        <v>529</v>
      </c>
      <c r="B411" s="3" t="s">
        <v>530</v>
      </c>
      <c r="C411" s="3" t="s">
        <v>4639</v>
      </c>
      <c r="D411">
        <v>1200</v>
      </c>
      <c r="E411">
        <v>1565</v>
      </c>
      <c r="F411" t="s">
        <v>8219</v>
      </c>
      <c r="G411" t="s">
        <v>8229</v>
      </c>
      <c r="H411" t="s">
        <v>8251</v>
      </c>
      <c r="I411">
        <v>1484110800</v>
      </c>
      <c r="J411" s="12">
        <f>(I411/86400)+25569</f>
        <v>42746.208333333328</v>
      </c>
      <c r="K411">
        <v>1482281094</v>
      </c>
      <c r="L411" s="12">
        <f>(K411/86400)+25569</f>
        <v>42725.031180555554</v>
      </c>
      <c r="M411" t="b">
        <v>0</v>
      </c>
      <c r="N411">
        <v>18</v>
      </c>
      <c r="O411">
        <f>(E411/D411)*100</f>
        <v>130.41666666666666</v>
      </c>
      <c r="P411">
        <f>E411/N411</f>
        <v>86.944444444444443</v>
      </c>
      <c r="Q411" s="6" t="str">
        <f>LEFT(R411, SEARCH("/",R411,1)-1)</f>
        <v>theater</v>
      </c>
      <c r="R411" t="s">
        <v>8271</v>
      </c>
      <c r="S411" t="b">
        <v>1</v>
      </c>
      <c r="V411" s="7" t="str">
        <f>RIGHT(R411,LEN(R411)-FIND("/",R411))</f>
        <v>plays</v>
      </c>
    </row>
    <row r="412" spans="1:22" ht="48" hidden="1" x14ac:dyDescent="0.2">
      <c r="A412">
        <v>530</v>
      </c>
      <c r="B412" s="3" t="s">
        <v>531</v>
      </c>
      <c r="C412" s="3" t="s">
        <v>4640</v>
      </c>
      <c r="D412">
        <v>3405</v>
      </c>
      <c r="E412">
        <v>3670</v>
      </c>
      <c r="F412" t="s">
        <v>8219</v>
      </c>
      <c r="G412" t="s">
        <v>8224</v>
      </c>
      <c r="H412" t="s">
        <v>8246</v>
      </c>
      <c r="I412">
        <v>1435111200</v>
      </c>
      <c r="J412" s="12">
        <f>(I412/86400)+25569</f>
        <v>42179.083333333328</v>
      </c>
      <c r="K412">
        <v>1433254268</v>
      </c>
      <c r="L412" s="12">
        <f>(K412/86400)+25569</f>
        <v>42157.591064814813</v>
      </c>
      <c r="M412" t="b">
        <v>0</v>
      </c>
      <c r="N412">
        <v>29</v>
      </c>
      <c r="O412">
        <f>(E412/D412)*100</f>
        <v>107.78267254038178</v>
      </c>
      <c r="P412">
        <f>E412/N412</f>
        <v>126.55172413793103</v>
      </c>
      <c r="Q412" s="6" t="str">
        <f>LEFT(R412, SEARCH("/",R412,1)-1)</f>
        <v>theater</v>
      </c>
      <c r="R412" t="s">
        <v>8271</v>
      </c>
      <c r="S412" t="b">
        <v>1</v>
      </c>
      <c r="V412" s="7" t="str">
        <f>RIGHT(R412,LEN(R412)-FIND("/",R412))</f>
        <v>plays</v>
      </c>
    </row>
    <row r="413" spans="1:22" ht="48" hidden="1" x14ac:dyDescent="0.2">
      <c r="A413">
        <v>531</v>
      </c>
      <c r="B413" s="3" t="s">
        <v>532</v>
      </c>
      <c r="C413" s="3" t="s">
        <v>4641</v>
      </c>
      <c r="D413">
        <v>4000</v>
      </c>
      <c r="E413">
        <v>4000</v>
      </c>
      <c r="F413" t="s">
        <v>8219</v>
      </c>
      <c r="G413" t="s">
        <v>8224</v>
      </c>
      <c r="H413" t="s">
        <v>8246</v>
      </c>
      <c r="I413">
        <v>1481957940</v>
      </c>
      <c r="J413" s="12">
        <f>(I413/86400)+25569</f>
        <v>42721.290972222225</v>
      </c>
      <c r="K413">
        <v>1478050429</v>
      </c>
      <c r="L413" s="12">
        <f>(K413/86400)+25569</f>
        <v>42676.065150462964</v>
      </c>
      <c r="M413" t="b">
        <v>0</v>
      </c>
      <c r="N413">
        <v>31</v>
      </c>
      <c r="O413">
        <f>(E413/D413)*100</f>
        <v>100</v>
      </c>
      <c r="P413">
        <f>E413/N413</f>
        <v>129.03225806451613</v>
      </c>
      <c r="Q413" s="6" t="str">
        <f>LEFT(R413, SEARCH("/",R413,1)-1)</f>
        <v>theater</v>
      </c>
      <c r="R413" t="s">
        <v>8271</v>
      </c>
      <c r="S413" t="b">
        <v>1</v>
      </c>
      <c r="V413" s="7" t="str">
        <f>RIGHT(R413,LEN(R413)-FIND("/",R413))</f>
        <v>plays</v>
      </c>
    </row>
    <row r="414" spans="1:22" ht="48" hidden="1" x14ac:dyDescent="0.2">
      <c r="A414">
        <v>532</v>
      </c>
      <c r="B414" s="3" t="s">
        <v>533</v>
      </c>
      <c r="C414" s="3" t="s">
        <v>4642</v>
      </c>
      <c r="D414">
        <v>10000</v>
      </c>
      <c r="E414">
        <v>12325</v>
      </c>
      <c r="F414" t="s">
        <v>8219</v>
      </c>
      <c r="G414" t="s">
        <v>8224</v>
      </c>
      <c r="H414" t="s">
        <v>8246</v>
      </c>
      <c r="I414">
        <v>1463098208</v>
      </c>
      <c r="J414" s="12">
        <f>(I414/86400)+25569</f>
        <v>42503.007037037038</v>
      </c>
      <c r="K414">
        <v>1460506208</v>
      </c>
      <c r="L414" s="12">
        <f>(K414/86400)+25569</f>
        <v>42473.007037037038</v>
      </c>
      <c r="M414" t="b">
        <v>0</v>
      </c>
      <c r="N414">
        <v>173</v>
      </c>
      <c r="O414">
        <f>(E414/D414)*100</f>
        <v>123.25</v>
      </c>
      <c r="P414">
        <f>E414/N414</f>
        <v>71.242774566473983</v>
      </c>
      <c r="Q414" s="6" t="str">
        <f>LEFT(R414, SEARCH("/",R414,1)-1)</f>
        <v>theater</v>
      </c>
      <c r="R414" t="s">
        <v>8271</v>
      </c>
      <c r="S414" t="b">
        <v>1</v>
      </c>
      <c r="V414" s="7" t="str">
        <f>RIGHT(R414,LEN(R414)-FIND("/",R414))</f>
        <v>plays</v>
      </c>
    </row>
    <row r="415" spans="1:22" ht="48" hidden="1" x14ac:dyDescent="0.2">
      <c r="A415">
        <v>533</v>
      </c>
      <c r="B415" s="3" t="s">
        <v>534</v>
      </c>
      <c r="C415" s="3" t="s">
        <v>4643</v>
      </c>
      <c r="D415">
        <v>2000</v>
      </c>
      <c r="E415">
        <v>2004</v>
      </c>
      <c r="F415" t="s">
        <v>8219</v>
      </c>
      <c r="G415" t="s">
        <v>8225</v>
      </c>
      <c r="H415" t="s">
        <v>8247</v>
      </c>
      <c r="I415">
        <v>1463394365</v>
      </c>
      <c r="J415" s="12">
        <f>(I415/86400)+25569</f>
        <v>42506.43478009259</v>
      </c>
      <c r="K415">
        <v>1461320765</v>
      </c>
      <c r="L415" s="12">
        <f>(K415/86400)+25569</f>
        <v>42482.43478009259</v>
      </c>
      <c r="M415" t="b">
        <v>0</v>
      </c>
      <c r="N415">
        <v>17</v>
      </c>
      <c r="O415">
        <f>(E415/D415)*100</f>
        <v>100.2</v>
      </c>
      <c r="P415">
        <f>E415/N415</f>
        <v>117.88235294117646</v>
      </c>
      <c r="Q415" s="6" t="str">
        <f>LEFT(R415, SEARCH("/",R415,1)-1)</f>
        <v>theater</v>
      </c>
      <c r="R415" t="s">
        <v>8271</v>
      </c>
      <c r="S415" t="b">
        <v>1</v>
      </c>
      <c r="V415" s="7" t="str">
        <f>RIGHT(R415,LEN(R415)-FIND("/",R415))</f>
        <v>plays</v>
      </c>
    </row>
    <row r="416" spans="1:22" ht="48" hidden="1" x14ac:dyDescent="0.2">
      <c r="A416">
        <v>534</v>
      </c>
      <c r="B416" s="3" t="s">
        <v>535</v>
      </c>
      <c r="C416" s="3" t="s">
        <v>4644</v>
      </c>
      <c r="D416">
        <v>15000</v>
      </c>
      <c r="E416">
        <v>15700</v>
      </c>
      <c r="F416" t="s">
        <v>8219</v>
      </c>
      <c r="G416" t="s">
        <v>8234</v>
      </c>
      <c r="H416" t="s">
        <v>8254</v>
      </c>
      <c r="I416">
        <v>1446418800</v>
      </c>
      <c r="J416" s="12">
        <f>(I416/86400)+25569</f>
        <v>42309.958333333328</v>
      </c>
      <c r="K416">
        <v>1443036470</v>
      </c>
      <c r="L416" s="12">
        <f>(K416/86400)+25569</f>
        <v>42270.810995370368</v>
      </c>
      <c r="M416" t="b">
        <v>0</v>
      </c>
      <c r="N416">
        <v>48</v>
      </c>
      <c r="O416">
        <f>(E416/D416)*100</f>
        <v>104.66666666666666</v>
      </c>
      <c r="P416">
        <f>E416/N416</f>
        <v>327.08333333333331</v>
      </c>
      <c r="Q416" s="6" t="str">
        <f>LEFT(R416, SEARCH("/",R416,1)-1)</f>
        <v>theater</v>
      </c>
      <c r="R416" t="s">
        <v>8271</v>
      </c>
      <c r="S416" t="b">
        <v>1</v>
      </c>
      <c r="V416" s="7" t="str">
        <f>RIGHT(R416,LEN(R416)-FIND("/",R416))</f>
        <v>plays</v>
      </c>
    </row>
    <row r="417" spans="1:22" ht="32" hidden="1" x14ac:dyDescent="0.2">
      <c r="A417">
        <v>535</v>
      </c>
      <c r="B417" s="3" t="s">
        <v>536</v>
      </c>
      <c r="C417" s="3" t="s">
        <v>4645</v>
      </c>
      <c r="D417">
        <v>2000</v>
      </c>
      <c r="E417">
        <v>2050</v>
      </c>
      <c r="F417" t="s">
        <v>8219</v>
      </c>
      <c r="G417" t="s">
        <v>8225</v>
      </c>
      <c r="H417" t="s">
        <v>8247</v>
      </c>
      <c r="I417">
        <v>1483707905</v>
      </c>
      <c r="J417" s="12">
        <f>(I417/86400)+25569</f>
        <v>42741.54519675926</v>
      </c>
      <c r="K417">
        <v>1481115905</v>
      </c>
      <c r="L417" s="12">
        <f>(K417/86400)+25569</f>
        <v>42711.54519675926</v>
      </c>
      <c r="M417" t="b">
        <v>0</v>
      </c>
      <c r="N417">
        <v>59</v>
      </c>
      <c r="O417">
        <f>(E417/D417)*100</f>
        <v>102.49999999999999</v>
      </c>
      <c r="P417">
        <f>E417/N417</f>
        <v>34.745762711864408</v>
      </c>
      <c r="Q417" s="6" t="str">
        <f>LEFT(R417, SEARCH("/",R417,1)-1)</f>
        <v>theater</v>
      </c>
      <c r="R417" t="s">
        <v>8271</v>
      </c>
      <c r="S417" t="b">
        <v>1</v>
      </c>
      <c r="V417" s="7" t="str">
        <f>RIGHT(R417,LEN(R417)-FIND("/",R417))</f>
        <v>plays</v>
      </c>
    </row>
    <row r="418" spans="1:22" ht="48" hidden="1" x14ac:dyDescent="0.2">
      <c r="A418">
        <v>536</v>
      </c>
      <c r="B418" s="3" t="s">
        <v>537</v>
      </c>
      <c r="C418" s="3" t="s">
        <v>4646</v>
      </c>
      <c r="D418">
        <v>3300</v>
      </c>
      <c r="E418">
        <v>3902.5</v>
      </c>
      <c r="F418" t="s">
        <v>8219</v>
      </c>
      <c r="G418" t="s">
        <v>8225</v>
      </c>
      <c r="H418" t="s">
        <v>8247</v>
      </c>
      <c r="I418">
        <v>1438624800</v>
      </c>
      <c r="J418" s="12">
        <f>(I418/86400)+25569</f>
        <v>42219.75</v>
      </c>
      <c r="K418">
        <v>1435133807</v>
      </c>
      <c r="L418" s="12">
        <f>(K418/86400)+25569</f>
        <v>42179.344988425924</v>
      </c>
      <c r="M418" t="b">
        <v>0</v>
      </c>
      <c r="N418">
        <v>39</v>
      </c>
      <c r="O418">
        <f>(E418/D418)*100</f>
        <v>118.25757575757576</v>
      </c>
      <c r="P418">
        <f>E418/N418</f>
        <v>100.06410256410257</v>
      </c>
      <c r="Q418" s="6" t="str">
        <f>LEFT(R418, SEARCH("/",R418,1)-1)</f>
        <v>theater</v>
      </c>
      <c r="R418" t="s">
        <v>8271</v>
      </c>
      <c r="S418" t="b">
        <v>1</v>
      </c>
      <c r="V418" s="7" t="str">
        <f>RIGHT(R418,LEN(R418)-FIND("/",R418))</f>
        <v>plays</v>
      </c>
    </row>
    <row r="419" spans="1:22" ht="48" hidden="1" x14ac:dyDescent="0.2">
      <c r="A419">
        <v>537</v>
      </c>
      <c r="B419" s="3" t="s">
        <v>538</v>
      </c>
      <c r="C419" s="3" t="s">
        <v>4647</v>
      </c>
      <c r="D419">
        <v>2000</v>
      </c>
      <c r="E419">
        <v>2410</v>
      </c>
      <c r="F419" t="s">
        <v>8219</v>
      </c>
      <c r="G419" t="s">
        <v>8224</v>
      </c>
      <c r="H419" t="s">
        <v>8246</v>
      </c>
      <c r="I419">
        <v>1446665191</v>
      </c>
      <c r="J419" s="12">
        <f>(I419/86400)+25569</f>
        <v>42312.810081018513</v>
      </c>
      <c r="K419">
        <v>1444069591</v>
      </c>
      <c r="L419" s="12">
        <f>(K419/86400)+25569</f>
        <v>42282.768414351856</v>
      </c>
      <c r="M419" t="b">
        <v>0</v>
      </c>
      <c r="N419">
        <v>59</v>
      </c>
      <c r="O419">
        <f>(E419/D419)*100</f>
        <v>120.5</v>
      </c>
      <c r="P419">
        <f>E419/N419</f>
        <v>40.847457627118644</v>
      </c>
      <c r="Q419" s="6" t="str">
        <f>LEFT(R419, SEARCH("/",R419,1)-1)</f>
        <v>theater</v>
      </c>
      <c r="R419" t="s">
        <v>8271</v>
      </c>
      <c r="S419" t="b">
        <v>1</v>
      </c>
      <c r="V419" s="7" t="str">
        <f>RIGHT(R419,LEN(R419)-FIND("/",R419))</f>
        <v>plays</v>
      </c>
    </row>
    <row r="420" spans="1:22" ht="48" hidden="1" x14ac:dyDescent="0.2">
      <c r="A420">
        <v>538</v>
      </c>
      <c r="B420" s="3" t="s">
        <v>539</v>
      </c>
      <c r="C420" s="3" t="s">
        <v>4648</v>
      </c>
      <c r="D420">
        <v>5000</v>
      </c>
      <c r="E420">
        <v>15121</v>
      </c>
      <c r="F420" t="s">
        <v>8219</v>
      </c>
      <c r="G420" t="s">
        <v>8224</v>
      </c>
      <c r="H420" t="s">
        <v>8246</v>
      </c>
      <c r="I420">
        <v>1463166263</v>
      </c>
      <c r="J420" s="12">
        <f>(I420/86400)+25569</f>
        <v>42503.794710648144</v>
      </c>
      <c r="K420">
        <v>1460574263</v>
      </c>
      <c r="L420" s="12">
        <f>(K420/86400)+25569</f>
        <v>42473.794710648144</v>
      </c>
      <c r="M420" t="b">
        <v>0</v>
      </c>
      <c r="N420">
        <v>60</v>
      </c>
      <c r="O420">
        <f>(E420/D420)*100</f>
        <v>302.42</v>
      </c>
      <c r="P420">
        <f>E420/N420</f>
        <v>252.01666666666668</v>
      </c>
      <c r="Q420" s="6" t="str">
        <f>LEFT(R420, SEARCH("/",R420,1)-1)</f>
        <v>theater</v>
      </c>
      <c r="R420" t="s">
        <v>8271</v>
      </c>
      <c r="S420" t="b">
        <v>1</v>
      </c>
      <c r="V420" s="7" t="str">
        <f>RIGHT(R420,LEN(R420)-FIND("/",R420))</f>
        <v>plays</v>
      </c>
    </row>
    <row r="421" spans="1:22" ht="48" hidden="1" x14ac:dyDescent="0.2">
      <c r="A421">
        <v>539</v>
      </c>
      <c r="B421" s="3" t="s">
        <v>540</v>
      </c>
      <c r="C421" s="3" t="s">
        <v>4649</v>
      </c>
      <c r="D421">
        <v>500</v>
      </c>
      <c r="E421">
        <v>503.22</v>
      </c>
      <c r="F421" t="s">
        <v>8219</v>
      </c>
      <c r="G421" t="s">
        <v>8225</v>
      </c>
      <c r="H421" t="s">
        <v>8247</v>
      </c>
      <c r="I421">
        <v>1467681107</v>
      </c>
      <c r="J421" s="12">
        <f>(I421/86400)+25569</f>
        <v>42556.049849537041</v>
      </c>
      <c r="K421">
        <v>1465866707</v>
      </c>
      <c r="L421" s="12">
        <f>(K421/86400)+25569</f>
        <v>42535.049849537041</v>
      </c>
      <c r="M421" t="b">
        <v>0</v>
      </c>
      <c r="N421">
        <v>20</v>
      </c>
      <c r="O421">
        <f>(E421/D421)*100</f>
        <v>100.64400000000001</v>
      </c>
      <c r="P421">
        <f>E421/N421</f>
        <v>25.161000000000001</v>
      </c>
      <c r="Q421" s="6" t="str">
        <f>LEFT(R421, SEARCH("/",R421,1)-1)</f>
        <v>theater</v>
      </c>
      <c r="R421" t="s">
        <v>8271</v>
      </c>
      <c r="S421" t="b">
        <v>1</v>
      </c>
      <c r="V421" s="7" t="str">
        <f>RIGHT(R421,LEN(R421)-FIND("/",R421))</f>
        <v>plays</v>
      </c>
    </row>
    <row r="422" spans="1:22" ht="64" x14ac:dyDescent="0.2">
      <c r="A422">
        <v>540</v>
      </c>
      <c r="B422" s="3" t="s">
        <v>541</v>
      </c>
      <c r="C422" s="3" t="s">
        <v>4650</v>
      </c>
      <c r="D422">
        <v>15000</v>
      </c>
      <c r="E422">
        <v>1</v>
      </c>
      <c r="F422" t="s">
        <v>8221</v>
      </c>
      <c r="G422" t="s">
        <v>8224</v>
      </c>
      <c r="H422" t="s">
        <v>8246</v>
      </c>
      <c r="I422">
        <v>1423078606</v>
      </c>
      <c r="J422" s="12">
        <f>(I422/86400)+25569</f>
        <v>42039.817199074074</v>
      </c>
      <c r="K422">
        <v>1420486606</v>
      </c>
      <c r="L422" s="12">
        <f>(K422/86400)+25569</f>
        <v>42009.817199074074</v>
      </c>
      <c r="M422" t="b">
        <v>0</v>
      </c>
      <c r="N422">
        <v>1</v>
      </c>
      <c r="O422">
        <f>(E422/D422)*100</f>
        <v>6.6666666666666671E-3</v>
      </c>
      <c r="P422">
        <f>E422/N422</f>
        <v>1</v>
      </c>
      <c r="Q422" s="6" t="str">
        <f>LEFT(R422, SEARCH("/",R422,1)-1)</f>
        <v>technology</v>
      </c>
      <c r="R422" t="s">
        <v>8272</v>
      </c>
      <c r="S422" t="b">
        <v>0</v>
      </c>
      <c r="V422" s="7" t="str">
        <f>RIGHT(R422,LEN(R422)-FIND("/",R422))</f>
        <v>web</v>
      </c>
    </row>
    <row r="423" spans="1:22" ht="48" x14ac:dyDescent="0.2">
      <c r="A423">
        <v>541</v>
      </c>
      <c r="B423" s="3" t="s">
        <v>542</v>
      </c>
      <c r="C423" s="3" t="s">
        <v>4651</v>
      </c>
      <c r="D423">
        <v>4500</v>
      </c>
      <c r="E423">
        <v>25</v>
      </c>
      <c r="F423" t="s">
        <v>8221</v>
      </c>
      <c r="G423" t="s">
        <v>8224</v>
      </c>
      <c r="H423" t="s">
        <v>8246</v>
      </c>
      <c r="I423">
        <v>1446080834</v>
      </c>
      <c r="J423" s="12">
        <f>(I423/86400)+25569</f>
        <v>42306.046689814815</v>
      </c>
      <c r="K423">
        <v>1443488834</v>
      </c>
      <c r="L423" s="12">
        <f>(K423/86400)+25569</f>
        <v>42276.046689814815</v>
      </c>
      <c r="M423" t="b">
        <v>0</v>
      </c>
      <c r="N423">
        <v>1</v>
      </c>
      <c r="O423">
        <f>(E423/D423)*100</f>
        <v>0.55555555555555558</v>
      </c>
      <c r="P423">
        <f>E423/N423</f>
        <v>25</v>
      </c>
      <c r="Q423" s="6" t="str">
        <f>LEFT(R423, SEARCH("/",R423,1)-1)</f>
        <v>technology</v>
      </c>
      <c r="R423" t="s">
        <v>8272</v>
      </c>
      <c r="S423" t="b">
        <v>0</v>
      </c>
      <c r="V423" s="7" t="str">
        <f>RIGHT(R423,LEN(R423)-FIND("/",R423))</f>
        <v>web</v>
      </c>
    </row>
    <row r="424" spans="1:22" ht="48" x14ac:dyDescent="0.2">
      <c r="A424">
        <v>542</v>
      </c>
      <c r="B424" s="3" t="s">
        <v>543</v>
      </c>
      <c r="C424" s="3" t="s">
        <v>4652</v>
      </c>
      <c r="D424">
        <v>250000</v>
      </c>
      <c r="E424">
        <v>1</v>
      </c>
      <c r="F424" t="s">
        <v>8221</v>
      </c>
      <c r="G424" t="s">
        <v>8224</v>
      </c>
      <c r="H424" t="s">
        <v>8246</v>
      </c>
      <c r="I424">
        <v>1462293716</v>
      </c>
      <c r="J424" s="12">
        <f>(I424/86400)+25569</f>
        <v>42493.695787037039</v>
      </c>
      <c r="K424">
        <v>1457113316</v>
      </c>
      <c r="L424" s="12">
        <f>(K424/86400)+25569</f>
        <v>42433.737453703703</v>
      </c>
      <c r="M424" t="b">
        <v>0</v>
      </c>
      <c r="N424">
        <v>1</v>
      </c>
      <c r="O424">
        <f>(E424/D424)*100</f>
        <v>3.9999999999999996E-4</v>
      </c>
      <c r="P424">
        <f>E424/N424</f>
        <v>1</v>
      </c>
      <c r="Q424" s="6" t="str">
        <f>LEFT(R424, SEARCH("/",R424,1)-1)</f>
        <v>technology</v>
      </c>
      <c r="R424" t="s">
        <v>8272</v>
      </c>
      <c r="S424" t="b">
        <v>0</v>
      </c>
      <c r="V424" s="7" t="str">
        <f>RIGHT(R424,LEN(R424)-FIND("/",R424))</f>
        <v>web</v>
      </c>
    </row>
    <row r="425" spans="1:22" ht="48" x14ac:dyDescent="0.2">
      <c r="A425">
        <v>543</v>
      </c>
      <c r="B425" s="3" t="s">
        <v>544</v>
      </c>
      <c r="C425" s="3" t="s">
        <v>4653</v>
      </c>
      <c r="D425">
        <v>22000</v>
      </c>
      <c r="E425">
        <v>70</v>
      </c>
      <c r="F425" t="s">
        <v>8221</v>
      </c>
      <c r="G425" t="s">
        <v>8226</v>
      </c>
      <c r="H425" t="s">
        <v>8248</v>
      </c>
      <c r="I425">
        <v>1414807962</v>
      </c>
      <c r="J425" s="12">
        <f>(I425/86400)+25569</f>
        <v>41944.092152777775</v>
      </c>
      <c r="K425">
        <v>1412215962</v>
      </c>
      <c r="L425" s="12">
        <f>(K425/86400)+25569</f>
        <v>41914.092152777775</v>
      </c>
      <c r="M425" t="b">
        <v>0</v>
      </c>
      <c r="N425">
        <v>2</v>
      </c>
      <c r="O425">
        <f>(E425/D425)*100</f>
        <v>0.31818181818181818</v>
      </c>
      <c r="P425">
        <f>E425/N425</f>
        <v>35</v>
      </c>
      <c r="Q425" s="6" t="str">
        <f>LEFT(R425, SEARCH("/",R425,1)-1)</f>
        <v>technology</v>
      </c>
      <c r="R425" t="s">
        <v>8272</v>
      </c>
      <c r="S425" t="b">
        <v>0</v>
      </c>
      <c r="V425" s="7" t="str">
        <f>RIGHT(R425,LEN(R425)-FIND("/",R425))</f>
        <v>web</v>
      </c>
    </row>
    <row r="426" spans="1:22" ht="48" x14ac:dyDescent="0.2">
      <c r="A426">
        <v>544</v>
      </c>
      <c r="B426" s="3" t="s">
        <v>545</v>
      </c>
      <c r="C426" s="3" t="s">
        <v>4654</v>
      </c>
      <c r="D426">
        <v>500</v>
      </c>
      <c r="E426">
        <v>6</v>
      </c>
      <c r="F426" t="s">
        <v>8221</v>
      </c>
      <c r="G426" t="s">
        <v>8224</v>
      </c>
      <c r="H426" t="s">
        <v>8246</v>
      </c>
      <c r="I426">
        <v>1467647160</v>
      </c>
      <c r="J426" s="12">
        <f>(I426/86400)+25569</f>
        <v>42555.656944444447</v>
      </c>
      <c r="K426">
        <v>1465055160</v>
      </c>
      <c r="L426" s="12">
        <f>(K426/86400)+25569</f>
        <v>42525.656944444447</v>
      </c>
      <c r="M426" t="b">
        <v>0</v>
      </c>
      <c r="N426">
        <v>2</v>
      </c>
      <c r="O426">
        <f>(E426/D426)*100</f>
        <v>1.2</v>
      </c>
      <c r="P426">
        <f>E426/N426</f>
        <v>3</v>
      </c>
      <c r="Q426" s="6" t="str">
        <f>LEFT(R426, SEARCH("/",R426,1)-1)</f>
        <v>technology</v>
      </c>
      <c r="R426" t="s">
        <v>8272</v>
      </c>
      <c r="S426" t="b">
        <v>0</v>
      </c>
      <c r="V426" s="7" t="str">
        <f>RIGHT(R426,LEN(R426)-FIND("/",R426))</f>
        <v>web</v>
      </c>
    </row>
    <row r="427" spans="1:22" ht="48" x14ac:dyDescent="0.2">
      <c r="A427">
        <v>545</v>
      </c>
      <c r="B427" s="3" t="s">
        <v>546</v>
      </c>
      <c r="C427" s="3" t="s">
        <v>4655</v>
      </c>
      <c r="D427">
        <v>50000</v>
      </c>
      <c r="E427">
        <v>13692</v>
      </c>
      <c r="F427" t="s">
        <v>8221</v>
      </c>
      <c r="G427" t="s">
        <v>8230</v>
      </c>
      <c r="H427" t="s">
        <v>8249</v>
      </c>
      <c r="I427">
        <v>1447600389</v>
      </c>
      <c r="J427" s="12">
        <f>(I427/86400)+25569</f>
        <v>42323.634131944447</v>
      </c>
      <c r="K427">
        <v>1444140789</v>
      </c>
      <c r="L427" s="12">
        <f>(K427/86400)+25569</f>
        <v>42283.592465277776</v>
      </c>
      <c r="M427" t="b">
        <v>0</v>
      </c>
      <c r="N427">
        <v>34</v>
      </c>
      <c r="O427">
        <f>(E427/D427)*100</f>
        <v>27.383999999999997</v>
      </c>
      <c r="P427">
        <f>E427/N427</f>
        <v>402.70588235294116</v>
      </c>
      <c r="Q427" s="6" t="str">
        <f>LEFT(R427, SEARCH("/",R427,1)-1)</f>
        <v>technology</v>
      </c>
      <c r="R427" t="s">
        <v>8272</v>
      </c>
      <c r="S427" t="b">
        <v>0</v>
      </c>
      <c r="V427" s="7" t="str">
        <f>RIGHT(R427,LEN(R427)-FIND("/",R427))</f>
        <v>web</v>
      </c>
    </row>
    <row r="428" spans="1:22" ht="48" x14ac:dyDescent="0.2">
      <c r="A428">
        <v>546</v>
      </c>
      <c r="B428" s="3" t="s">
        <v>547</v>
      </c>
      <c r="C428" s="3" t="s">
        <v>4656</v>
      </c>
      <c r="D428">
        <v>60000</v>
      </c>
      <c r="E428">
        <v>52</v>
      </c>
      <c r="F428" t="s">
        <v>8221</v>
      </c>
      <c r="G428" t="s">
        <v>8224</v>
      </c>
      <c r="H428" t="s">
        <v>8246</v>
      </c>
      <c r="I428">
        <v>1445097715</v>
      </c>
      <c r="J428" s="12">
        <f>(I428/86400)+25569</f>
        <v>42294.667997685188</v>
      </c>
      <c r="K428">
        <v>1441209715</v>
      </c>
      <c r="L428" s="12">
        <f>(K428/86400)+25569</f>
        <v>42249.667997685188</v>
      </c>
      <c r="M428" t="b">
        <v>0</v>
      </c>
      <c r="N428">
        <v>2</v>
      </c>
      <c r="O428">
        <f>(E428/D428)*100</f>
        <v>8.666666666666667E-2</v>
      </c>
      <c r="P428">
        <f>E428/N428</f>
        <v>26</v>
      </c>
      <c r="Q428" s="6" t="str">
        <f>LEFT(R428, SEARCH("/",R428,1)-1)</f>
        <v>technology</v>
      </c>
      <c r="R428" t="s">
        <v>8272</v>
      </c>
      <c r="S428" t="b">
        <v>0</v>
      </c>
      <c r="V428" s="7" t="str">
        <f>RIGHT(R428,LEN(R428)-FIND("/",R428))</f>
        <v>web</v>
      </c>
    </row>
    <row r="429" spans="1:22" ht="48" x14ac:dyDescent="0.2">
      <c r="A429">
        <v>547</v>
      </c>
      <c r="B429" s="3" t="s">
        <v>548</v>
      </c>
      <c r="C429" s="3" t="s">
        <v>4657</v>
      </c>
      <c r="D429">
        <v>7500</v>
      </c>
      <c r="E429">
        <v>0</v>
      </c>
      <c r="F429" t="s">
        <v>8221</v>
      </c>
      <c r="G429" t="s">
        <v>8225</v>
      </c>
      <c r="H429" t="s">
        <v>8247</v>
      </c>
      <c r="I429">
        <v>1455122564</v>
      </c>
      <c r="J429" s="12">
        <f>(I429/86400)+25569</f>
        <v>42410.696342592593</v>
      </c>
      <c r="K429">
        <v>1452530564</v>
      </c>
      <c r="L429" s="12">
        <f>(K429/86400)+25569</f>
        <v>42380.696342592593</v>
      </c>
      <c r="M429" t="b">
        <v>0</v>
      </c>
      <c r="N429">
        <v>0</v>
      </c>
      <c r="O429">
        <f>(E429/D429)*100</f>
        <v>0</v>
      </c>
      <c r="P429" t="e">
        <f>E429/N429</f>
        <v>#DIV/0!</v>
      </c>
      <c r="Q429" s="6" t="str">
        <f>LEFT(R429, SEARCH("/",R429,1)-1)</f>
        <v>technology</v>
      </c>
      <c r="R429" t="s">
        <v>8272</v>
      </c>
      <c r="S429" t="b">
        <v>0</v>
      </c>
      <c r="V429" s="7" t="str">
        <f>RIGHT(R429,LEN(R429)-FIND("/",R429))</f>
        <v>web</v>
      </c>
    </row>
    <row r="430" spans="1:22" ht="48" x14ac:dyDescent="0.2">
      <c r="A430">
        <v>548</v>
      </c>
      <c r="B430" s="3" t="s">
        <v>549</v>
      </c>
      <c r="C430" s="3" t="s">
        <v>4658</v>
      </c>
      <c r="D430">
        <v>10000</v>
      </c>
      <c r="E430">
        <v>9</v>
      </c>
      <c r="F430" t="s">
        <v>8221</v>
      </c>
      <c r="G430" t="s">
        <v>8225</v>
      </c>
      <c r="H430" t="s">
        <v>8247</v>
      </c>
      <c r="I430">
        <v>1446154848</v>
      </c>
      <c r="J430" s="12">
        <f>(I430/86400)+25569</f>
        <v>42306.903333333335</v>
      </c>
      <c r="K430">
        <v>1443562848</v>
      </c>
      <c r="L430" s="12">
        <f>(K430/86400)+25569</f>
        <v>42276.903333333335</v>
      </c>
      <c r="M430" t="b">
        <v>0</v>
      </c>
      <c r="N430">
        <v>1</v>
      </c>
      <c r="O430">
        <f>(E430/D430)*100</f>
        <v>0.09</v>
      </c>
      <c r="P430">
        <f>E430/N430</f>
        <v>9</v>
      </c>
      <c r="Q430" s="6" t="str">
        <f>LEFT(R430, SEARCH("/",R430,1)-1)</f>
        <v>technology</v>
      </c>
      <c r="R430" t="s">
        <v>8272</v>
      </c>
      <c r="S430" t="b">
        <v>0</v>
      </c>
      <c r="V430" s="7" t="str">
        <f>RIGHT(R430,LEN(R430)-FIND("/",R430))</f>
        <v>web</v>
      </c>
    </row>
    <row r="431" spans="1:22" ht="48" x14ac:dyDescent="0.2">
      <c r="A431">
        <v>549</v>
      </c>
      <c r="B431" s="3" t="s">
        <v>550</v>
      </c>
      <c r="C431" s="3" t="s">
        <v>4659</v>
      </c>
      <c r="D431">
        <v>2500</v>
      </c>
      <c r="E431">
        <v>68</v>
      </c>
      <c r="F431" t="s">
        <v>8221</v>
      </c>
      <c r="G431" t="s">
        <v>8225</v>
      </c>
      <c r="H431" t="s">
        <v>8247</v>
      </c>
      <c r="I431">
        <v>1436368622</v>
      </c>
      <c r="J431" s="12">
        <f>(I431/86400)+25569</f>
        <v>42193.636828703704</v>
      </c>
      <c r="K431">
        <v>1433776622</v>
      </c>
      <c r="L431" s="12">
        <f>(K431/86400)+25569</f>
        <v>42163.636828703704</v>
      </c>
      <c r="M431" t="b">
        <v>0</v>
      </c>
      <c r="N431">
        <v>8</v>
      </c>
      <c r="O431">
        <f>(E431/D431)*100</f>
        <v>2.7199999999999998</v>
      </c>
      <c r="P431">
        <f>E431/N431</f>
        <v>8.5</v>
      </c>
      <c r="Q431" s="6" t="str">
        <f>LEFT(R431, SEARCH("/",R431,1)-1)</f>
        <v>technology</v>
      </c>
      <c r="R431" t="s">
        <v>8272</v>
      </c>
      <c r="S431" t="b">
        <v>0</v>
      </c>
      <c r="V431" s="7" t="str">
        <f>RIGHT(R431,LEN(R431)-FIND("/",R431))</f>
        <v>web</v>
      </c>
    </row>
    <row r="432" spans="1:22" ht="48" x14ac:dyDescent="0.2">
      <c r="A432">
        <v>550</v>
      </c>
      <c r="B432" s="3" t="s">
        <v>551</v>
      </c>
      <c r="C432" s="3" t="s">
        <v>4660</v>
      </c>
      <c r="D432">
        <v>5000</v>
      </c>
      <c r="E432">
        <v>35</v>
      </c>
      <c r="F432" t="s">
        <v>8221</v>
      </c>
      <c r="G432" t="s">
        <v>8229</v>
      </c>
      <c r="H432" t="s">
        <v>8251</v>
      </c>
      <c r="I432">
        <v>1485838800</v>
      </c>
      <c r="J432" s="12">
        <f>(I432/86400)+25569</f>
        <v>42766.208333333328</v>
      </c>
      <c r="K432">
        <v>1484756245</v>
      </c>
      <c r="L432" s="12">
        <f>(K432/86400)+25569</f>
        <v>42753.678761574076</v>
      </c>
      <c r="M432" t="b">
        <v>0</v>
      </c>
      <c r="N432">
        <v>4</v>
      </c>
      <c r="O432">
        <f>(E432/D432)*100</f>
        <v>0.70000000000000007</v>
      </c>
      <c r="P432">
        <f>E432/N432</f>
        <v>8.75</v>
      </c>
      <c r="Q432" s="6" t="str">
        <f>LEFT(R432, SEARCH("/",R432,1)-1)</f>
        <v>technology</v>
      </c>
      <c r="R432" t="s">
        <v>8272</v>
      </c>
      <c r="S432" t="b">
        <v>0</v>
      </c>
      <c r="V432" s="7" t="str">
        <f>RIGHT(R432,LEN(R432)-FIND("/",R432))</f>
        <v>web</v>
      </c>
    </row>
    <row r="433" spans="1:22" ht="48" x14ac:dyDescent="0.2">
      <c r="A433">
        <v>551</v>
      </c>
      <c r="B433" s="3" t="s">
        <v>552</v>
      </c>
      <c r="C433" s="3" t="s">
        <v>4661</v>
      </c>
      <c r="D433">
        <v>75000</v>
      </c>
      <c r="E433">
        <v>3781</v>
      </c>
      <c r="F433" t="s">
        <v>8221</v>
      </c>
      <c r="G433" t="s">
        <v>8224</v>
      </c>
      <c r="H433" t="s">
        <v>8246</v>
      </c>
      <c r="I433">
        <v>1438451580</v>
      </c>
      <c r="J433" s="12">
        <f>(I433/86400)+25569</f>
        <v>42217.745138888888</v>
      </c>
      <c r="K433">
        <v>1434609424</v>
      </c>
      <c r="L433" s="12">
        <f>(K433/86400)+25569</f>
        <v>42173.275740740741</v>
      </c>
      <c r="M433" t="b">
        <v>0</v>
      </c>
      <c r="N433">
        <v>28</v>
      </c>
      <c r="O433">
        <f>(E433/D433)*100</f>
        <v>5.0413333333333332</v>
      </c>
      <c r="P433">
        <f>E433/N433</f>
        <v>135.03571428571428</v>
      </c>
      <c r="Q433" s="6" t="str">
        <f>LEFT(R433, SEARCH("/",R433,1)-1)</f>
        <v>technology</v>
      </c>
      <c r="R433" t="s">
        <v>8272</v>
      </c>
      <c r="S433" t="b">
        <v>0</v>
      </c>
      <c r="V433" s="7" t="str">
        <f>RIGHT(R433,LEN(R433)-FIND("/",R433))</f>
        <v>web</v>
      </c>
    </row>
    <row r="434" spans="1:22" ht="48" x14ac:dyDescent="0.2">
      <c r="A434">
        <v>552</v>
      </c>
      <c r="B434" s="3" t="s">
        <v>553</v>
      </c>
      <c r="C434" s="3" t="s">
        <v>4662</v>
      </c>
      <c r="D434">
        <v>45000</v>
      </c>
      <c r="E434">
        <v>0</v>
      </c>
      <c r="F434" t="s">
        <v>8221</v>
      </c>
      <c r="G434" t="s">
        <v>8229</v>
      </c>
      <c r="H434" t="s">
        <v>8251</v>
      </c>
      <c r="I434">
        <v>1452350896</v>
      </c>
      <c r="J434" s="12">
        <f>(I434/86400)+25569</f>
        <v>42378.616851851853</v>
      </c>
      <c r="K434">
        <v>1447166896</v>
      </c>
      <c r="L434" s="12">
        <f>(K434/86400)+25569</f>
        <v>42318.616851851853</v>
      </c>
      <c r="M434" t="b">
        <v>0</v>
      </c>
      <c r="N434">
        <v>0</v>
      </c>
      <c r="O434">
        <f>(E434/D434)*100</f>
        <v>0</v>
      </c>
      <c r="P434" t="e">
        <f>E434/N434</f>
        <v>#DIV/0!</v>
      </c>
      <c r="Q434" s="6" t="str">
        <f>LEFT(R434, SEARCH("/",R434,1)-1)</f>
        <v>technology</v>
      </c>
      <c r="R434" t="s">
        <v>8272</v>
      </c>
      <c r="S434" t="b">
        <v>0</v>
      </c>
      <c r="V434" s="7" t="str">
        <f>RIGHT(R434,LEN(R434)-FIND("/",R434))</f>
        <v>web</v>
      </c>
    </row>
    <row r="435" spans="1:22" ht="48" x14ac:dyDescent="0.2">
      <c r="A435">
        <v>553</v>
      </c>
      <c r="B435" s="3" t="s">
        <v>554</v>
      </c>
      <c r="C435" s="3" t="s">
        <v>4663</v>
      </c>
      <c r="D435">
        <v>25000</v>
      </c>
      <c r="E435">
        <v>123</v>
      </c>
      <c r="F435" t="s">
        <v>8221</v>
      </c>
      <c r="G435" t="s">
        <v>8224</v>
      </c>
      <c r="H435" t="s">
        <v>8246</v>
      </c>
      <c r="I435">
        <v>1415988991</v>
      </c>
      <c r="J435" s="12">
        <f>(I435/86400)+25569</f>
        <v>41957.761469907404</v>
      </c>
      <c r="K435">
        <v>1413393391</v>
      </c>
      <c r="L435" s="12">
        <f>(K435/86400)+25569</f>
        <v>41927.71980324074</v>
      </c>
      <c r="M435" t="b">
        <v>0</v>
      </c>
      <c r="N435">
        <v>6</v>
      </c>
      <c r="O435">
        <f>(E435/D435)*100</f>
        <v>0.49199999999999999</v>
      </c>
      <c r="P435">
        <f>E435/N435</f>
        <v>20.5</v>
      </c>
      <c r="Q435" s="6" t="str">
        <f>LEFT(R435, SEARCH("/",R435,1)-1)</f>
        <v>technology</v>
      </c>
      <c r="R435" t="s">
        <v>8272</v>
      </c>
      <c r="S435" t="b">
        <v>0</v>
      </c>
      <c r="V435" s="7" t="str">
        <f>RIGHT(R435,LEN(R435)-FIND("/",R435))</f>
        <v>web</v>
      </c>
    </row>
    <row r="436" spans="1:22" ht="48" x14ac:dyDescent="0.2">
      <c r="A436">
        <v>554</v>
      </c>
      <c r="B436" s="3" t="s">
        <v>555</v>
      </c>
      <c r="C436" s="3" t="s">
        <v>4664</v>
      </c>
      <c r="D436">
        <v>3870</v>
      </c>
      <c r="E436">
        <v>1416</v>
      </c>
      <c r="F436" t="s">
        <v>8221</v>
      </c>
      <c r="G436" t="s">
        <v>8224</v>
      </c>
      <c r="H436" t="s">
        <v>8246</v>
      </c>
      <c r="I436">
        <v>1413735972</v>
      </c>
      <c r="J436" s="12">
        <f>(I436/86400)+25569</f>
        <v>41931.684861111113</v>
      </c>
      <c r="K436">
        <v>1411143972</v>
      </c>
      <c r="L436" s="12">
        <f>(K436/86400)+25569</f>
        <v>41901.684861111113</v>
      </c>
      <c r="M436" t="b">
        <v>0</v>
      </c>
      <c r="N436">
        <v>22</v>
      </c>
      <c r="O436">
        <f>(E436/D436)*100</f>
        <v>36.589147286821706</v>
      </c>
      <c r="P436">
        <f>E436/N436</f>
        <v>64.36363636363636</v>
      </c>
      <c r="Q436" s="6" t="str">
        <f>LEFT(R436, SEARCH("/",R436,1)-1)</f>
        <v>technology</v>
      </c>
      <c r="R436" t="s">
        <v>8272</v>
      </c>
      <c r="S436" t="b">
        <v>0</v>
      </c>
      <c r="V436" s="7" t="str">
        <f>RIGHT(R436,LEN(R436)-FIND("/",R436))</f>
        <v>web</v>
      </c>
    </row>
    <row r="437" spans="1:22" ht="48" x14ac:dyDescent="0.2">
      <c r="A437">
        <v>555</v>
      </c>
      <c r="B437" s="3" t="s">
        <v>556</v>
      </c>
      <c r="C437" s="3" t="s">
        <v>4665</v>
      </c>
      <c r="D437">
        <v>7500</v>
      </c>
      <c r="E437">
        <v>0</v>
      </c>
      <c r="F437" t="s">
        <v>8221</v>
      </c>
      <c r="G437" t="s">
        <v>8225</v>
      </c>
      <c r="H437" t="s">
        <v>8247</v>
      </c>
      <c r="I437">
        <v>1465720143</v>
      </c>
      <c r="J437" s="12">
        <f>(I437/86400)+25569</f>
        <v>42533.353506944448</v>
      </c>
      <c r="K437">
        <v>1463128143</v>
      </c>
      <c r="L437" s="12">
        <f>(K437/86400)+25569</f>
        <v>42503.353506944448</v>
      </c>
      <c r="M437" t="b">
        <v>0</v>
      </c>
      <c r="N437">
        <v>0</v>
      </c>
      <c r="O437">
        <f>(E437/D437)*100</f>
        <v>0</v>
      </c>
      <c r="P437" t="e">
        <f>E437/N437</f>
        <v>#DIV/0!</v>
      </c>
      <c r="Q437" s="6" t="str">
        <f>LEFT(R437, SEARCH("/",R437,1)-1)</f>
        <v>technology</v>
      </c>
      <c r="R437" t="s">
        <v>8272</v>
      </c>
      <c r="S437" t="b">
        <v>0</v>
      </c>
      <c r="V437" s="7" t="str">
        <f>RIGHT(R437,LEN(R437)-FIND("/",R437))</f>
        <v>web</v>
      </c>
    </row>
    <row r="438" spans="1:22" ht="32" x14ac:dyDescent="0.2">
      <c r="A438">
        <v>556</v>
      </c>
      <c r="B438" s="3" t="s">
        <v>557</v>
      </c>
      <c r="C438" s="3" t="s">
        <v>4666</v>
      </c>
      <c r="D438">
        <v>8000</v>
      </c>
      <c r="E438">
        <v>200</v>
      </c>
      <c r="F438" t="s">
        <v>8221</v>
      </c>
      <c r="G438" t="s">
        <v>8224</v>
      </c>
      <c r="H438" t="s">
        <v>8246</v>
      </c>
      <c r="I438">
        <v>1452112717</v>
      </c>
      <c r="J438" s="12">
        <f>(I438/86400)+25569</f>
        <v>42375.860150462962</v>
      </c>
      <c r="K438">
        <v>1449520717</v>
      </c>
      <c r="L438" s="12">
        <f>(K438/86400)+25569</f>
        <v>42345.860150462962</v>
      </c>
      <c r="M438" t="b">
        <v>0</v>
      </c>
      <c r="N438">
        <v>1</v>
      </c>
      <c r="O438">
        <f>(E438/D438)*100</f>
        <v>2.5</v>
      </c>
      <c r="P438">
        <f>E438/N438</f>
        <v>200</v>
      </c>
      <c r="Q438" s="6" t="str">
        <f>LEFT(R438, SEARCH("/",R438,1)-1)</f>
        <v>technology</v>
      </c>
      <c r="R438" t="s">
        <v>8272</v>
      </c>
      <c r="S438" t="b">
        <v>0</v>
      </c>
      <c r="V438" s="7" t="str">
        <f>RIGHT(R438,LEN(R438)-FIND("/",R438))</f>
        <v>web</v>
      </c>
    </row>
    <row r="439" spans="1:22" ht="48" x14ac:dyDescent="0.2">
      <c r="A439">
        <v>557</v>
      </c>
      <c r="B439" s="3" t="s">
        <v>558</v>
      </c>
      <c r="C439" s="3" t="s">
        <v>4667</v>
      </c>
      <c r="D439">
        <v>150000</v>
      </c>
      <c r="E439">
        <v>1366</v>
      </c>
      <c r="F439" t="s">
        <v>8221</v>
      </c>
      <c r="G439" t="s">
        <v>8236</v>
      </c>
      <c r="H439" t="s">
        <v>8249</v>
      </c>
      <c r="I439">
        <v>1480721803</v>
      </c>
      <c r="J439" s="12">
        <f>(I439/86400)+25569</f>
        <v>42706.983831018515</v>
      </c>
      <c r="K439">
        <v>1478126203</v>
      </c>
      <c r="L439" s="12">
        <f>(K439/86400)+25569</f>
        <v>42676.942164351851</v>
      </c>
      <c r="M439" t="b">
        <v>0</v>
      </c>
      <c r="N439">
        <v>20</v>
      </c>
      <c r="O439">
        <f>(E439/D439)*100</f>
        <v>0.91066666666666674</v>
      </c>
      <c r="P439">
        <f>E439/N439</f>
        <v>68.3</v>
      </c>
      <c r="Q439" s="6" t="str">
        <f>LEFT(R439, SEARCH("/",R439,1)-1)</f>
        <v>technology</v>
      </c>
      <c r="R439" t="s">
        <v>8272</v>
      </c>
      <c r="S439" t="b">
        <v>0</v>
      </c>
      <c r="V439" s="7" t="str">
        <f>RIGHT(R439,LEN(R439)-FIND("/",R439))</f>
        <v>web</v>
      </c>
    </row>
    <row r="440" spans="1:22" ht="48" x14ac:dyDescent="0.2">
      <c r="A440">
        <v>558</v>
      </c>
      <c r="B440" s="3" t="s">
        <v>559</v>
      </c>
      <c r="C440" s="3" t="s">
        <v>4668</v>
      </c>
      <c r="D440">
        <v>750</v>
      </c>
      <c r="E440">
        <v>0</v>
      </c>
      <c r="F440" t="s">
        <v>8221</v>
      </c>
      <c r="G440" t="s">
        <v>8224</v>
      </c>
      <c r="H440" t="s">
        <v>8246</v>
      </c>
      <c r="I440">
        <v>1427227905</v>
      </c>
      <c r="J440" s="12">
        <f>(I440/86400)+25569</f>
        <v>42087.841493055559</v>
      </c>
      <c r="K440">
        <v>1424639505</v>
      </c>
      <c r="L440" s="12">
        <f>(K440/86400)+25569</f>
        <v>42057.883159722223</v>
      </c>
      <c r="M440" t="b">
        <v>0</v>
      </c>
      <c r="N440">
        <v>0</v>
      </c>
      <c r="O440">
        <f>(E440/D440)*100</f>
        <v>0</v>
      </c>
      <c r="P440" t="e">
        <f>E440/N440</f>
        <v>#DIV/0!</v>
      </c>
      <c r="Q440" s="6" t="str">
        <f>LEFT(R440, SEARCH("/",R440,1)-1)</f>
        <v>technology</v>
      </c>
      <c r="R440" t="s">
        <v>8272</v>
      </c>
      <c r="S440" t="b">
        <v>0</v>
      </c>
      <c r="V440" s="7" t="str">
        <f>RIGHT(R440,LEN(R440)-FIND("/",R440))</f>
        <v>web</v>
      </c>
    </row>
    <row r="441" spans="1:22" ht="48" x14ac:dyDescent="0.2">
      <c r="A441">
        <v>559</v>
      </c>
      <c r="B441" s="3" t="s">
        <v>560</v>
      </c>
      <c r="C441" s="3" t="s">
        <v>4669</v>
      </c>
      <c r="D441">
        <v>240000</v>
      </c>
      <c r="E441">
        <v>50</v>
      </c>
      <c r="F441" t="s">
        <v>8221</v>
      </c>
      <c r="G441" t="s">
        <v>8224</v>
      </c>
      <c r="H441" t="s">
        <v>8246</v>
      </c>
      <c r="I441">
        <v>1449989260</v>
      </c>
      <c r="J441" s="12">
        <f>(I441/86400)+25569</f>
        <v>42351.283101851848</v>
      </c>
      <c r="K441">
        <v>1447397260</v>
      </c>
      <c r="L441" s="12">
        <f>(K441/86400)+25569</f>
        <v>42321.283101851848</v>
      </c>
      <c r="M441" t="b">
        <v>0</v>
      </c>
      <c r="N441">
        <v>1</v>
      </c>
      <c r="O441">
        <f>(E441/D441)*100</f>
        <v>2.0833333333333336E-2</v>
      </c>
      <c r="P441">
        <f>E441/N441</f>
        <v>50</v>
      </c>
      <c r="Q441" s="6" t="str">
        <f>LEFT(R441, SEARCH("/",R441,1)-1)</f>
        <v>technology</v>
      </c>
      <c r="R441" t="s">
        <v>8272</v>
      </c>
      <c r="S441" t="b">
        <v>0</v>
      </c>
      <c r="V441" s="7" t="str">
        <f>RIGHT(R441,LEN(R441)-FIND("/",R441))</f>
        <v>web</v>
      </c>
    </row>
    <row r="442" spans="1:22" ht="48" x14ac:dyDescent="0.2">
      <c r="A442">
        <v>560</v>
      </c>
      <c r="B442" s="3" t="s">
        <v>561</v>
      </c>
      <c r="C442" s="3" t="s">
        <v>4670</v>
      </c>
      <c r="D442">
        <v>100000</v>
      </c>
      <c r="E442">
        <v>12</v>
      </c>
      <c r="F442" t="s">
        <v>8221</v>
      </c>
      <c r="G442" t="s">
        <v>8229</v>
      </c>
      <c r="H442" t="s">
        <v>8251</v>
      </c>
      <c r="I442">
        <v>1418841045</v>
      </c>
      <c r="J442" s="12">
        <f>(I442/86400)+25569</f>
        <v>41990.771354166667</v>
      </c>
      <c r="K442">
        <v>1416249045</v>
      </c>
      <c r="L442" s="12">
        <f>(K442/86400)+25569</f>
        <v>41960.771354166667</v>
      </c>
      <c r="M442" t="b">
        <v>0</v>
      </c>
      <c r="N442">
        <v>3</v>
      </c>
      <c r="O442">
        <f>(E442/D442)*100</f>
        <v>1.2E-2</v>
      </c>
      <c r="P442">
        <f>E442/N442</f>
        <v>4</v>
      </c>
      <c r="Q442" s="6" t="str">
        <f>LEFT(R442, SEARCH("/",R442,1)-1)</f>
        <v>technology</v>
      </c>
      <c r="R442" t="s">
        <v>8272</v>
      </c>
      <c r="S442" t="b">
        <v>0</v>
      </c>
      <c r="V442" s="7" t="str">
        <f>RIGHT(R442,LEN(R442)-FIND("/",R442))</f>
        <v>web</v>
      </c>
    </row>
    <row r="443" spans="1:22" ht="48" x14ac:dyDescent="0.2">
      <c r="A443">
        <v>561</v>
      </c>
      <c r="B443" s="3" t="s">
        <v>562</v>
      </c>
      <c r="C443" s="3" t="s">
        <v>4671</v>
      </c>
      <c r="D443">
        <v>15000</v>
      </c>
      <c r="E443">
        <v>55</v>
      </c>
      <c r="F443" t="s">
        <v>8221</v>
      </c>
      <c r="G443" t="s">
        <v>8224</v>
      </c>
      <c r="H443" t="s">
        <v>8246</v>
      </c>
      <c r="I443">
        <v>1445874513</v>
      </c>
      <c r="J443" s="12">
        <f>(I443/86400)+25569</f>
        <v>42303.658715277779</v>
      </c>
      <c r="K443">
        <v>1442850513</v>
      </c>
      <c r="L443" s="12">
        <f>(K443/86400)+25569</f>
        <v>42268.658715277779</v>
      </c>
      <c r="M443" t="b">
        <v>0</v>
      </c>
      <c r="N443">
        <v>2</v>
      </c>
      <c r="O443">
        <f>(E443/D443)*100</f>
        <v>0.36666666666666664</v>
      </c>
      <c r="P443">
        <f>E443/N443</f>
        <v>27.5</v>
      </c>
      <c r="Q443" s="6" t="str">
        <f>LEFT(R443, SEARCH("/",R443,1)-1)</f>
        <v>technology</v>
      </c>
      <c r="R443" t="s">
        <v>8272</v>
      </c>
      <c r="S443" t="b">
        <v>0</v>
      </c>
      <c r="V443" s="7" t="str">
        <f>RIGHT(R443,LEN(R443)-FIND("/",R443))</f>
        <v>web</v>
      </c>
    </row>
    <row r="444" spans="1:22" ht="48" x14ac:dyDescent="0.2">
      <c r="A444">
        <v>562</v>
      </c>
      <c r="B444" s="3" t="s">
        <v>563</v>
      </c>
      <c r="C444" s="3" t="s">
        <v>4672</v>
      </c>
      <c r="D444">
        <v>50000</v>
      </c>
      <c r="E444">
        <v>0</v>
      </c>
      <c r="F444" t="s">
        <v>8221</v>
      </c>
      <c r="G444" t="s">
        <v>8233</v>
      </c>
      <c r="H444" t="s">
        <v>8249</v>
      </c>
      <c r="I444">
        <v>1482052815</v>
      </c>
      <c r="J444" s="12">
        <f>(I444/86400)+25569</f>
        <v>42722.389062499999</v>
      </c>
      <c r="K444">
        <v>1479460815</v>
      </c>
      <c r="L444" s="12">
        <f>(K444/86400)+25569</f>
        <v>42692.389062499999</v>
      </c>
      <c r="M444" t="b">
        <v>0</v>
      </c>
      <c r="N444">
        <v>0</v>
      </c>
      <c r="O444">
        <f>(E444/D444)*100</f>
        <v>0</v>
      </c>
      <c r="P444" t="e">
        <f>E444/N444</f>
        <v>#DIV/0!</v>
      </c>
      <c r="Q444" s="6" t="str">
        <f>LEFT(R444, SEARCH("/",R444,1)-1)</f>
        <v>technology</v>
      </c>
      <c r="R444" t="s">
        <v>8272</v>
      </c>
      <c r="S444" t="b">
        <v>0</v>
      </c>
      <c r="V444" s="7" t="str">
        <f>RIGHT(R444,LEN(R444)-FIND("/",R444))</f>
        <v>web</v>
      </c>
    </row>
    <row r="445" spans="1:22" ht="48" x14ac:dyDescent="0.2">
      <c r="A445">
        <v>563</v>
      </c>
      <c r="B445" s="3" t="s">
        <v>564</v>
      </c>
      <c r="C445" s="3" t="s">
        <v>4673</v>
      </c>
      <c r="D445">
        <v>75000</v>
      </c>
      <c r="E445">
        <v>68</v>
      </c>
      <c r="F445" t="s">
        <v>8221</v>
      </c>
      <c r="G445" t="s">
        <v>8226</v>
      </c>
      <c r="H445" t="s">
        <v>8248</v>
      </c>
      <c r="I445">
        <v>1424137247</v>
      </c>
      <c r="J445" s="12">
        <f>(I445/86400)+25569</f>
        <v>42052.069988425923</v>
      </c>
      <c r="K445">
        <v>1421545247</v>
      </c>
      <c r="L445" s="12">
        <f>(K445/86400)+25569</f>
        <v>42022.069988425923</v>
      </c>
      <c r="M445" t="b">
        <v>0</v>
      </c>
      <c r="N445">
        <v>2</v>
      </c>
      <c r="O445">
        <f>(E445/D445)*100</f>
        <v>9.0666666666666659E-2</v>
      </c>
      <c r="P445">
        <f>E445/N445</f>
        <v>34</v>
      </c>
      <c r="Q445" s="6" t="str">
        <f>LEFT(R445, SEARCH("/",R445,1)-1)</f>
        <v>technology</v>
      </c>
      <c r="R445" t="s">
        <v>8272</v>
      </c>
      <c r="S445" t="b">
        <v>0</v>
      </c>
      <c r="V445" s="7" t="str">
        <f>RIGHT(R445,LEN(R445)-FIND("/",R445))</f>
        <v>web</v>
      </c>
    </row>
    <row r="446" spans="1:22" ht="48" x14ac:dyDescent="0.2">
      <c r="A446">
        <v>564</v>
      </c>
      <c r="B446" s="3" t="s">
        <v>565</v>
      </c>
      <c r="C446" s="3" t="s">
        <v>4674</v>
      </c>
      <c r="D446">
        <v>18000</v>
      </c>
      <c r="E446">
        <v>1</v>
      </c>
      <c r="F446" t="s">
        <v>8221</v>
      </c>
      <c r="G446" t="s">
        <v>8230</v>
      </c>
      <c r="H446" t="s">
        <v>8249</v>
      </c>
      <c r="I446">
        <v>1457822275</v>
      </c>
      <c r="J446" s="12">
        <f>(I446/86400)+25569</f>
        <v>42441.942997685182</v>
      </c>
      <c r="K446">
        <v>1455230275</v>
      </c>
      <c r="L446" s="12">
        <f>(K446/86400)+25569</f>
        <v>42411.942997685182</v>
      </c>
      <c r="M446" t="b">
        <v>0</v>
      </c>
      <c r="N446">
        <v>1</v>
      </c>
      <c r="O446">
        <f>(E446/D446)*100</f>
        <v>5.5555555555555558E-3</v>
      </c>
      <c r="P446">
        <f>E446/N446</f>
        <v>1</v>
      </c>
      <c r="Q446" s="6" t="str">
        <f>LEFT(R446, SEARCH("/",R446,1)-1)</f>
        <v>technology</v>
      </c>
      <c r="R446" t="s">
        <v>8272</v>
      </c>
      <c r="S446" t="b">
        <v>0</v>
      </c>
      <c r="V446" s="7" t="str">
        <f>RIGHT(R446,LEN(R446)-FIND("/",R446))</f>
        <v>web</v>
      </c>
    </row>
    <row r="447" spans="1:22" ht="48" x14ac:dyDescent="0.2">
      <c r="A447">
        <v>565</v>
      </c>
      <c r="B447" s="3" t="s">
        <v>566</v>
      </c>
      <c r="C447" s="3" t="s">
        <v>4675</v>
      </c>
      <c r="D447">
        <v>25000</v>
      </c>
      <c r="E447">
        <v>0</v>
      </c>
      <c r="F447" t="s">
        <v>8221</v>
      </c>
      <c r="G447" t="s">
        <v>8225</v>
      </c>
      <c r="H447" t="s">
        <v>8247</v>
      </c>
      <c r="I447">
        <v>1436554249</v>
      </c>
      <c r="J447" s="12">
        <f>(I447/86400)+25569</f>
        <v>42195.78528935185</v>
      </c>
      <c r="K447">
        <v>1433962249</v>
      </c>
      <c r="L447" s="12">
        <f>(K447/86400)+25569</f>
        <v>42165.78528935185</v>
      </c>
      <c r="M447" t="b">
        <v>0</v>
      </c>
      <c r="N447">
        <v>0</v>
      </c>
      <c r="O447">
        <f>(E447/D447)*100</f>
        <v>0</v>
      </c>
      <c r="P447" t="e">
        <f>E447/N447</f>
        <v>#DIV/0!</v>
      </c>
      <c r="Q447" s="6" t="str">
        <f>LEFT(R447, SEARCH("/",R447,1)-1)</f>
        <v>technology</v>
      </c>
      <c r="R447" t="s">
        <v>8272</v>
      </c>
      <c r="S447" t="b">
        <v>0</v>
      </c>
      <c r="V447" s="7" t="str">
        <f>RIGHT(R447,LEN(R447)-FIND("/",R447))</f>
        <v>web</v>
      </c>
    </row>
    <row r="448" spans="1:22" ht="48" x14ac:dyDescent="0.2">
      <c r="A448">
        <v>566</v>
      </c>
      <c r="B448" s="3" t="s">
        <v>567</v>
      </c>
      <c r="C448" s="3" t="s">
        <v>4676</v>
      </c>
      <c r="D448">
        <v>5000</v>
      </c>
      <c r="E448">
        <v>1</v>
      </c>
      <c r="F448" t="s">
        <v>8221</v>
      </c>
      <c r="G448" t="s">
        <v>8224</v>
      </c>
      <c r="H448" t="s">
        <v>8246</v>
      </c>
      <c r="I448">
        <v>1468513533</v>
      </c>
      <c r="J448" s="12">
        <f>(I448/86400)+25569</f>
        <v>42565.68440972222</v>
      </c>
      <c r="K448">
        <v>1465921533</v>
      </c>
      <c r="L448" s="12">
        <f>(K448/86400)+25569</f>
        <v>42535.68440972222</v>
      </c>
      <c r="M448" t="b">
        <v>0</v>
      </c>
      <c r="N448">
        <v>1</v>
      </c>
      <c r="O448">
        <f>(E448/D448)*100</f>
        <v>0.02</v>
      </c>
      <c r="P448">
        <f>E448/N448</f>
        <v>1</v>
      </c>
      <c r="Q448" s="6" t="str">
        <f>LEFT(R448, SEARCH("/",R448,1)-1)</f>
        <v>technology</v>
      </c>
      <c r="R448" t="s">
        <v>8272</v>
      </c>
      <c r="S448" t="b">
        <v>0</v>
      </c>
      <c r="V448" s="7" t="str">
        <f>RIGHT(R448,LEN(R448)-FIND("/",R448))</f>
        <v>web</v>
      </c>
    </row>
    <row r="449" spans="1:22" ht="48" x14ac:dyDescent="0.2">
      <c r="A449">
        <v>567</v>
      </c>
      <c r="B449" s="3" t="s">
        <v>568</v>
      </c>
      <c r="C449" s="3" t="s">
        <v>4677</v>
      </c>
      <c r="D449">
        <v>10000</v>
      </c>
      <c r="E449">
        <v>0</v>
      </c>
      <c r="F449" t="s">
        <v>8221</v>
      </c>
      <c r="G449" t="s">
        <v>8224</v>
      </c>
      <c r="H449" t="s">
        <v>8246</v>
      </c>
      <c r="I449">
        <v>1420143194</v>
      </c>
      <c r="J449" s="12">
        <f>(I449/86400)+25569</f>
        <v>42005.842523148152</v>
      </c>
      <c r="K449">
        <v>1417551194</v>
      </c>
      <c r="L449" s="12">
        <f>(K449/86400)+25569</f>
        <v>41975.842523148152</v>
      </c>
      <c r="M449" t="b">
        <v>0</v>
      </c>
      <c r="N449">
        <v>0</v>
      </c>
      <c r="O449">
        <f>(E449/D449)*100</f>
        <v>0</v>
      </c>
      <c r="P449" t="e">
        <f>E449/N449</f>
        <v>#DIV/0!</v>
      </c>
      <c r="Q449" s="6" t="str">
        <f>LEFT(R449, SEARCH("/",R449,1)-1)</f>
        <v>technology</v>
      </c>
      <c r="R449" t="s">
        <v>8272</v>
      </c>
      <c r="S449" t="b">
        <v>0</v>
      </c>
      <c r="V449" s="7" t="str">
        <f>RIGHT(R449,LEN(R449)-FIND("/",R449))</f>
        <v>web</v>
      </c>
    </row>
    <row r="450" spans="1:22" ht="64" x14ac:dyDescent="0.2">
      <c r="A450">
        <v>568</v>
      </c>
      <c r="B450" s="3" t="s">
        <v>569</v>
      </c>
      <c r="C450" s="3" t="s">
        <v>4678</v>
      </c>
      <c r="D450">
        <v>24500</v>
      </c>
      <c r="E450">
        <v>245</v>
      </c>
      <c r="F450" t="s">
        <v>8221</v>
      </c>
      <c r="G450" t="s">
        <v>8228</v>
      </c>
      <c r="H450" t="s">
        <v>8250</v>
      </c>
      <c r="I450">
        <v>1452942000</v>
      </c>
      <c r="J450" s="12">
        <f>(I450/86400)+25569</f>
        <v>42385.458333333328</v>
      </c>
      <c r="K450">
        <v>1449785223</v>
      </c>
      <c r="L450" s="12">
        <f>(K450/86400)+25569</f>
        <v>42348.9215625</v>
      </c>
      <c r="M450" t="b">
        <v>0</v>
      </c>
      <c r="N450">
        <v>5</v>
      </c>
      <c r="O450">
        <f>(E450/D450)*100</f>
        <v>1</v>
      </c>
      <c r="P450">
        <f>E450/N450</f>
        <v>49</v>
      </c>
      <c r="Q450" s="6" t="str">
        <f>LEFT(R450, SEARCH("/",R450,1)-1)</f>
        <v>technology</v>
      </c>
      <c r="R450" t="s">
        <v>8272</v>
      </c>
      <c r="S450" t="b">
        <v>0</v>
      </c>
      <c r="V450" s="7" t="str">
        <f>RIGHT(R450,LEN(R450)-FIND("/",R450))</f>
        <v>web</v>
      </c>
    </row>
    <row r="451" spans="1:22" ht="48" x14ac:dyDescent="0.2">
      <c r="A451">
        <v>569</v>
      </c>
      <c r="B451" s="3" t="s">
        <v>570</v>
      </c>
      <c r="C451" s="3" t="s">
        <v>4679</v>
      </c>
      <c r="D451">
        <v>2500</v>
      </c>
      <c r="E451">
        <v>20</v>
      </c>
      <c r="F451" t="s">
        <v>8221</v>
      </c>
      <c r="G451" t="s">
        <v>8229</v>
      </c>
      <c r="H451" t="s">
        <v>8251</v>
      </c>
      <c r="I451">
        <v>1451679612</v>
      </c>
      <c r="J451" s="12">
        <f>(I451/86400)+25569</f>
        <v>42370.847361111111</v>
      </c>
      <c r="K451">
        <v>1449087612</v>
      </c>
      <c r="L451" s="12">
        <f>(K451/86400)+25569</f>
        <v>42340.847361111111</v>
      </c>
      <c r="M451" t="b">
        <v>0</v>
      </c>
      <c r="N451">
        <v>1</v>
      </c>
      <c r="O451">
        <f>(E451/D451)*100</f>
        <v>0.8</v>
      </c>
      <c r="P451">
        <f>E451/N451</f>
        <v>20</v>
      </c>
      <c r="Q451" s="6" t="str">
        <f>LEFT(R451, SEARCH("/",R451,1)-1)</f>
        <v>technology</v>
      </c>
      <c r="R451" t="s">
        <v>8272</v>
      </c>
      <c r="S451" t="b">
        <v>0</v>
      </c>
      <c r="V451" s="7" t="str">
        <f>RIGHT(R451,LEN(R451)-FIND("/",R451))</f>
        <v>web</v>
      </c>
    </row>
    <row r="452" spans="1:22" ht="32" x14ac:dyDescent="0.2">
      <c r="A452">
        <v>570</v>
      </c>
      <c r="B452" s="3" t="s">
        <v>571</v>
      </c>
      <c r="C452" s="3" t="s">
        <v>4680</v>
      </c>
      <c r="D452">
        <v>85000</v>
      </c>
      <c r="E452">
        <v>142</v>
      </c>
      <c r="F452" t="s">
        <v>8221</v>
      </c>
      <c r="G452" t="s">
        <v>8224</v>
      </c>
      <c r="H452" t="s">
        <v>8246</v>
      </c>
      <c r="I452">
        <v>1455822569</v>
      </c>
      <c r="J452" s="12">
        <f>(I452/86400)+25569</f>
        <v>42418.798252314809</v>
      </c>
      <c r="K452">
        <v>1453230569</v>
      </c>
      <c r="L452" s="12">
        <f>(K452/86400)+25569</f>
        <v>42388.798252314809</v>
      </c>
      <c r="M452" t="b">
        <v>0</v>
      </c>
      <c r="N452">
        <v>1</v>
      </c>
      <c r="O452">
        <f>(E452/D452)*100</f>
        <v>0.16705882352941176</v>
      </c>
      <c r="P452">
        <f>E452/N452</f>
        <v>142</v>
      </c>
      <c r="Q452" s="6" t="str">
        <f>LEFT(R452, SEARCH("/",R452,1)-1)</f>
        <v>technology</v>
      </c>
      <c r="R452" t="s">
        <v>8272</v>
      </c>
      <c r="S452" t="b">
        <v>0</v>
      </c>
      <c r="V452" s="7" t="str">
        <f>RIGHT(R452,LEN(R452)-FIND("/",R452))</f>
        <v>web</v>
      </c>
    </row>
    <row r="453" spans="1:22" ht="48" x14ac:dyDescent="0.2">
      <c r="A453">
        <v>571</v>
      </c>
      <c r="B453" s="3" t="s">
        <v>572</v>
      </c>
      <c r="C453" s="3" t="s">
        <v>4681</v>
      </c>
      <c r="D453">
        <v>25000</v>
      </c>
      <c r="E453">
        <v>106</v>
      </c>
      <c r="F453" t="s">
        <v>8221</v>
      </c>
      <c r="G453" t="s">
        <v>8224</v>
      </c>
      <c r="H453" t="s">
        <v>8246</v>
      </c>
      <c r="I453">
        <v>1437969540</v>
      </c>
      <c r="J453" s="12">
        <f>(I453/86400)+25569</f>
        <v>42212.165972222225</v>
      </c>
      <c r="K453">
        <v>1436297723</v>
      </c>
      <c r="L453" s="12">
        <f>(K453/86400)+25569</f>
        <v>42192.816238425927</v>
      </c>
      <c r="M453" t="b">
        <v>0</v>
      </c>
      <c r="N453">
        <v>2</v>
      </c>
      <c r="O453">
        <f>(E453/D453)*100</f>
        <v>0.42399999999999999</v>
      </c>
      <c r="P453">
        <f>E453/N453</f>
        <v>53</v>
      </c>
      <c r="Q453" s="6" t="str">
        <f>LEFT(R453, SEARCH("/",R453,1)-1)</f>
        <v>technology</v>
      </c>
      <c r="R453" t="s">
        <v>8272</v>
      </c>
      <c r="S453" t="b">
        <v>0</v>
      </c>
      <c r="V453" s="7" t="str">
        <f>RIGHT(R453,LEN(R453)-FIND("/",R453))</f>
        <v>web</v>
      </c>
    </row>
    <row r="454" spans="1:22" ht="48" x14ac:dyDescent="0.2">
      <c r="A454">
        <v>572</v>
      </c>
      <c r="B454" s="3" t="s">
        <v>573</v>
      </c>
      <c r="C454" s="3" t="s">
        <v>4682</v>
      </c>
      <c r="D454">
        <v>2500</v>
      </c>
      <c r="E454">
        <v>0</v>
      </c>
      <c r="F454" t="s">
        <v>8221</v>
      </c>
      <c r="G454" t="s">
        <v>8224</v>
      </c>
      <c r="H454" t="s">
        <v>8246</v>
      </c>
      <c r="I454">
        <v>1446660688</v>
      </c>
      <c r="J454" s="12">
        <f>(I454/86400)+25569</f>
        <v>42312.757962962962</v>
      </c>
      <c r="K454">
        <v>1444065088</v>
      </c>
      <c r="L454" s="12">
        <f>(K454/86400)+25569</f>
        <v>42282.716296296298</v>
      </c>
      <c r="M454" t="b">
        <v>0</v>
      </c>
      <c r="N454">
        <v>0</v>
      </c>
      <c r="O454">
        <f>(E454/D454)*100</f>
        <v>0</v>
      </c>
      <c r="P454" t="e">
        <f>E454/N454</f>
        <v>#DIV/0!</v>
      </c>
      <c r="Q454" s="6" t="str">
        <f>LEFT(R454, SEARCH("/",R454,1)-1)</f>
        <v>technology</v>
      </c>
      <c r="R454" t="s">
        <v>8272</v>
      </c>
      <c r="S454" t="b">
        <v>0</v>
      </c>
      <c r="V454" s="7" t="str">
        <f>RIGHT(R454,LEN(R454)-FIND("/",R454))</f>
        <v>web</v>
      </c>
    </row>
    <row r="455" spans="1:22" ht="48" x14ac:dyDescent="0.2">
      <c r="A455">
        <v>573</v>
      </c>
      <c r="B455" s="3" t="s">
        <v>574</v>
      </c>
      <c r="C455" s="3" t="s">
        <v>4683</v>
      </c>
      <c r="D455">
        <v>88888</v>
      </c>
      <c r="E455">
        <v>346</v>
      </c>
      <c r="F455" t="s">
        <v>8221</v>
      </c>
      <c r="G455" t="s">
        <v>8224</v>
      </c>
      <c r="H455" t="s">
        <v>8246</v>
      </c>
      <c r="I455">
        <v>1421543520</v>
      </c>
      <c r="J455" s="12">
        <f>(I455/86400)+25569</f>
        <v>42022.05</v>
      </c>
      <c r="K455">
        <v>1416445931</v>
      </c>
      <c r="L455" s="12">
        <f>(K455/86400)+25569</f>
        <v>41963.050127314811</v>
      </c>
      <c r="M455" t="b">
        <v>0</v>
      </c>
      <c r="N455">
        <v>9</v>
      </c>
      <c r="O455">
        <f>(E455/D455)*100</f>
        <v>0.38925389253892539</v>
      </c>
      <c r="P455">
        <f>E455/N455</f>
        <v>38.444444444444443</v>
      </c>
      <c r="Q455" s="6" t="str">
        <f>LEFT(R455, SEARCH("/",R455,1)-1)</f>
        <v>technology</v>
      </c>
      <c r="R455" t="s">
        <v>8272</v>
      </c>
      <c r="S455" t="b">
        <v>0</v>
      </c>
      <c r="V455" s="7" t="str">
        <f>RIGHT(R455,LEN(R455)-FIND("/",R455))</f>
        <v>web</v>
      </c>
    </row>
    <row r="456" spans="1:22" ht="48" x14ac:dyDescent="0.2">
      <c r="A456">
        <v>574</v>
      </c>
      <c r="B456" s="3" t="s">
        <v>575</v>
      </c>
      <c r="C456" s="3" t="s">
        <v>4684</v>
      </c>
      <c r="D456">
        <v>11180</v>
      </c>
      <c r="E456">
        <v>80</v>
      </c>
      <c r="F456" t="s">
        <v>8221</v>
      </c>
      <c r="G456" t="s">
        <v>8225</v>
      </c>
      <c r="H456" t="s">
        <v>8247</v>
      </c>
      <c r="I456">
        <v>1476873507</v>
      </c>
      <c r="J456" s="12">
        <f>(I456/86400)+25569</f>
        <v>42662.443368055552</v>
      </c>
      <c r="K456">
        <v>1474281507</v>
      </c>
      <c r="L456" s="12">
        <f>(K456/86400)+25569</f>
        <v>42632.443368055552</v>
      </c>
      <c r="M456" t="b">
        <v>0</v>
      </c>
      <c r="N456">
        <v>4</v>
      </c>
      <c r="O456">
        <f>(E456/D456)*100</f>
        <v>0.7155635062611807</v>
      </c>
      <c r="P456">
        <f>E456/N456</f>
        <v>20</v>
      </c>
      <c r="Q456" s="6" t="str">
        <f>LEFT(R456, SEARCH("/",R456,1)-1)</f>
        <v>technology</v>
      </c>
      <c r="R456" t="s">
        <v>8272</v>
      </c>
      <c r="S456" t="b">
        <v>0</v>
      </c>
      <c r="V456" s="7" t="str">
        <f>RIGHT(R456,LEN(R456)-FIND("/",R456))</f>
        <v>web</v>
      </c>
    </row>
    <row r="457" spans="1:22" ht="48" x14ac:dyDescent="0.2">
      <c r="A457">
        <v>575</v>
      </c>
      <c r="B457" s="3" t="s">
        <v>576</v>
      </c>
      <c r="C457" s="3" t="s">
        <v>4685</v>
      </c>
      <c r="D457">
        <v>60000</v>
      </c>
      <c r="E457">
        <v>259</v>
      </c>
      <c r="F457" t="s">
        <v>8221</v>
      </c>
      <c r="G457" t="s">
        <v>8236</v>
      </c>
      <c r="H457" t="s">
        <v>8249</v>
      </c>
      <c r="I457">
        <v>1434213443</v>
      </c>
      <c r="J457" s="12">
        <f>(I457/86400)+25569</f>
        <v>42168.692627314813</v>
      </c>
      <c r="K457">
        <v>1431621443</v>
      </c>
      <c r="L457" s="12">
        <f>(K457/86400)+25569</f>
        <v>42138.692627314813</v>
      </c>
      <c r="M457" t="b">
        <v>0</v>
      </c>
      <c r="N457">
        <v>4</v>
      </c>
      <c r="O457">
        <f>(E457/D457)*100</f>
        <v>0.43166666666666664</v>
      </c>
      <c r="P457">
        <f>E457/N457</f>
        <v>64.75</v>
      </c>
      <c r="Q457" s="6" t="str">
        <f>LEFT(R457, SEARCH("/",R457,1)-1)</f>
        <v>technology</v>
      </c>
      <c r="R457" t="s">
        <v>8272</v>
      </c>
      <c r="S457" t="b">
        <v>0</v>
      </c>
      <c r="V457" s="7" t="str">
        <f>RIGHT(R457,LEN(R457)-FIND("/",R457))</f>
        <v>web</v>
      </c>
    </row>
    <row r="458" spans="1:22" ht="48" x14ac:dyDescent="0.2">
      <c r="A458">
        <v>576</v>
      </c>
      <c r="B458" s="3" t="s">
        <v>577</v>
      </c>
      <c r="C458" s="3" t="s">
        <v>4686</v>
      </c>
      <c r="D458">
        <v>80000</v>
      </c>
      <c r="E458">
        <v>1</v>
      </c>
      <c r="F458" t="s">
        <v>8221</v>
      </c>
      <c r="G458" t="s">
        <v>8224</v>
      </c>
      <c r="H458" t="s">
        <v>8246</v>
      </c>
      <c r="I458">
        <v>1427537952</v>
      </c>
      <c r="J458" s="12">
        <f>(I458/86400)+25569</f>
        <v>42091.43</v>
      </c>
      <c r="K458">
        <v>1422357552</v>
      </c>
      <c r="L458" s="12">
        <f>(K458/86400)+25569</f>
        <v>42031.471666666665</v>
      </c>
      <c r="M458" t="b">
        <v>0</v>
      </c>
      <c r="N458">
        <v>1</v>
      </c>
      <c r="O458">
        <f>(E458/D458)*100</f>
        <v>1.25E-3</v>
      </c>
      <c r="P458">
        <f>E458/N458</f>
        <v>1</v>
      </c>
      <c r="Q458" s="6" t="str">
        <f>LEFT(R458, SEARCH("/",R458,1)-1)</f>
        <v>technology</v>
      </c>
      <c r="R458" t="s">
        <v>8272</v>
      </c>
      <c r="S458" t="b">
        <v>0</v>
      </c>
      <c r="V458" s="7" t="str">
        <f>RIGHT(R458,LEN(R458)-FIND("/",R458))</f>
        <v>web</v>
      </c>
    </row>
    <row r="459" spans="1:22" ht="48" x14ac:dyDescent="0.2">
      <c r="A459">
        <v>577</v>
      </c>
      <c r="B459" s="3" t="s">
        <v>578</v>
      </c>
      <c r="C459" s="3" t="s">
        <v>4687</v>
      </c>
      <c r="D459">
        <v>5000</v>
      </c>
      <c r="E459">
        <v>10</v>
      </c>
      <c r="F459" t="s">
        <v>8221</v>
      </c>
      <c r="G459" t="s">
        <v>8224</v>
      </c>
      <c r="H459" t="s">
        <v>8246</v>
      </c>
      <c r="I459">
        <v>1463753302</v>
      </c>
      <c r="J459" s="12">
        <f>(I459/86400)+25569</f>
        <v>42510.589143518519</v>
      </c>
      <c r="K459">
        <v>1458569302</v>
      </c>
      <c r="L459" s="12">
        <f>(K459/86400)+25569</f>
        <v>42450.589143518519</v>
      </c>
      <c r="M459" t="b">
        <v>0</v>
      </c>
      <c r="N459">
        <v>1</v>
      </c>
      <c r="O459">
        <f>(E459/D459)*100</f>
        <v>0.2</v>
      </c>
      <c r="P459">
        <f>E459/N459</f>
        <v>10</v>
      </c>
      <c r="Q459" s="6" t="str">
        <f>LEFT(R459, SEARCH("/",R459,1)-1)</f>
        <v>technology</v>
      </c>
      <c r="R459" t="s">
        <v>8272</v>
      </c>
      <c r="S459" t="b">
        <v>0</v>
      </c>
      <c r="V459" s="7" t="str">
        <f>RIGHT(R459,LEN(R459)-FIND("/",R459))</f>
        <v>web</v>
      </c>
    </row>
    <row r="460" spans="1:22" ht="32" x14ac:dyDescent="0.2">
      <c r="A460">
        <v>578</v>
      </c>
      <c r="B460" s="3" t="s">
        <v>579</v>
      </c>
      <c r="C460" s="3" t="s">
        <v>4688</v>
      </c>
      <c r="D460">
        <v>125000</v>
      </c>
      <c r="E460">
        <v>14</v>
      </c>
      <c r="F460" t="s">
        <v>8221</v>
      </c>
      <c r="G460" t="s">
        <v>8225</v>
      </c>
      <c r="H460" t="s">
        <v>8247</v>
      </c>
      <c r="I460">
        <v>1441633993</v>
      </c>
      <c r="J460" s="12">
        <f>(I460/86400)+25569</f>
        <v>42254.578622685185</v>
      </c>
      <c r="K460">
        <v>1439560393</v>
      </c>
      <c r="L460" s="12">
        <f>(K460/86400)+25569</f>
        <v>42230.578622685185</v>
      </c>
      <c r="M460" t="b">
        <v>0</v>
      </c>
      <c r="N460">
        <v>7</v>
      </c>
      <c r="O460">
        <f>(E460/D460)*100</f>
        <v>1.12E-2</v>
      </c>
      <c r="P460">
        <f>E460/N460</f>
        <v>2</v>
      </c>
      <c r="Q460" s="6" t="str">
        <f>LEFT(R460, SEARCH("/",R460,1)-1)</f>
        <v>technology</v>
      </c>
      <c r="R460" t="s">
        <v>8272</v>
      </c>
      <c r="S460" t="b">
        <v>0</v>
      </c>
      <c r="V460" s="7" t="str">
        <f>RIGHT(R460,LEN(R460)-FIND("/",R460))</f>
        <v>web</v>
      </c>
    </row>
    <row r="461" spans="1:22" ht="32" x14ac:dyDescent="0.2">
      <c r="A461">
        <v>579</v>
      </c>
      <c r="B461" s="3" t="s">
        <v>580</v>
      </c>
      <c r="C461" s="3" t="s">
        <v>4689</v>
      </c>
      <c r="D461">
        <v>12000</v>
      </c>
      <c r="E461">
        <v>175</v>
      </c>
      <c r="F461" t="s">
        <v>8221</v>
      </c>
      <c r="G461" t="s">
        <v>8224</v>
      </c>
      <c r="H461" t="s">
        <v>8246</v>
      </c>
      <c r="I461">
        <v>1419539223</v>
      </c>
      <c r="J461" s="12">
        <f>(I461/86400)+25569</f>
        <v>41998.852118055554</v>
      </c>
      <c r="K461">
        <v>1416947223</v>
      </c>
      <c r="L461" s="12">
        <f>(K461/86400)+25569</f>
        <v>41968.852118055554</v>
      </c>
      <c r="M461" t="b">
        <v>0</v>
      </c>
      <c r="N461">
        <v>5</v>
      </c>
      <c r="O461">
        <f>(E461/D461)*100</f>
        <v>1.4583333333333333</v>
      </c>
      <c r="P461">
        <f>E461/N461</f>
        <v>35</v>
      </c>
      <c r="Q461" s="6" t="str">
        <f>LEFT(R461, SEARCH("/",R461,1)-1)</f>
        <v>technology</v>
      </c>
      <c r="R461" t="s">
        <v>8272</v>
      </c>
      <c r="S461" t="b">
        <v>0</v>
      </c>
      <c r="V461" s="7" t="str">
        <f>RIGHT(R461,LEN(R461)-FIND("/",R461))</f>
        <v>web</v>
      </c>
    </row>
    <row r="462" spans="1:22" ht="48" x14ac:dyDescent="0.2">
      <c r="A462">
        <v>580</v>
      </c>
      <c r="B462" s="3" t="s">
        <v>581</v>
      </c>
      <c r="C462" s="3" t="s">
        <v>4690</v>
      </c>
      <c r="D462">
        <v>3000</v>
      </c>
      <c r="E462">
        <v>1</v>
      </c>
      <c r="F462" t="s">
        <v>8221</v>
      </c>
      <c r="G462" t="s">
        <v>8224</v>
      </c>
      <c r="H462" t="s">
        <v>8246</v>
      </c>
      <c r="I462">
        <v>1474580867</v>
      </c>
      <c r="J462" s="12">
        <f>(I462/86400)+25569</f>
        <v>42635.908182870371</v>
      </c>
      <c r="K462">
        <v>1471988867</v>
      </c>
      <c r="L462" s="12">
        <f>(K462/86400)+25569</f>
        <v>42605.908182870371</v>
      </c>
      <c r="M462" t="b">
        <v>0</v>
      </c>
      <c r="N462">
        <v>1</v>
      </c>
      <c r="O462">
        <f>(E462/D462)*100</f>
        <v>3.3333333333333333E-2</v>
      </c>
      <c r="P462">
        <f>E462/N462</f>
        <v>1</v>
      </c>
      <c r="Q462" s="6" t="str">
        <f>LEFT(R462, SEARCH("/",R462,1)-1)</f>
        <v>technology</v>
      </c>
      <c r="R462" t="s">
        <v>8272</v>
      </c>
      <c r="S462" t="b">
        <v>0</v>
      </c>
      <c r="V462" s="7" t="str">
        <f>RIGHT(R462,LEN(R462)-FIND("/",R462))</f>
        <v>web</v>
      </c>
    </row>
    <row r="463" spans="1:22" ht="48" x14ac:dyDescent="0.2">
      <c r="A463">
        <v>581</v>
      </c>
      <c r="B463" s="3" t="s">
        <v>582</v>
      </c>
      <c r="C463" s="3" t="s">
        <v>4691</v>
      </c>
      <c r="D463">
        <v>400</v>
      </c>
      <c r="E463">
        <v>0</v>
      </c>
      <c r="F463" t="s">
        <v>8221</v>
      </c>
      <c r="G463" t="s">
        <v>8224</v>
      </c>
      <c r="H463" t="s">
        <v>8246</v>
      </c>
      <c r="I463">
        <v>1438474704</v>
      </c>
      <c r="J463" s="12">
        <f>(I463/86400)+25569</f>
        <v>42218.012777777782</v>
      </c>
      <c r="K463">
        <v>1435882704</v>
      </c>
      <c r="L463" s="12">
        <f>(K463/86400)+25569</f>
        <v>42188.012777777782</v>
      </c>
      <c r="M463" t="b">
        <v>0</v>
      </c>
      <c r="N463">
        <v>0</v>
      </c>
      <c r="O463">
        <f>(E463/D463)*100</f>
        <v>0</v>
      </c>
      <c r="P463" t="e">
        <f>E463/N463</f>
        <v>#DIV/0!</v>
      </c>
      <c r="Q463" s="6" t="str">
        <f>LEFT(R463, SEARCH("/",R463,1)-1)</f>
        <v>technology</v>
      </c>
      <c r="R463" t="s">
        <v>8272</v>
      </c>
      <c r="S463" t="b">
        <v>0</v>
      </c>
      <c r="V463" s="7" t="str">
        <f>RIGHT(R463,LEN(R463)-FIND("/",R463))</f>
        <v>web</v>
      </c>
    </row>
    <row r="464" spans="1:22" ht="48" x14ac:dyDescent="0.2">
      <c r="A464">
        <v>582</v>
      </c>
      <c r="B464" s="3" t="s">
        <v>583</v>
      </c>
      <c r="C464" s="3" t="s">
        <v>4692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1426442400</v>
      </c>
      <c r="J464" s="12">
        <f>(I464/86400)+25569</f>
        <v>42078.75</v>
      </c>
      <c r="K464">
        <v>1424454319</v>
      </c>
      <c r="L464" s="12">
        <f>(K464/86400)+25569</f>
        <v>42055.739803240736</v>
      </c>
      <c r="M464" t="b">
        <v>0</v>
      </c>
      <c r="N464">
        <v>0</v>
      </c>
      <c r="O464">
        <f>(E464/D464)*100</f>
        <v>0</v>
      </c>
      <c r="P464" t="e">
        <f>E464/N464</f>
        <v>#DIV/0!</v>
      </c>
      <c r="Q464" s="6" t="str">
        <f>LEFT(R464, SEARCH("/",R464,1)-1)</f>
        <v>technology</v>
      </c>
      <c r="R464" t="s">
        <v>8272</v>
      </c>
      <c r="S464" t="b">
        <v>0</v>
      </c>
      <c r="V464" s="7" t="str">
        <f>RIGHT(R464,LEN(R464)-FIND("/",R464))</f>
        <v>web</v>
      </c>
    </row>
    <row r="465" spans="1:22" ht="32" x14ac:dyDescent="0.2">
      <c r="A465">
        <v>583</v>
      </c>
      <c r="B465" s="3" t="s">
        <v>584</v>
      </c>
      <c r="C465" s="3" t="s">
        <v>4693</v>
      </c>
      <c r="D465">
        <v>9000</v>
      </c>
      <c r="E465">
        <v>1</v>
      </c>
      <c r="F465" t="s">
        <v>8221</v>
      </c>
      <c r="G465" t="s">
        <v>8224</v>
      </c>
      <c r="H465" t="s">
        <v>8246</v>
      </c>
      <c r="I465">
        <v>1426800687</v>
      </c>
      <c r="J465" s="12">
        <f>(I465/86400)+25569</f>
        <v>42082.896840277783</v>
      </c>
      <c r="K465">
        <v>1424212287</v>
      </c>
      <c r="L465" s="12">
        <f>(K465/86400)+25569</f>
        <v>42052.93850694444</v>
      </c>
      <c r="M465" t="b">
        <v>0</v>
      </c>
      <c r="N465">
        <v>1</v>
      </c>
      <c r="O465">
        <f>(E465/D465)*100</f>
        <v>1.1111111111111112E-2</v>
      </c>
      <c r="P465">
        <f>E465/N465</f>
        <v>1</v>
      </c>
      <c r="Q465" s="6" t="str">
        <f>LEFT(R465, SEARCH("/",R465,1)-1)</f>
        <v>technology</v>
      </c>
      <c r="R465" t="s">
        <v>8272</v>
      </c>
      <c r="S465" t="b">
        <v>0</v>
      </c>
      <c r="V465" s="7" t="str">
        <f>RIGHT(R465,LEN(R465)-FIND("/",R465))</f>
        <v>web</v>
      </c>
    </row>
    <row r="466" spans="1:22" ht="32" x14ac:dyDescent="0.2">
      <c r="A466">
        <v>584</v>
      </c>
      <c r="B466" s="3" t="s">
        <v>585</v>
      </c>
      <c r="C466" s="3" t="s">
        <v>4694</v>
      </c>
      <c r="D466">
        <v>1000</v>
      </c>
      <c r="E466">
        <v>10</v>
      </c>
      <c r="F466" t="s">
        <v>8221</v>
      </c>
      <c r="G466" t="s">
        <v>8224</v>
      </c>
      <c r="H466" t="s">
        <v>8246</v>
      </c>
      <c r="I466">
        <v>1426522316</v>
      </c>
      <c r="J466" s="12">
        <f>(I466/86400)+25569</f>
        <v>42079.674953703703</v>
      </c>
      <c r="K466">
        <v>1423933916</v>
      </c>
      <c r="L466" s="12">
        <f>(K466/86400)+25569</f>
        <v>42049.716620370367</v>
      </c>
      <c r="M466" t="b">
        <v>0</v>
      </c>
      <c r="N466">
        <v>2</v>
      </c>
      <c r="O466">
        <f>(E466/D466)*100</f>
        <v>1</v>
      </c>
      <c r="P466">
        <f>E466/N466</f>
        <v>5</v>
      </c>
      <c r="Q466" s="6" t="str">
        <f>LEFT(R466, SEARCH("/",R466,1)-1)</f>
        <v>technology</v>
      </c>
      <c r="R466" t="s">
        <v>8272</v>
      </c>
      <c r="S466" t="b">
        <v>0</v>
      </c>
      <c r="V466" s="7" t="str">
        <f>RIGHT(R466,LEN(R466)-FIND("/",R466))</f>
        <v>web</v>
      </c>
    </row>
    <row r="467" spans="1:22" ht="48" x14ac:dyDescent="0.2">
      <c r="A467">
        <v>585</v>
      </c>
      <c r="B467" s="3" t="s">
        <v>586</v>
      </c>
      <c r="C467" s="3" t="s">
        <v>4695</v>
      </c>
      <c r="D467">
        <v>9000</v>
      </c>
      <c r="E467">
        <v>0</v>
      </c>
      <c r="F467" t="s">
        <v>8221</v>
      </c>
      <c r="G467" t="s">
        <v>8225</v>
      </c>
      <c r="H467" t="s">
        <v>8247</v>
      </c>
      <c r="I467">
        <v>1448928000</v>
      </c>
      <c r="J467" s="12">
        <f>(I467/86400)+25569</f>
        <v>42339</v>
      </c>
      <c r="K467">
        <v>1444123377</v>
      </c>
      <c r="L467" s="12">
        <f>(K467/86400)+25569</f>
        <v>42283.3909375</v>
      </c>
      <c r="M467" t="b">
        <v>0</v>
      </c>
      <c r="N467">
        <v>0</v>
      </c>
      <c r="O467">
        <f>(E467/D467)*100</f>
        <v>0</v>
      </c>
      <c r="P467" t="e">
        <f>E467/N467</f>
        <v>#DIV/0!</v>
      </c>
      <c r="Q467" s="6" t="str">
        <f>LEFT(R467, SEARCH("/",R467,1)-1)</f>
        <v>technology</v>
      </c>
      <c r="R467" t="s">
        <v>8272</v>
      </c>
      <c r="S467" t="b">
        <v>0</v>
      </c>
      <c r="V467" s="7" t="str">
        <f>RIGHT(R467,LEN(R467)-FIND("/",R467))</f>
        <v>web</v>
      </c>
    </row>
    <row r="468" spans="1:22" ht="48" x14ac:dyDescent="0.2">
      <c r="A468">
        <v>586</v>
      </c>
      <c r="B468" s="3" t="s">
        <v>587</v>
      </c>
      <c r="C468" s="3" t="s">
        <v>4696</v>
      </c>
      <c r="D468">
        <v>10000</v>
      </c>
      <c r="E468">
        <v>56</v>
      </c>
      <c r="F468" t="s">
        <v>8221</v>
      </c>
      <c r="G468" t="s">
        <v>8224</v>
      </c>
      <c r="H468" t="s">
        <v>8246</v>
      </c>
      <c r="I468">
        <v>1424032207</v>
      </c>
      <c r="J468" s="12">
        <f>(I468/86400)+25569</f>
        <v>42050.854247685187</v>
      </c>
      <c r="K468">
        <v>1421440207</v>
      </c>
      <c r="L468" s="12">
        <f>(K468/86400)+25569</f>
        <v>42020.854247685187</v>
      </c>
      <c r="M468" t="b">
        <v>0</v>
      </c>
      <c r="N468">
        <v>4</v>
      </c>
      <c r="O468">
        <f>(E468/D468)*100</f>
        <v>0.55999999999999994</v>
      </c>
      <c r="P468">
        <f>E468/N468</f>
        <v>14</v>
      </c>
      <c r="Q468" s="6" t="str">
        <f>LEFT(R468, SEARCH("/",R468,1)-1)</f>
        <v>technology</v>
      </c>
      <c r="R468" t="s">
        <v>8272</v>
      </c>
      <c r="S468" t="b">
        <v>0</v>
      </c>
      <c r="V468" s="7" t="str">
        <f>RIGHT(R468,LEN(R468)-FIND("/",R468))</f>
        <v>web</v>
      </c>
    </row>
    <row r="469" spans="1:22" ht="80" x14ac:dyDescent="0.2">
      <c r="A469">
        <v>587</v>
      </c>
      <c r="B469" s="3" t="s">
        <v>588</v>
      </c>
      <c r="C469" s="3" t="s">
        <v>4697</v>
      </c>
      <c r="D469">
        <v>30000</v>
      </c>
      <c r="E469">
        <v>2725</v>
      </c>
      <c r="F469" t="s">
        <v>8221</v>
      </c>
      <c r="G469" t="s">
        <v>8229</v>
      </c>
      <c r="H469" t="s">
        <v>8251</v>
      </c>
      <c r="I469">
        <v>1429207833</v>
      </c>
      <c r="J469" s="12">
        <f>(I469/86400)+25569</f>
        <v>42110.757326388892</v>
      </c>
      <c r="K469">
        <v>1426615833</v>
      </c>
      <c r="L469" s="12">
        <f>(K469/86400)+25569</f>
        <v>42080.757326388892</v>
      </c>
      <c r="M469" t="b">
        <v>0</v>
      </c>
      <c r="N469">
        <v>7</v>
      </c>
      <c r="O469">
        <f>(E469/D469)*100</f>
        <v>9.0833333333333339</v>
      </c>
      <c r="P469">
        <f>E469/N469</f>
        <v>389.28571428571428</v>
      </c>
      <c r="Q469" s="6" t="str">
        <f>LEFT(R469, SEARCH("/",R469,1)-1)</f>
        <v>technology</v>
      </c>
      <c r="R469" t="s">
        <v>8272</v>
      </c>
      <c r="S469" t="b">
        <v>0</v>
      </c>
      <c r="V469" s="7" t="str">
        <f>RIGHT(R469,LEN(R469)-FIND("/",R469))</f>
        <v>web</v>
      </c>
    </row>
    <row r="470" spans="1:22" ht="48" x14ac:dyDescent="0.2">
      <c r="A470">
        <v>588</v>
      </c>
      <c r="B470" s="3" t="s">
        <v>589</v>
      </c>
      <c r="C470" s="3" t="s">
        <v>4698</v>
      </c>
      <c r="D470">
        <v>9000</v>
      </c>
      <c r="E470">
        <v>301</v>
      </c>
      <c r="F470" t="s">
        <v>8221</v>
      </c>
      <c r="G470" t="s">
        <v>8237</v>
      </c>
      <c r="H470" t="s">
        <v>8249</v>
      </c>
      <c r="I470">
        <v>1479410886</v>
      </c>
      <c r="J470" s="12">
        <f>(I470/86400)+25569</f>
        <v>42691.811180555553</v>
      </c>
      <c r="K470">
        <v>1474223286</v>
      </c>
      <c r="L470" s="12">
        <f>(K470/86400)+25569</f>
        <v>42631.769513888888</v>
      </c>
      <c r="M470" t="b">
        <v>0</v>
      </c>
      <c r="N470">
        <v>2</v>
      </c>
      <c r="O470">
        <f>(E470/D470)*100</f>
        <v>3.3444444444444441</v>
      </c>
      <c r="P470">
        <f>E470/N470</f>
        <v>150.5</v>
      </c>
      <c r="Q470" s="6" t="str">
        <f>LEFT(R470, SEARCH("/",R470,1)-1)</f>
        <v>technology</v>
      </c>
      <c r="R470" t="s">
        <v>8272</v>
      </c>
      <c r="S470" t="b">
        <v>0</v>
      </c>
      <c r="V470" s="7" t="str">
        <f>RIGHT(R470,LEN(R470)-FIND("/",R470))</f>
        <v>web</v>
      </c>
    </row>
    <row r="471" spans="1:22" ht="16" x14ac:dyDescent="0.2">
      <c r="A471">
        <v>589</v>
      </c>
      <c r="B471" s="3" t="s">
        <v>590</v>
      </c>
      <c r="C471" s="3" t="s">
        <v>4699</v>
      </c>
      <c r="D471">
        <v>7500</v>
      </c>
      <c r="E471">
        <v>1</v>
      </c>
      <c r="F471" t="s">
        <v>8221</v>
      </c>
      <c r="G471" t="s">
        <v>8224</v>
      </c>
      <c r="H471" t="s">
        <v>8246</v>
      </c>
      <c r="I471">
        <v>1436366699</v>
      </c>
      <c r="J471" s="12">
        <f>(I471/86400)+25569</f>
        <v>42193.614571759259</v>
      </c>
      <c r="K471">
        <v>1435070699</v>
      </c>
      <c r="L471" s="12">
        <f>(K471/86400)+25569</f>
        <v>42178.614571759259</v>
      </c>
      <c r="M471" t="b">
        <v>0</v>
      </c>
      <c r="N471">
        <v>1</v>
      </c>
      <c r="O471">
        <f>(E471/D471)*100</f>
        <v>1.3333333333333334E-2</v>
      </c>
      <c r="P471">
        <f>E471/N471</f>
        <v>1</v>
      </c>
      <c r="Q471" s="6" t="str">
        <f>LEFT(R471, SEARCH("/",R471,1)-1)</f>
        <v>technology</v>
      </c>
      <c r="R471" t="s">
        <v>8272</v>
      </c>
      <c r="S471" t="b">
        <v>0</v>
      </c>
      <c r="V471" s="7" t="str">
        <f>RIGHT(R471,LEN(R471)-FIND("/",R471))</f>
        <v>web</v>
      </c>
    </row>
    <row r="472" spans="1:22" ht="48" x14ac:dyDescent="0.2">
      <c r="A472">
        <v>590</v>
      </c>
      <c r="B472" s="3" t="s">
        <v>591</v>
      </c>
      <c r="C472" s="3" t="s">
        <v>4700</v>
      </c>
      <c r="D472">
        <v>5000</v>
      </c>
      <c r="E472">
        <v>223</v>
      </c>
      <c r="F472" t="s">
        <v>8221</v>
      </c>
      <c r="G472" t="s">
        <v>8225</v>
      </c>
      <c r="H472" t="s">
        <v>8247</v>
      </c>
      <c r="I472">
        <v>1454936460</v>
      </c>
      <c r="J472" s="12">
        <f>(I472/86400)+25569</f>
        <v>42408.542361111111</v>
      </c>
      <c r="K472">
        <v>1452259131</v>
      </c>
      <c r="L472" s="12">
        <f>(K472/86400)+25569</f>
        <v>42377.554756944446</v>
      </c>
      <c r="M472" t="b">
        <v>0</v>
      </c>
      <c r="N472">
        <v>9</v>
      </c>
      <c r="O472">
        <f>(E472/D472)*100</f>
        <v>4.46</v>
      </c>
      <c r="P472">
        <f>E472/N472</f>
        <v>24.777777777777779</v>
      </c>
      <c r="Q472" s="6" t="str">
        <f>LEFT(R472, SEARCH("/",R472,1)-1)</f>
        <v>technology</v>
      </c>
      <c r="R472" t="s">
        <v>8272</v>
      </c>
      <c r="S472" t="b">
        <v>0</v>
      </c>
      <c r="V472" s="7" t="str">
        <f>RIGHT(R472,LEN(R472)-FIND("/",R472))</f>
        <v>web</v>
      </c>
    </row>
    <row r="473" spans="1:22" ht="48" x14ac:dyDescent="0.2">
      <c r="A473">
        <v>591</v>
      </c>
      <c r="B473" s="3" t="s">
        <v>592</v>
      </c>
      <c r="C473" s="3" t="s">
        <v>4701</v>
      </c>
      <c r="D473">
        <v>100000</v>
      </c>
      <c r="E473">
        <v>61</v>
      </c>
      <c r="F473" t="s">
        <v>8221</v>
      </c>
      <c r="G473" t="s">
        <v>8224</v>
      </c>
      <c r="H473" t="s">
        <v>8246</v>
      </c>
      <c r="I473">
        <v>1437570130</v>
      </c>
      <c r="J473" s="12">
        <f>(I473/86400)+25569</f>
        <v>42207.543171296296</v>
      </c>
      <c r="K473">
        <v>1434978130</v>
      </c>
      <c r="L473" s="12">
        <f>(K473/86400)+25569</f>
        <v>42177.543171296296</v>
      </c>
      <c r="M473" t="b">
        <v>0</v>
      </c>
      <c r="N473">
        <v>2</v>
      </c>
      <c r="O473">
        <f>(E473/D473)*100</f>
        <v>6.0999999999999999E-2</v>
      </c>
      <c r="P473">
        <f>E473/N473</f>
        <v>30.5</v>
      </c>
      <c r="Q473" s="6" t="str">
        <f>LEFT(R473, SEARCH("/",R473,1)-1)</f>
        <v>technology</v>
      </c>
      <c r="R473" t="s">
        <v>8272</v>
      </c>
      <c r="S473" t="b">
        <v>0</v>
      </c>
      <c r="V473" s="7" t="str">
        <f>RIGHT(R473,LEN(R473)-FIND("/",R473))</f>
        <v>web</v>
      </c>
    </row>
    <row r="474" spans="1:22" ht="48" x14ac:dyDescent="0.2">
      <c r="A474">
        <v>592</v>
      </c>
      <c r="B474" s="3" t="s">
        <v>593</v>
      </c>
      <c r="C474" s="3" t="s">
        <v>4702</v>
      </c>
      <c r="D474">
        <v>7500</v>
      </c>
      <c r="E474">
        <v>250</v>
      </c>
      <c r="F474" t="s">
        <v>8221</v>
      </c>
      <c r="G474" t="s">
        <v>8224</v>
      </c>
      <c r="H474" t="s">
        <v>8246</v>
      </c>
      <c r="I474">
        <v>1417584860</v>
      </c>
      <c r="J474" s="12">
        <f>(I474/86400)+25569</f>
        <v>41976.232175925921</v>
      </c>
      <c r="K474">
        <v>1414992860</v>
      </c>
      <c r="L474" s="12">
        <f>(K474/86400)+25569</f>
        <v>41946.232175925928</v>
      </c>
      <c r="M474" t="b">
        <v>0</v>
      </c>
      <c r="N474">
        <v>1</v>
      </c>
      <c r="O474">
        <f>(E474/D474)*100</f>
        <v>3.3333333333333335</v>
      </c>
      <c r="P474">
        <f>E474/N474</f>
        <v>250</v>
      </c>
      <c r="Q474" s="6" t="str">
        <f>LEFT(R474, SEARCH("/",R474,1)-1)</f>
        <v>technology</v>
      </c>
      <c r="R474" t="s">
        <v>8272</v>
      </c>
      <c r="S474" t="b">
        <v>0</v>
      </c>
      <c r="V474" s="7" t="str">
        <f>RIGHT(R474,LEN(R474)-FIND("/",R474))</f>
        <v>web</v>
      </c>
    </row>
    <row r="475" spans="1:22" ht="48" x14ac:dyDescent="0.2">
      <c r="A475">
        <v>593</v>
      </c>
      <c r="B475" s="3" t="s">
        <v>594</v>
      </c>
      <c r="C475" s="3" t="s">
        <v>4703</v>
      </c>
      <c r="D475">
        <v>500</v>
      </c>
      <c r="E475">
        <v>115</v>
      </c>
      <c r="F475" t="s">
        <v>8221</v>
      </c>
      <c r="G475" t="s">
        <v>8225</v>
      </c>
      <c r="H475" t="s">
        <v>8247</v>
      </c>
      <c r="I475">
        <v>1428333345</v>
      </c>
      <c r="J475" s="12">
        <f>(I475/86400)+25569</f>
        <v>42100.635937500003</v>
      </c>
      <c r="K475">
        <v>1425744945</v>
      </c>
      <c r="L475" s="12">
        <f>(K475/86400)+25569</f>
        <v>42070.677604166667</v>
      </c>
      <c r="M475" t="b">
        <v>0</v>
      </c>
      <c r="N475">
        <v>7</v>
      </c>
      <c r="O475">
        <f>(E475/D475)*100</f>
        <v>23</v>
      </c>
      <c r="P475">
        <f>E475/N475</f>
        <v>16.428571428571427</v>
      </c>
      <c r="Q475" s="6" t="str">
        <f>LEFT(R475, SEARCH("/",R475,1)-1)</f>
        <v>technology</v>
      </c>
      <c r="R475" t="s">
        <v>8272</v>
      </c>
      <c r="S475" t="b">
        <v>0</v>
      </c>
      <c r="V475" s="7" t="str">
        <f>RIGHT(R475,LEN(R475)-FIND("/",R475))</f>
        <v>web</v>
      </c>
    </row>
    <row r="476" spans="1:22" ht="32" x14ac:dyDescent="0.2">
      <c r="A476">
        <v>594</v>
      </c>
      <c r="B476" s="3" t="s">
        <v>595</v>
      </c>
      <c r="C476" s="3" t="s">
        <v>4704</v>
      </c>
      <c r="D476">
        <v>25000</v>
      </c>
      <c r="E476">
        <v>26</v>
      </c>
      <c r="F476" t="s">
        <v>8221</v>
      </c>
      <c r="G476" t="s">
        <v>8224</v>
      </c>
      <c r="H476" t="s">
        <v>8246</v>
      </c>
      <c r="I476">
        <v>1460832206</v>
      </c>
      <c r="J476" s="12">
        <f>(I476/86400)+25569</f>
        <v>42476.780162037037</v>
      </c>
      <c r="K476">
        <v>1458240206</v>
      </c>
      <c r="L476" s="12">
        <f>(K476/86400)+25569</f>
        <v>42446.780162037037</v>
      </c>
      <c r="M476" t="b">
        <v>0</v>
      </c>
      <c r="N476">
        <v>2</v>
      </c>
      <c r="O476">
        <f>(E476/D476)*100</f>
        <v>0.104</v>
      </c>
      <c r="P476">
        <f>E476/N476</f>
        <v>13</v>
      </c>
      <c r="Q476" s="6" t="str">
        <f>LEFT(R476, SEARCH("/",R476,1)-1)</f>
        <v>technology</v>
      </c>
      <c r="R476" t="s">
        <v>8272</v>
      </c>
      <c r="S476" t="b">
        <v>0</v>
      </c>
      <c r="V476" s="7" t="str">
        <f>RIGHT(R476,LEN(R476)-FIND("/",R476))</f>
        <v>web</v>
      </c>
    </row>
    <row r="477" spans="1:22" ht="48" x14ac:dyDescent="0.2">
      <c r="A477">
        <v>595</v>
      </c>
      <c r="B477" s="3" t="s">
        <v>596</v>
      </c>
      <c r="C477" s="3" t="s">
        <v>4705</v>
      </c>
      <c r="D477">
        <v>100000</v>
      </c>
      <c r="E477">
        <v>426</v>
      </c>
      <c r="F477" t="s">
        <v>8221</v>
      </c>
      <c r="G477" t="s">
        <v>8224</v>
      </c>
      <c r="H477" t="s">
        <v>8246</v>
      </c>
      <c r="I477">
        <v>1430703638</v>
      </c>
      <c r="J477" s="12">
        <f>(I477/86400)+25569</f>
        <v>42128.069884259261</v>
      </c>
      <c r="K477">
        <v>1426815638</v>
      </c>
      <c r="L477" s="12">
        <f>(K477/86400)+25569</f>
        <v>42083.069884259261</v>
      </c>
      <c r="M477" t="b">
        <v>0</v>
      </c>
      <c r="N477">
        <v>8</v>
      </c>
      <c r="O477">
        <f>(E477/D477)*100</f>
        <v>0.42599999999999999</v>
      </c>
      <c r="P477">
        <f>E477/N477</f>
        <v>53.25</v>
      </c>
      <c r="Q477" s="6" t="str">
        <f>LEFT(R477, SEARCH("/",R477,1)-1)</f>
        <v>technology</v>
      </c>
      <c r="R477" t="s">
        <v>8272</v>
      </c>
      <c r="S477" t="b">
        <v>0</v>
      </c>
      <c r="V477" s="7" t="str">
        <f>RIGHT(R477,LEN(R477)-FIND("/",R477))</f>
        <v>web</v>
      </c>
    </row>
    <row r="478" spans="1:22" ht="32" x14ac:dyDescent="0.2">
      <c r="A478">
        <v>596</v>
      </c>
      <c r="B478" s="3" t="s">
        <v>597</v>
      </c>
      <c r="C478" s="3" t="s">
        <v>4706</v>
      </c>
      <c r="D478">
        <v>20000</v>
      </c>
      <c r="E478">
        <v>6</v>
      </c>
      <c r="F478" t="s">
        <v>8221</v>
      </c>
      <c r="G478" t="s">
        <v>8224</v>
      </c>
      <c r="H478" t="s">
        <v>8246</v>
      </c>
      <c r="I478">
        <v>1478122292</v>
      </c>
      <c r="J478" s="12">
        <f>(I478/86400)+25569</f>
        <v>42676.896898148145</v>
      </c>
      <c r="K478">
        <v>1475530292</v>
      </c>
      <c r="L478" s="12">
        <f>(K478/86400)+25569</f>
        <v>42646.896898148145</v>
      </c>
      <c r="M478" t="b">
        <v>0</v>
      </c>
      <c r="N478">
        <v>2</v>
      </c>
      <c r="O478">
        <f>(E478/D478)*100</f>
        <v>0.03</v>
      </c>
      <c r="P478">
        <f>E478/N478</f>
        <v>3</v>
      </c>
      <c r="Q478" s="6" t="str">
        <f>LEFT(R478, SEARCH("/",R478,1)-1)</f>
        <v>technology</v>
      </c>
      <c r="R478" t="s">
        <v>8272</v>
      </c>
      <c r="S478" t="b">
        <v>0</v>
      </c>
      <c r="V478" s="7" t="str">
        <f>RIGHT(R478,LEN(R478)-FIND("/",R478))</f>
        <v>web</v>
      </c>
    </row>
    <row r="479" spans="1:22" ht="48" x14ac:dyDescent="0.2">
      <c r="A479">
        <v>597</v>
      </c>
      <c r="B479" s="3" t="s">
        <v>598</v>
      </c>
      <c r="C479" s="3" t="s">
        <v>4707</v>
      </c>
      <c r="D479">
        <v>7500</v>
      </c>
      <c r="E479">
        <v>20</v>
      </c>
      <c r="F479" t="s">
        <v>8221</v>
      </c>
      <c r="G479" t="s">
        <v>8224</v>
      </c>
      <c r="H479" t="s">
        <v>8246</v>
      </c>
      <c r="I479">
        <v>1469980800</v>
      </c>
      <c r="J479" s="12">
        <f>(I479/86400)+25569</f>
        <v>42582.666666666672</v>
      </c>
      <c r="K479">
        <v>1466787335</v>
      </c>
      <c r="L479" s="12">
        <f>(K479/86400)+25569</f>
        <v>42545.705266203702</v>
      </c>
      <c r="M479" t="b">
        <v>0</v>
      </c>
      <c r="N479">
        <v>2</v>
      </c>
      <c r="O479">
        <f>(E479/D479)*100</f>
        <v>0.26666666666666666</v>
      </c>
      <c r="P479">
        <f>E479/N479</f>
        <v>10</v>
      </c>
      <c r="Q479" s="6" t="str">
        <f>LEFT(R479, SEARCH("/",R479,1)-1)</f>
        <v>technology</v>
      </c>
      <c r="R479" t="s">
        <v>8272</v>
      </c>
      <c r="S479" t="b">
        <v>0</v>
      </c>
      <c r="V479" s="7" t="str">
        <f>RIGHT(R479,LEN(R479)-FIND("/",R479))</f>
        <v>web</v>
      </c>
    </row>
    <row r="480" spans="1:22" ht="32" x14ac:dyDescent="0.2">
      <c r="A480">
        <v>598</v>
      </c>
      <c r="B480" s="3" t="s">
        <v>599</v>
      </c>
      <c r="C480" s="3" t="s">
        <v>4708</v>
      </c>
      <c r="D480">
        <v>2500</v>
      </c>
      <c r="E480">
        <v>850</v>
      </c>
      <c r="F480" t="s">
        <v>8221</v>
      </c>
      <c r="G480" t="s">
        <v>8224</v>
      </c>
      <c r="H480" t="s">
        <v>8246</v>
      </c>
      <c r="I480">
        <v>1417737781</v>
      </c>
      <c r="J480" s="12">
        <f>(I480/86400)+25569</f>
        <v>41978.00209490741</v>
      </c>
      <c r="K480">
        <v>1415145781</v>
      </c>
      <c r="L480" s="12">
        <f>(K480/86400)+25569</f>
        <v>41948.00209490741</v>
      </c>
      <c r="M480" t="b">
        <v>0</v>
      </c>
      <c r="N480">
        <v>7</v>
      </c>
      <c r="O480">
        <f>(E480/D480)*100</f>
        <v>34</v>
      </c>
      <c r="P480">
        <f>E480/N480</f>
        <v>121.42857142857143</v>
      </c>
      <c r="Q480" s="6" t="str">
        <f>LEFT(R480, SEARCH("/",R480,1)-1)</f>
        <v>technology</v>
      </c>
      <c r="R480" t="s">
        <v>8272</v>
      </c>
      <c r="S480" t="b">
        <v>0</v>
      </c>
      <c r="V480" s="7" t="str">
        <f>RIGHT(R480,LEN(R480)-FIND("/",R480))</f>
        <v>web</v>
      </c>
    </row>
    <row r="481" spans="1:22" ht="48" x14ac:dyDescent="0.2">
      <c r="A481">
        <v>599</v>
      </c>
      <c r="B481" s="3" t="s">
        <v>600</v>
      </c>
      <c r="C481" s="3" t="s">
        <v>4709</v>
      </c>
      <c r="D481">
        <v>50000</v>
      </c>
      <c r="E481">
        <v>31</v>
      </c>
      <c r="F481" t="s">
        <v>8221</v>
      </c>
      <c r="G481" t="s">
        <v>8224</v>
      </c>
      <c r="H481" t="s">
        <v>8246</v>
      </c>
      <c r="I481">
        <v>1425827760</v>
      </c>
      <c r="J481" s="12">
        <f>(I481/86400)+25569</f>
        <v>42071.636111111111</v>
      </c>
      <c r="K481">
        <v>1423769402</v>
      </c>
      <c r="L481" s="12">
        <f>(K481/86400)+25569</f>
        <v>42047.812523148154</v>
      </c>
      <c r="M481" t="b">
        <v>0</v>
      </c>
      <c r="N481">
        <v>2</v>
      </c>
      <c r="O481">
        <f>(E481/D481)*100</f>
        <v>6.2E-2</v>
      </c>
      <c r="P481">
        <f>E481/N481</f>
        <v>15.5</v>
      </c>
      <c r="Q481" s="6" t="str">
        <f>LEFT(R481, SEARCH("/",R481,1)-1)</f>
        <v>technology</v>
      </c>
      <c r="R481" t="s">
        <v>8272</v>
      </c>
      <c r="S481" t="b">
        <v>0</v>
      </c>
      <c r="V481" s="7" t="str">
        <f>RIGHT(R481,LEN(R481)-FIND("/",R481))</f>
        <v>web</v>
      </c>
    </row>
    <row r="482" spans="1:22" ht="32" hidden="1" x14ac:dyDescent="0.2">
      <c r="A482">
        <v>600</v>
      </c>
      <c r="B482" s="3" t="s">
        <v>601</v>
      </c>
      <c r="C482" s="3" t="s">
        <v>4710</v>
      </c>
      <c r="D482">
        <v>5000</v>
      </c>
      <c r="E482">
        <v>100</v>
      </c>
      <c r="F482" t="s">
        <v>8220</v>
      </c>
      <c r="G482" t="s">
        <v>8224</v>
      </c>
      <c r="H482" t="s">
        <v>8246</v>
      </c>
      <c r="I482">
        <v>1431198562</v>
      </c>
      <c r="J482" s="12">
        <f>(I482/86400)+25569</f>
        <v>42133.798171296294</v>
      </c>
      <c r="K482">
        <v>1426014562</v>
      </c>
      <c r="L482" s="12">
        <f>(K482/86400)+25569</f>
        <v>42073.798171296294</v>
      </c>
      <c r="M482" t="b">
        <v>0</v>
      </c>
      <c r="N482">
        <v>1</v>
      </c>
      <c r="O482">
        <f>(E482/D482)*100</f>
        <v>2</v>
      </c>
      <c r="P482">
        <f>E482/N482</f>
        <v>100</v>
      </c>
      <c r="Q482" s="6" t="str">
        <f>LEFT(R482, SEARCH("/",R482,1)-1)</f>
        <v>technology</v>
      </c>
      <c r="R482" t="s">
        <v>8272</v>
      </c>
      <c r="S482" t="b">
        <v>0</v>
      </c>
      <c r="V482" s="7" t="str">
        <f>RIGHT(R482,LEN(R482)-FIND("/",R482))</f>
        <v>web</v>
      </c>
    </row>
    <row r="483" spans="1:22" ht="48" hidden="1" x14ac:dyDescent="0.2">
      <c r="A483">
        <v>601</v>
      </c>
      <c r="B483" s="3" t="s">
        <v>602</v>
      </c>
      <c r="C483" s="3" t="s">
        <v>4711</v>
      </c>
      <c r="D483">
        <v>10000</v>
      </c>
      <c r="E483">
        <v>140</v>
      </c>
      <c r="F483" t="s">
        <v>8220</v>
      </c>
      <c r="G483" t="s">
        <v>8229</v>
      </c>
      <c r="H483" t="s">
        <v>8251</v>
      </c>
      <c r="I483">
        <v>1419626139</v>
      </c>
      <c r="J483" s="12">
        <f>(I483/86400)+25569</f>
        <v>41999.858090277776</v>
      </c>
      <c r="K483">
        <v>1417034139</v>
      </c>
      <c r="L483" s="12">
        <f>(K483/86400)+25569</f>
        <v>41969.858090277776</v>
      </c>
      <c r="M483" t="b">
        <v>0</v>
      </c>
      <c r="N483">
        <v>6</v>
      </c>
      <c r="O483">
        <f>(E483/D483)*100</f>
        <v>1.4000000000000001</v>
      </c>
      <c r="P483">
        <f>E483/N483</f>
        <v>23.333333333333332</v>
      </c>
      <c r="Q483" s="6" t="str">
        <f>LEFT(R483, SEARCH("/",R483,1)-1)</f>
        <v>technology</v>
      </c>
      <c r="R483" t="s">
        <v>8272</v>
      </c>
      <c r="S483" t="b">
        <v>0</v>
      </c>
      <c r="V483" s="7" t="str">
        <f>RIGHT(R483,LEN(R483)-FIND("/",R483))</f>
        <v>web</v>
      </c>
    </row>
    <row r="484" spans="1:22" ht="48" hidden="1" x14ac:dyDescent="0.2">
      <c r="A484">
        <v>602</v>
      </c>
      <c r="B484" s="3" t="s">
        <v>603</v>
      </c>
      <c r="C484" s="3" t="s">
        <v>4712</v>
      </c>
      <c r="D484">
        <v>70000</v>
      </c>
      <c r="E484">
        <v>0</v>
      </c>
      <c r="F484" t="s">
        <v>8220</v>
      </c>
      <c r="G484" t="s">
        <v>8224</v>
      </c>
      <c r="H484" t="s">
        <v>8246</v>
      </c>
      <c r="I484">
        <v>1434654215</v>
      </c>
      <c r="J484" s="12">
        <f>(I484/86400)+25569</f>
        <v>42173.79415509259</v>
      </c>
      <c r="K484">
        <v>1432062215</v>
      </c>
      <c r="L484" s="12">
        <f>(K484/86400)+25569</f>
        <v>42143.79415509259</v>
      </c>
      <c r="M484" t="b">
        <v>0</v>
      </c>
      <c r="N484">
        <v>0</v>
      </c>
      <c r="O484">
        <f>(E484/D484)*100</f>
        <v>0</v>
      </c>
      <c r="P484" t="e">
        <f>E484/N484</f>
        <v>#DIV/0!</v>
      </c>
      <c r="Q484" s="6" t="str">
        <f>LEFT(R484, SEARCH("/",R484,1)-1)</f>
        <v>technology</v>
      </c>
      <c r="R484" t="s">
        <v>8272</v>
      </c>
      <c r="S484" t="b">
        <v>0</v>
      </c>
      <c r="V484" s="7" t="str">
        <f>RIGHT(R484,LEN(R484)-FIND("/",R484))</f>
        <v>web</v>
      </c>
    </row>
    <row r="485" spans="1:22" ht="48" hidden="1" x14ac:dyDescent="0.2">
      <c r="A485">
        <v>603</v>
      </c>
      <c r="B485" s="3" t="s">
        <v>604</v>
      </c>
      <c r="C485" s="3" t="s">
        <v>4713</v>
      </c>
      <c r="D485">
        <v>15000</v>
      </c>
      <c r="E485">
        <v>590.02</v>
      </c>
      <c r="F485" t="s">
        <v>8220</v>
      </c>
      <c r="G485" t="s">
        <v>8224</v>
      </c>
      <c r="H485" t="s">
        <v>8246</v>
      </c>
      <c r="I485">
        <v>1408029623</v>
      </c>
      <c r="J485" s="12">
        <f>(I485/86400)+25569</f>
        <v>41865.639155092591</v>
      </c>
      <c r="K485">
        <v>1405437623</v>
      </c>
      <c r="L485" s="12">
        <f>(K485/86400)+25569</f>
        <v>41835.639155092591</v>
      </c>
      <c r="M485" t="b">
        <v>0</v>
      </c>
      <c r="N485">
        <v>13</v>
      </c>
      <c r="O485">
        <f>(E485/D485)*100</f>
        <v>3.9334666666666664</v>
      </c>
      <c r="P485">
        <f>E485/N485</f>
        <v>45.386153846153846</v>
      </c>
      <c r="Q485" s="6" t="str">
        <f>LEFT(R485, SEARCH("/",R485,1)-1)</f>
        <v>technology</v>
      </c>
      <c r="R485" t="s">
        <v>8272</v>
      </c>
      <c r="S485" t="b">
        <v>0</v>
      </c>
      <c r="V485" s="7" t="str">
        <f>RIGHT(R485,LEN(R485)-FIND("/",R485))</f>
        <v>web</v>
      </c>
    </row>
    <row r="486" spans="1:22" ht="48" hidden="1" x14ac:dyDescent="0.2">
      <c r="A486">
        <v>604</v>
      </c>
      <c r="B486" s="3" t="s">
        <v>605</v>
      </c>
      <c r="C486" s="3" t="s">
        <v>4714</v>
      </c>
      <c r="D486">
        <v>1500</v>
      </c>
      <c r="E486">
        <v>0</v>
      </c>
      <c r="F486" t="s">
        <v>8220</v>
      </c>
      <c r="G486" t="s">
        <v>8224</v>
      </c>
      <c r="H486" t="s">
        <v>8246</v>
      </c>
      <c r="I486">
        <v>1409187056</v>
      </c>
      <c r="J486" s="12">
        <f>(I486/86400)+25569</f>
        <v>41879.035370370373</v>
      </c>
      <c r="K486">
        <v>1406595056</v>
      </c>
      <c r="L486" s="12">
        <f>(K486/86400)+25569</f>
        <v>41849.035370370373</v>
      </c>
      <c r="M486" t="b">
        <v>0</v>
      </c>
      <c r="N486">
        <v>0</v>
      </c>
      <c r="O486">
        <f>(E486/D486)*100</f>
        <v>0</v>
      </c>
      <c r="P486" t="e">
        <f>E486/N486</f>
        <v>#DIV/0!</v>
      </c>
      <c r="Q486" s="6" t="str">
        <f>LEFT(R486, SEARCH("/",R486,1)-1)</f>
        <v>technology</v>
      </c>
      <c r="R486" t="s">
        <v>8272</v>
      </c>
      <c r="S486" t="b">
        <v>0</v>
      </c>
      <c r="V486" s="7" t="str">
        <f>RIGHT(R486,LEN(R486)-FIND("/",R486))</f>
        <v>web</v>
      </c>
    </row>
    <row r="487" spans="1:22" ht="32" hidden="1" x14ac:dyDescent="0.2">
      <c r="A487">
        <v>605</v>
      </c>
      <c r="B487" s="3" t="s">
        <v>606</v>
      </c>
      <c r="C487" s="3" t="s">
        <v>4715</v>
      </c>
      <c r="D487">
        <v>5000</v>
      </c>
      <c r="E487">
        <v>131</v>
      </c>
      <c r="F487" t="s">
        <v>8220</v>
      </c>
      <c r="G487" t="s">
        <v>8224</v>
      </c>
      <c r="H487" t="s">
        <v>8246</v>
      </c>
      <c r="I487">
        <v>1440318908</v>
      </c>
      <c r="J487" s="12">
        <f>(I487/86400)+25569</f>
        <v>42239.357731481483</v>
      </c>
      <c r="K487">
        <v>1436430908</v>
      </c>
      <c r="L487" s="12">
        <f>(K487/86400)+25569</f>
        <v>42194.357731481483</v>
      </c>
      <c r="M487" t="b">
        <v>0</v>
      </c>
      <c r="N487">
        <v>8</v>
      </c>
      <c r="O487">
        <f>(E487/D487)*100</f>
        <v>2.62</v>
      </c>
      <c r="P487">
        <f>E487/N487</f>
        <v>16.375</v>
      </c>
      <c r="Q487" s="6" t="str">
        <f>LEFT(R487, SEARCH("/",R487,1)-1)</f>
        <v>technology</v>
      </c>
      <c r="R487" t="s">
        <v>8272</v>
      </c>
      <c r="S487" t="b">
        <v>0</v>
      </c>
      <c r="V487" s="7" t="str">
        <f>RIGHT(R487,LEN(R487)-FIND("/",R487))</f>
        <v>web</v>
      </c>
    </row>
    <row r="488" spans="1:22" ht="48" hidden="1" x14ac:dyDescent="0.2">
      <c r="A488">
        <v>606</v>
      </c>
      <c r="B488" s="3" t="s">
        <v>607</v>
      </c>
      <c r="C488" s="3" t="s">
        <v>4716</v>
      </c>
      <c r="D488">
        <v>5000</v>
      </c>
      <c r="E488">
        <v>10</v>
      </c>
      <c r="F488" t="s">
        <v>8220</v>
      </c>
      <c r="G488" t="s">
        <v>8233</v>
      </c>
      <c r="H488" t="s">
        <v>8249</v>
      </c>
      <c r="I488">
        <v>1432479600</v>
      </c>
      <c r="J488" s="12">
        <f>(I488/86400)+25569</f>
        <v>42148.625</v>
      </c>
      <c r="K488">
        <v>1428507409</v>
      </c>
      <c r="L488" s="12">
        <f>(K488/86400)+25569</f>
        <v>42102.650567129633</v>
      </c>
      <c r="M488" t="b">
        <v>0</v>
      </c>
      <c r="N488">
        <v>1</v>
      </c>
      <c r="O488">
        <f>(E488/D488)*100</f>
        <v>0.2</v>
      </c>
      <c r="P488">
        <f>E488/N488</f>
        <v>10</v>
      </c>
      <c r="Q488" s="6" t="str">
        <f>LEFT(R488, SEARCH("/",R488,1)-1)</f>
        <v>technology</v>
      </c>
      <c r="R488" t="s">
        <v>8272</v>
      </c>
      <c r="S488" t="b">
        <v>0</v>
      </c>
      <c r="V488" s="7" t="str">
        <f>RIGHT(R488,LEN(R488)-FIND("/",R488))</f>
        <v>web</v>
      </c>
    </row>
    <row r="489" spans="1:22" ht="48" hidden="1" x14ac:dyDescent="0.2">
      <c r="A489">
        <v>607</v>
      </c>
      <c r="B489" s="3" t="s">
        <v>608</v>
      </c>
      <c r="C489" s="3" t="s">
        <v>4717</v>
      </c>
      <c r="D489">
        <v>250</v>
      </c>
      <c r="E489">
        <v>0</v>
      </c>
      <c r="F489" t="s">
        <v>8220</v>
      </c>
      <c r="G489" t="s">
        <v>8224</v>
      </c>
      <c r="H489" t="s">
        <v>8246</v>
      </c>
      <c r="I489">
        <v>1448225336</v>
      </c>
      <c r="J489" s="12">
        <f>(I489/86400)+25569</f>
        <v>42330.867314814815</v>
      </c>
      <c r="K489">
        <v>1445629736</v>
      </c>
      <c r="L489" s="12">
        <f>(K489/86400)+25569</f>
        <v>42300.825648148151</v>
      </c>
      <c r="M489" t="b">
        <v>0</v>
      </c>
      <c r="N489">
        <v>0</v>
      </c>
      <c r="O489">
        <f>(E489/D489)*100</f>
        <v>0</v>
      </c>
      <c r="P489" t="e">
        <f>E489/N489</f>
        <v>#DIV/0!</v>
      </c>
      <c r="Q489" s="6" t="str">
        <f>LEFT(R489, SEARCH("/",R489,1)-1)</f>
        <v>technology</v>
      </c>
      <c r="R489" t="s">
        <v>8272</v>
      </c>
      <c r="S489" t="b">
        <v>0</v>
      </c>
      <c r="V489" s="7" t="str">
        <f>RIGHT(R489,LEN(R489)-FIND("/",R489))</f>
        <v>web</v>
      </c>
    </row>
    <row r="490" spans="1:22" ht="48" hidden="1" x14ac:dyDescent="0.2">
      <c r="A490">
        <v>608</v>
      </c>
      <c r="B490" s="3" t="s">
        <v>609</v>
      </c>
      <c r="C490" s="3" t="s">
        <v>4718</v>
      </c>
      <c r="D490">
        <v>150000</v>
      </c>
      <c r="E490">
        <v>1461</v>
      </c>
      <c r="F490" t="s">
        <v>8220</v>
      </c>
      <c r="G490" t="s">
        <v>8224</v>
      </c>
      <c r="H490" t="s">
        <v>8246</v>
      </c>
      <c r="I490">
        <v>1434405980</v>
      </c>
      <c r="J490" s="12">
        <f>(I490/86400)+25569</f>
        <v>42170.921064814815</v>
      </c>
      <c r="K490">
        <v>1431813980</v>
      </c>
      <c r="L490" s="12">
        <f>(K490/86400)+25569</f>
        <v>42140.921064814815</v>
      </c>
      <c r="M490" t="b">
        <v>0</v>
      </c>
      <c r="N490">
        <v>5</v>
      </c>
      <c r="O490">
        <f>(E490/D490)*100</f>
        <v>0.97400000000000009</v>
      </c>
      <c r="P490">
        <f>E490/N490</f>
        <v>292.2</v>
      </c>
      <c r="Q490" s="6" t="str">
        <f>LEFT(R490, SEARCH("/",R490,1)-1)</f>
        <v>technology</v>
      </c>
      <c r="R490" t="s">
        <v>8272</v>
      </c>
      <c r="S490" t="b">
        <v>0</v>
      </c>
      <c r="V490" s="7" t="str">
        <f>RIGHT(R490,LEN(R490)-FIND("/",R490))</f>
        <v>web</v>
      </c>
    </row>
    <row r="491" spans="1:22" ht="48" hidden="1" x14ac:dyDescent="0.2">
      <c r="A491">
        <v>609</v>
      </c>
      <c r="B491" s="3" t="s">
        <v>610</v>
      </c>
      <c r="C491" s="3" t="s">
        <v>4719</v>
      </c>
      <c r="D491">
        <v>780</v>
      </c>
      <c r="E491">
        <v>5</v>
      </c>
      <c r="F491" t="s">
        <v>8220</v>
      </c>
      <c r="G491" t="s">
        <v>8225</v>
      </c>
      <c r="H491" t="s">
        <v>8247</v>
      </c>
      <c r="I491">
        <v>1448761744</v>
      </c>
      <c r="J491" s="12">
        <f>(I491/86400)+25569</f>
        <v>42337.075740740736</v>
      </c>
      <c r="K491">
        <v>1446166144</v>
      </c>
      <c r="L491" s="12">
        <f>(K491/86400)+25569</f>
        <v>42307.034074074079</v>
      </c>
      <c r="M491" t="b">
        <v>0</v>
      </c>
      <c r="N491">
        <v>1</v>
      </c>
      <c r="O491">
        <f>(E491/D491)*100</f>
        <v>0.64102564102564097</v>
      </c>
      <c r="P491">
        <f>E491/N491</f>
        <v>5</v>
      </c>
      <c r="Q491" s="6" t="str">
        <f>LEFT(R491, SEARCH("/",R491,1)-1)</f>
        <v>technology</v>
      </c>
      <c r="R491" t="s">
        <v>8272</v>
      </c>
      <c r="S491" t="b">
        <v>0</v>
      </c>
      <c r="V491" s="7" t="str">
        <f>RIGHT(R491,LEN(R491)-FIND("/",R491))</f>
        <v>web</v>
      </c>
    </row>
    <row r="492" spans="1:22" ht="48" hidden="1" x14ac:dyDescent="0.2">
      <c r="A492">
        <v>610</v>
      </c>
      <c r="B492" s="3" t="s">
        <v>611</v>
      </c>
      <c r="C492" s="3" t="s">
        <v>4720</v>
      </c>
      <c r="D492">
        <v>13803</v>
      </c>
      <c r="E492">
        <v>0</v>
      </c>
      <c r="F492" t="s">
        <v>8220</v>
      </c>
      <c r="G492" t="s">
        <v>8224</v>
      </c>
      <c r="H492" t="s">
        <v>8246</v>
      </c>
      <c r="I492">
        <v>1429732586</v>
      </c>
      <c r="J492" s="12">
        <f>(I492/86400)+25569</f>
        <v>42116.83085648148</v>
      </c>
      <c r="K492">
        <v>1427140586</v>
      </c>
      <c r="L492" s="12">
        <f>(K492/86400)+25569</f>
        <v>42086.83085648148</v>
      </c>
      <c r="M492" t="b">
        <v>0</v>
      </c>
      <c r="N492">
        <v>0</v>
      </c>
      <c r="O492">
        <f>(E492/D492)*100</f>
        <v>0</v>
      </c>
      <c r="P492" t="e">
        <f>E492/N492</f>
        <v>#DIV/0!</v>
      </c>
      <c r="Q492" s="6" t="str">
        <f>LEFT(R492, SEARCH("/",R492,1)-1)</f>
        <v>technology</v>
      </c>
      <c r="R492" t="s">
        <v>8272</v>
      </c>
      <c r="S492" t="b">
        <v>0</v>
      </c>
      <c r="V492" s="7" t="str">
        <f>RIGHT(R492,LEN(R492)-FIND("/",R492))</f>
        <v>web</v>
      </c>
    </row>
    <row r="493" spans="1:22" ht="48" hidden="1" x14ac:dyDescent="0.2">
      <c r="A493">
        <v>611</v>
      </c>
      <c r="B493" s="3" t="s">
        <v>612</v>
      </c>
      <c r="C493" s="3" t="s">
        <v>4721</v>
      </c>
      <c r="D493">
        <v>80000</v>
      </c>
      <c r="E493">
        <v>0</v>
      </c>
      <c r="F493" t="s">
        <v>8220</v>
      </c>
      <c r="G493" t="s">
        <v>8230</v>
      </c>
      <c r="H493" t="s">
        <v>8249</v>
      </c>
      <c r="I493">
        <v>1453210037</v>
      </c>
      <c r="J493" s="12">
        <f>(I493/86400)+25569</f>
        <v>42388.560613425929</v>
      </c>
      <c r="K493">
        <v>1448026037</v>
      </c>
      <c r="L493" s="12">
        <f>(K493/86400)+25569</f>
        <v>42328.560613425929</v>
      </c>
      <c r="M493" t="b">
        <v>0</v>
      </c>
      <c r="N493">
        <v>0</v>
      </c>
      <c r="O493">
        <f>(E493/D493)*100</f>
        <v>0</v>
      </c>
      <c r="P493" t="e">
        <f>E493/N493</f>
        <v>#DIV/0!</v>
      </c>
      <c r="Q493" s="6" t="str">
        <f>LEFT(R493, SEARCH("/",R493,1)-1)</f>
        <v>technology</v>
      </c>
      <c r="R493" t="s">
        <v>8272</v>
      </c>
      <c r="S493" t="b">
        <v>0</v>
      </c>
      <c r="V493" s="7" t="str">
        <f>RIGHT(R493,LEN(R493)-FIND("/",R493))</f>
        <v>web</v>
      </c>
    </row>
    <row r="494" spans="1:22" ht="32" hidden="1" x14ac:dyDescent="0.2">
      <c r="A494">
        <v>612</v>
      </c>
      <c r="B494" s="3" t="s">
        <v>613</v>
      </c>
      <c r="C494" s="3" t="s">
        <v>4722</v>
      </c>
      <c r="D494">
        <v>10000</v>
      </c>
      <c r="E494">
        <v>0</v>
      </c>
      <c r="F494" t="s">
        <v>8220</v>
      </c>
      <c r="G494" t="s">
        <v>8237</v>
      </c>
      <c r="H494" t="s">
        <v>8249</v>
      </c>
      <c r="I494">
        <v>1472777146</v>
      </c>
      <c r="J494" s="12">
        <f>(I494/86400)+25569</f>
        <v>42615.031782407408</v>
      </c>
      <c r="K494">
        <v>1470185146</v>
      </c>
      <c r="L494" s="12">
        <f>(K494/86400)+25569</f>
        <v>42585.031782407408</v>
      </c>
      <c r="M494" t="b">
        <v>0</v>
      </c>
      <c r="N494">
        <v>0</v>
      </c>
      <c r="O494">
        <f>(E494/D494)*100</f>
        <v>0</v>
      </c>
      <c r="P494" t="e">
        <f>E494/N494</f>
        <v>#DIV/0!</v>
      </c>
      <c r="Q494" s="6" t="str">
        <f>LEFT(R494, SEARCH("/",R494,1)-1)</f>
        <v>technology</v>
      </c>
      <c r="R494" t="s">
        <v>8272</v>
      </c>
      <c r="S494" t="b">
        <v>0</v>
      </c>
      <c r="V494" s="7" t="str">
        <f>RIGHT(R494,LEN(R494)-FIND("/",R494))</f>
        <v>web</v>
      </c>
    </row>
    <row r="495" spans="1:22" ht="48" hidden="1" x14ac:dyDescent="0.2">
      <c r="A495">
        <v>613</v>
      </c>
      <c r="B495" s="3" t="s">
        <v>614</v>
      </c>
      <c r="C495" s="3" t="s">
        <v>4723</v>
      </c>
      <c r="D495">
        <v>60000</v>
      </c>
      <c r="E495">
        <v>12818</v>
      </c>
      <c r="F495" t="s">
        <v>8220</v>
      </c>
      <c r="G495" t="s">
        <v>8224</v>
      </c>
      <c r="H495" t="s">
        <v>8246</v>
      </c>
      <c r="I495">
        <v>1443675540</v>
      </c>
      <c r="J495" s="12">
        <f>(I495/86400)+25569</f>
        <v>42278.207638888889</v>
      </c>
      <c r="K495">
        <v>1441022120</v>
      </c>
      <c r="L495" s="12">
        <f>(K495/86400)+25569</f>
        <v>42247.496759259258</v>
      </c>
      <c r="M495" t="b">
        <v>0</v>
      </c>
      <c r="N495">
        <v>121</v>
      </c>
      <c r="O495">
        <f>(E495/D495)*100</f>
        <v>21.363333333333333</v>
      </c>
      <c r="P495">
        <f>E495/N495</f>
        <v>105.93388429752066</v>
      </c>
      <c r="Q495" s="6" t="str">
        <f>LEFT(R495, SEARCH("/",R495,1)-1)</f>
        <v>technology</v>
      </c>
      <c r="R495" t="s">
        <v>8272</v>
      </c>
      <c r="S495" t="b">
        <v>0</v>
      </c>
      <c r="V495" s="7" t="str">
        <f>RIGHT(R495,LEN(R495)-FIND("/",R495))</f>
        <v>web</v>
      </c>
    </row>
    <row r="496" spans="1:22" ht="48" hidden="1" x14ac:dyDescent="0.2">
      <c r="A496">
        <v>614</v>
      </c>
      <c r="B496" s="3" t="s">
        <v>615</v>
      </c>
      <c r="C496" s="3" t="s">
        <v>4724</v>
      </c>
      <c r="D496">
        <v>10000</v>
      </c>
      <c r="E496">
        <v>0</v>
      </c>
      <c r="F496" t="s">
        <v>8220</v>
      </c>
      <c r="G496" t="s">
        <v>8224</v>
      </c>
      <c r="H496" t="s">
        <v>8246</v>
      </c>
      <c r="I496">
        <v>1466731740</v>
      </c>
      <c r="J496" s="12">
        <f>(I496/86400)+25569</f>
        <v>42545.061805555553</v>
      </c>
      <c r="K496">
        <v>1464139740</v>
      </c>
      <c r="L496" s="12">
        <f>(K496/86400)+25569</f>
        <v>42515.061805555553</v>
      </c>
      <c r="M496" t="b">
        <v>0</v>
      </c>
      <c r="N496">
        <v>0</v>
      </c>
      <c r="O496">
        <f>(E496/D496)*100</f>
        <v>0</v>
      </c>
      <c r="P496" t="e">
        <f>E496/N496</f>
        <v>#DIV/0!</v>
      </c>
      <c r="Q496" s="6" t="str">
        <f>LEFT(R496, SEARCH("/",R496,1)-1)</f>
        <v>technology</v>
      </c>
      <c r="R496" t="s">
        <v>8272</v>
      </c>
      <c r="S496" t="b">
        <v>0</v>
      </c>
      <c r="V496" s="7" t="str">
        <f>RIGHT(R496,LEN(R496)-FIND("/",R496))</f>
        <v>web</v>
      </c>
    </row>
    <row r="497" spans="1:22" ht="48" hidden="1" x14ac:dyDescent="0.2">
      <c r="A497">
        <v>615</v>
      </c>
      <c r="B497" s="3" t="s">
        <v>616</v>
      </c>
      <c r="C497" s="3" t="s">
        <v>4725</v>
      </c>
      <c r="D497">
        <v>515</v>
      </c>
      <c r="E497">
        <v>0</v>
      </c>
      <c r="F497" t="s">
        <v>8220</v>
      </c>
      <c r="G497" t="s">
        <v>8228</v>
      </c>
      <c r="H497" t="s">
        <v>8250</v>
      </c>
      <c r="I497">
        <v>1443149759</v>
      </c>
      <c r="J497" s="12">
        <f>(I497/86400)+25569</f>
        <v>42272.122210648144</v>
      </c>
      <c r="K497">
        <v>1440557759</v>
      </c>
      <c r="L497" s="12">
        <f>(K497/86400)+25569</f>
        <v>42242.122210648144</v>
      </c>
      <c r="M497" t="b">
        <v>0</v>
      </c>
      <c r="N497">
        <v>0</v>
      </c>
      <c r="O497">
        <f>(E497/D497)*100</f>
        <v>0</v>
      </c>
      <c r="P497" t="e">
        <f>E497/N497</f>
        <v>#DIV/0!</v>
      </c>
      <c r="Q497" s="6" t="str">
        <f>LEFT(R497, SEARCH("/",R497,1)-1)</f>
        <v>technology</v>
      </c>
      <c r="R497" t="s">
        <v>8272</v>
      </c>
      <c r="S497" t="b">
        <v>0</v>
      </c>
      <c r="V497" s="7" t="str">
        <f>RIGHT(R497,LEN(R497)-FIND("/",R497))</f>
        <v>web</v>
      </c>
    </row>
    <row r="498" spans="1:22" ht="48" hidden="1" x14ac:dyDescent="0.2">
      <c r="A498">
        <v>616</v>
      </c>
      <c r="B498" s="3" t="s">
        <v>617</v>
      </c>
      <c r="C498" s="3" t="s">
        <v>4726</v>
      </c>
      <c r="D498">
        <v>5000</v>
      </c>
      <c r="E498">
        <v>0</v>
      </c>
      <c r="F498" t="s">
        <v>8220</v>
      </c>
      <c r="G498" t="s">
        <v>8230</v>
      </c>
      <c r="H498" t="s">
        <v>8249</v>
      </c>
      <c r="I498">
        <v>1488013307</v>
      </c>
      <c r="J498" s="12">
        <f>(I498/86400)+25569</f>
        <v>42791.376238425924</v>
      </c>
      <c r="K498">
        <v>1485421307</v>
      </c>
      <c r="L498" s="12">
        <f>(K498/86400)+25569</f>
        <v>42761.376238425924</v>
      </c>
      <c r="M498" t="b">
        <v>0</v>
      </c>
      <c r="N498">
        <v>0</v>
      </c>
      <c r="O498">
        <f>(E498/D498)*100</f>
        <v>0</v>
      </c>
      <c r="P498" t="e">
        <f>E498/N498</f>
        <v>#DIV/0!</v>
      </c>
      <c r="Q498" s="6" t="str">
        <f>LEFT(R498, SEARCH("/",R498,1)-1)</f>
        <v>technology</v>
      </c>
      <c r="R498" t="s">
        <v>8272</v>
      </c>
      <c r="S498" t="b">
        <v>0</v>
      </c>
      <c r="V498" s="7" t="str">
        <f>RIGHT(R498,LEN(R498)-FIND("/",R498))</f>
        <v>web</v>
      </c>
    </row>
    <row r="499" spans="1:22" ht="48" hidden="1" x14ac:dyDescent="0.2">
      <c r="A499">
        <v>617</v>
      </c>
      <c r="B499" s="3" t="s">
        <v>618</v>
      </c>
      <c r="C499" s="3" t="s">
        <v>4727</v>
      </c>
      <c r="D499">
        <v>2000</v>
      </c>
      <c r="E499">
        <v>60</v>
      </c>
      <c r="F499" t="s">
        <v>8220</v>
      </c>
      <c r="G499" t="s">
        <v>8225</v>
      </c>
      <c r="H499" t="s">
        <v>8247</v>
      </c>
      <c r="I499">
        <v>1431072843</v>
      </c>
      <c r="J499" s="12">
        <f>(I499/86400)+25569</f>
        <v>42132.343090277776</v>
      </c>
      <c r="K499">
        <v>1427184843</v>
      </c>
      <c r="L499" s="12">
        <f>(K499/86400)+25569</f>
        <v>42087.343090277776</v>
      </c>
      <c r="M499" t="b">
        <v>0</v>
      </c>
      <c r="N499">
        <v>3</v>
      </c>
      <c r="O499">
        <f>(E499/D499)*100</f>
        <v>3</v>
      </c>
      <c r="P499">
        <f>E499/N499</f>
        <v>20</v>
      </c>
      <c r="Q499" s="6" t="str">
        <f>LEFT(R499, SEARCH("/",R499,1)-1)</f>
        <v>technology</v>
      </c>
      <c r="R499" t="s">
        <v>8272</v>
      </c>
      <c r="S499" t="b">
        <v>0</v>
      </c>
      <c r="V499" s="7" t="str">
        <f>RIGHT(R499,LEN(R499)-FIND("/",R499))</f>
        <v>web</v>
      </c>
    </row>
    <row r="500" spans="1:22" ht="48" hidden="1" x14ac:dyDescent="0.2">
      <c r="A500">
        <v>618</v>
      </c>
      <c r="B500" s="3" t="s">
        <v>619</v>
      </c>
      <c r="C500" s="3" t="s">
        <v>4728</v>
      </c>
      <c r="D500">
        <v>400</v>
      </c>
      <c r="E500">
        <v>0</v>
      </c>
      <c r="F500" t="s">
        <v>8220</v>
      </c>
      <c r="G500" t="s">
        <v>8224</v>
      </c>
      <c r="H500" t="s">
        <v>8246</v>
      </c>
      <c r="I500">
        <v>1449689203</v>
      </c>
      <c r="J500" s="12">
        <f>(I500/86400)+25569</f>
        <v>42347.810219907406</v>
      </c>
      <c r="K500">
        <v>1447097203</v>
      </c>
      <c r="L500" s="12">
        <f>(K500/86400)+25569</f>
        <v>42317.810219907406</v>
      </c>
      <c r="M500" t="b">
        <v>0</v>
      </c>
      <c r="N500">
        <v>0</v>
      </c>
      <c r="O500">
        <f>(E500/D500)*100</f>
        <v>0</v>
      </c>
      <c r="P500" t="e">
        <f>E500/N500</f>
        <v>#DIV/0!</v>
      </c>
      <c r="Q500" s="6" t="str">
        <f>LEFT(R500, SEARCH("/",R500,1)-1)</f>
        <v>technology</v>
      </c>
      <c r="R500" t="s">
        <v>8272</v>
      </c>
      <c r="S500" t="b">
        <v>0</v>
      </c>
      <c r="V500" s="7" t="str">
        <f>RIGHT(R500,LEN(R500)-FIND("/",R500))</f>
        <v>web</v>
      </c>
    </row>
    <row r="501" spans="1:22" ht="32" hidden="1" x14ac:dyDescent="0.2">
      <c r="A501">
        <v>619</v>
      </c>
      <c r="B501" s="3" t="s">
        <v>620</v>
      </c>
      <c r="C501" s="3" t="s">
        <v>4729</v>
      </c>
      <c r="D501">
        <v>2500000</v>
      </c>
      <c r="E501">
        <v>1</v>
      </c>
      <c r="F501" t="s">
        <v>8220</v>
      </c>
      <c r="G501" t="s">
        <v>8224</v>
      </c>
      <c r="H501" t="s">
        <v>8246</v>
      </c>
      <c r="I501">
        <v>1416933390</v>
      </c>
      <c r="J501" s="12">
        <f>(I501/86400)+25569</f>
        <v>41968.692013888889</v>
      </c>
      <c r="K501">
        <v>1411745790</v>
      </c>
      <c r="L501" s="12">
        <f>(K501/86400)+25569</f>
        <v>41908.650347222225</v>
      </c>
      <c r="M501" t="b">
        <v>0</v>
      </c>
      <c r="N501">
        <v>1</v>
      </c>
      <c r="O501">
        <f>(E501/D501)*100</f>
        <v>3.9999999999999996E-5</v>
      </c>
      <c r="P501">
        <f>E501/N501</f>
        <v>1</v>
      </c>
      <c r="Q501" s="6" t="str">
        <f>LEFT(R501, SEARCH("/",R501,1)-1)</f>
        <v>technology</v>
      </c>
      <c r="R501" t="s">
        <v>8272</v>
      </c>
      <c r="S501" t="b">
        <v>0</v>
      </c>
      <c r="V501" s="7" t="str">
        <f>RIGHT(R501,LEN(R501)-FIND("/",R501))</f>
        <v>web</v>
      </c>
    </row>
    <row r="502" spans="1:22" ht="48" hidden="1" x14ac:dyDescent="0.2">
      <c r="A502">
        <v>620</v>
      </c>
      <c r="B502" s="3" t="s">
        <v>621</v>
      </c>
      <c r="C502" s="3" t="s">
        <v>4730</v>
      </c>
      <c r="D502">
        <v>30000</v>
      </c>
      <c r="E502">
        <v>300</v>
      </c>
      <c r="F502" t="s">
        <v>8220</v>
      </c>
      <c r="G502" t="s">
        <v>8229</v>
      </c>
      <c r="H502" t="s">
        <v>8251</v>
      </c>
      <c r="I502">
        <v>1408986738</v>
      </c>
      <c r="J502" s="12">
        <f>(I502/86400)+25569</f>
        <v>41876.716874999998</v>
      </c>
      <c r="K502">
        <v>1405098738</v>
      </c>
      <c r="L502" s="12">
        <f>(K502/86400)+25569</f>
        <v>41831.716874999998</v>
      </c>
      <c r="M502" t="b">
        <v>0</v>
      </c>
      <c r="N502">
        <v>1</v>
      </c>
      <c r="O502">
        <f>(E502/D502)*100</f>
        <v>1</v>
      </c>
      <c r="P502">
        <f>E502/N502</f>
        <v>300</v>
      </c>
      <c r="Q502" s="6" t="str">
        <f>LEFT(R502, SEARCH("/",R502,1)-1)</f>
        <v>technology</v>
      </c>
      <c r="R502" t="s">
        <v>8272</v>
      </c>
      <c r="S502" t="b">
        <v>0</v>
      </c>
      <c r="V502" s="7" t="str">
        <f>RIGHT(R502,LEN(R502)-FIND("/",R502))</f>
        <v>web</v>
      </c>
    </row>
    <row r="503" spans="1:22" ht="48" hidden="1" x14ac:dyDescent="0.2">
      <c r="A503">
        <v>621</v>
      </c>
      <c r="B503" s="3" t="s">
        <v>622</v>
      </c>
      <c r="C503" s="3" t="s">
        <v>4731</v>
      </c>
      <c r="D503">
        <v>25000</v>
      </c>
      <c r="E503">
        <v>261</v>
      </c>
      <c r="F503" t="s">
        <v>8220</v>
      </c>
      <c r="G503" t="s">
        <v>8224</v>
      </c>
      <c r="H503" t="s">
        <v>8246</v>
      </c>
      <c r="I503">
        <v>1467934937</v>
      </c>
      <c r="J503" s="12">
        <f>(I503/86400)+25569</f>
        <v>42558.987696759257</v>
      </c>
      <c r="K503">
        <v>1465342937</v>
      </c>
      <c r="L503" s="12">
        <f>(K503/86400)+25569</f>
        <v>42528.987696759257</v>
      </c>
      <c r="M503" t="b">
        <v>0</v>
      </c>
      <c r="N503">
        <v>3</v>
      </c>
      <c r="O503">
        <f>(E503/D503)*100</f>
        <v>1.044</v>
      </c>
      <c r="P503">
        <f>E503/N503</f>
        <v>87</v>
      </c>
      <c r="Q503" s="6" t="str">
        <f>LEFT(R503, SEARCH("/",R503,1)-1)</f>
        <v>technology</v>
      </c>
      <c r="R503" t="s">
        <v>8272</v>
      </c>
      <c r="S503" t="b">
        <v>0</v>
      </c>
      <c r="V503" s="7" t="str">
        <f>RIGHT(R503,LEN(R503)-FIND("/",R503))</f>
        <v>web</v>
      </c>
    </row>
    <row r="504" spans="1:22" ht="48" hidden="1" x14ac:dyDescent="0.2">
      <c r="A504">
        <v>622</v>
      </c>
      <c r="B504" s="3" t="s">
        <v>623</v>
      </c>
      <c r="C504" s="3" t="s">
        <v>4732</v>
      </c>
      <c r="D504">
        <v>6000</v>
      </c>
      <c r="E504">
        <v>341</v>
      </c>
      <c r="F504" t="s">
        <v>8220</v>
      </c>
      <c r="G504" t="s">
        <v>8224</v>
      </c>
      <c r="H504" t="s">
        <v>8246</v>
      </c>
      <c r="I504">
        <v>1467398138</v>
      </c>
      <c r="J504" s="12">
        <f>(I504/86400)+25569</f>
        <v>42552.774745370371</v>
      </c>
      <c r="K504">
        <v>1465670138</v>
      </c>
      <c r="L504" s="12">
        <f>(K504/86400)+25569</f>
        <v>42532.774745370371</v>
      </c>
      <c r="M504" t="b">
        <v>0</v>
      </c>
      <c r="N504">
        <v>9</v>
      </c>
      <c r="O504">
        <f>(E504/D504)*100</f>
        <v>5.6833333333333336</v>
      </c>
      <c r="P504">
        <f>E504/N504</f>
        <v>37.888888888888886</v>
      </c>
      <c r="Q504" s="6" t="str">
        <f>LEFT(R504, SEARCH("/",R504,1)-1)</f>
        <v>technology</v>
      </c>
      <c r="R504" t="s">
        <v>8272</v>
      </c>
      <c r="S504" t="b">
        <v>0</v>
      </c>
      <c r="V504" s="7" t="str">
        <f>RIGHT(R504,LEN(R504)-FIND("/",R504))</f>
        <v>web</v>
      </c>
    </row>
    <row r="505" spans="1:22" ht="48" hidden="1" x14ac:dyDescent="0.2">
      <c r="A505">
        <v>623</v>
      </c>
      <c r="B505" s="3" t="s">
        <v>624</v>
      </c>
      <c r="C505" s="3" t="s">
        <v>4733</v>
      </c>
      <c r="D505">
        <v>75000</v>
      </c>
      <c r="E505">
        <v>0</v>
      </c>
      <c r="F505" t="s">
        <v>8220</v>
      </c>
      <c r="G505" t="s">
        <v>8226</v>
      </c>
      <c r="H505" t="s">
        <v>8248</v>
      </c>
      <c r="I505">
        <v>1432771997</v>
      </c>
      <c r="J505" s="12">
        <f>(I505/86400)+25569</f>
        <v>42152.009224537032</v>
      </c>
      <c r="K505">
        <v>1430179997</v>
      </c>
      <c r="L505" s="12">
        <f>(K505/86400)+25569</f>
        <v>42122.009224537032</v>
      </c>
      <c r="M505" t="b">
        <v>0</v>
      </c>
      <c r="N505">
        <v>0</v>
      </c>
      <c r="O505">
        <f>(E505/D505)*100</f>
        <v>0</v>
      </c>
      <c r="P505" t="e">
        <f>E505/N505</f>
        <v>#DIV/0!</v>
      </c>
      <c r="Q505" s="6" t="str">
        <f>LEFT(R505, SEARCH("/",R505,1)-1)</f>
        <v>technology</v>
      </c>
      <c r="R505" t="s">
        <v>8272</v>
      </c>
      <c r="S505" t="b">
        <v>0</v>
      </c>
      <c r="V505" s="7" t="str">
        <f>RIGHT(R505,LEN(R505)-FIND("/",R505))</f>
        <v>web</v>
      </c>
    </row>
    <row r="506" spans="1:22" ht="48" hidden="1" x14ac:dyDescent="0.2">
      <c r="A506">
        <v>624</v>
      </c>
      <c r="B506" s="3" t="s">
        <v>625</v>
      </c>
      <c r="C506" s="3" t="s">
        <v>4734</v>
      </c>
      <c r="D506">
        <v>5000</v>
      </c>
      <c r="E506">
        <v>0</v>
      </c>
      <c r="F506" t="s">
        <v>8220</v>
      </c>
      <c r="G506" t="s">
        <v>8224</v>
      </c>
      <c r="H506" t="s">
        <v>8246</v>
      </c>
      <c r="I506">
        <v>1431647041</v>
      </c>
      <c r="J506" s="12">
        <f>(I506/86400)+25569</f>
        <v>42138.988900462966</v>
      </c>
      <c r="K506">
        <v>1429055041</v>
      </c>
      <c r="L506" s="12">
        <f>(K506/86400)+25569</f>
        <v>42108.988900462966</v>
      </c>
      <c r="M506" t="b">
        <v>0</v>
      </c>
      <c r="N506">
        <v>0</v>
      </c>
      <c r="O506">
        <f>(E506/D506)*100</f>
        <v>0</v>
      </c>
      <c r="P506" t="e">
        <f>E506/N506</f>
        <v>#DIV/0!</v>
      </c>
      <c r="Q506" s="6" t="str">
        <f>LEFT(R506, SEARCH("/",R506,1)-1)</f>
        <v>technology</v>
      </c>
      <c r="R506" t="s">
        <v>8272</v>
      </c>
      <c r="S506" t="b">
        <v>0</v>
      </c>
      <c r="V506" s="7" t="str">
        <f>RIGHT(R506,LEN(R506)-FIND("/",R506))</f>
        <v>web</v>
      </c>
    </row>
    <row r="507" spans="1:22" ht="48" hidden="1" x14ac:dyDescent="0.2">
      <c r="A507">
        <v>625</v>
      </c>
      <c r="B507" s="3" t="s">
        <v>626</v>
      </c>
      <c r="C507" s="3" t="s">
        <v>4735</v>
      </c>
      <c r="D507">
        <v>25000</v>
      </c>
      <c r="E507">
        <v>0</v>
      </c>
      <c r="F507" t="s">
        <v>8220</v>
      </c>
      <c r="G507" t="s">
        <v>8229</v>
      </c>
      <c r="H507" t="s">
        <v>8251</v>
      </c>
      <c r="I507">
        <v>1490560177</v>
      </c>
      <c r="J507" s="12">
        <f>(I507/86400)+25569</f>
        <v>42820.853900462964</v>
      </c>
      <c r="K507">
        <v>1487971777</v>
      </c>
      <c r="L507" s="12">
        <f>(K507/86400)+25569</f>
        <v>42790.895567129628</v>
      </c>
      <c r="M507" t="b">
        <v>0</v>
      </c>
      <c r="N507">
        <v>0</v>
      </c>
      <c r="O507">
        <f>(E507/D507)*100</f>
        <v>0</v>
      </c>
      <c r="P507" t="e">
        <f>E507/N507</f>
        <v>#DIV/0!</v>
      </c>
      <c r="Q507" s="6" t="str">
        <f>LEFT(R507, SEARCH("/",R507,1)-1)</f>
        <v>technology</v>
      </c>
      <c r="R507" t="s">
        <v>8272</v>
      </c>
      <c r="S507" t="b">
        <v>0</v>
      </c>
      <c r="V507" s="7" t="str">
        <f>RIGHT(R507,LEN(R507)-FIND("/",R507))</f>
        <v>web</v>
      </c>
    </row>
    <row r="508" spans="1:22" ht="48" hidden="1" x14ac:dyDescent="0.2">
      <c r="A508">
        <v>626</v>
      </c>
      <c r="B508" s="3" t="s">
        <v>627</v>
      </c>
      <c r="C508" s="3" t="s">
        <v>4736</v>
      </c>
      <c r="D508">
        <v>25000</v>
      </c>
      <c r="E508">
        <v>4345</v>
      </c>
      <c r="F508" t="s">
        <v>8220</v>
      </c>
      <c r="G508" t="s">
        <v>8224</v>
      </c>
      <c r="H508" t="s">
        <v>8246</v>
      </c>
      <c r="I508">
        <v>1439644920</v>
      </c>
      <c r="J508" s="12">
        <f>(I508/86400)+25569</f>
        <v>42231.556944444441</v>
      </c>
      <c r="K508">
        <v>1436793939</v>
      </c>
      <c r="L508" s="12">
        <f>(K508/86400)+25569</f>
        <v>42198.559479166666</v>
      </c>
      <c r="M508" t="b">
        <v>0</v>
      </c>
      <c r="N508">
        <v>39</v>
      </c>
      <c r="O508">
        <f>(E508/D508)*100</f>
        <v>17.380000000000003</v>
      </c>
      <c r="P508">
        <f>E508/N508</f>
        <v>111.41025641025641</v>
      </c>
      <c r="Q508" s="6" t="str">
        <f>LEFT(R508, SEARCH("/",R508,1)-1)</f>
        <v>technology</v>
      </c>
      <c r="R508" t="s">
        <v>8272</v>
      </c>
      <c r="S508" t="b">
        <v>0</v>
      </c>
      <c r="V508" s="7" t="str">
        <f>RIGHT(R508,LEN(R508)-FIND("/",R508))</f>
        <v>web</v>
      </c>
    </row>
    <row r="509" spans="1:22" ht="48" hidden="1" x14ac:dyDescent="0.2">
      <c r="A509">
        <v>627</v>
      </c>
      <c r="B509" s="3" t="s">
        <v>628</v>
      </c>
      <c r="C509" s="3" t="s">
        <v>4737</v>
      </c>
      <c r="D509">
        <v>450000</v>
      </c>
      <c r="E509">
        <v>90</v>
      </c>
      <c r="F509" t="s">
        <v>8220</v>
      </c>
      <c r="G509" t="s">
        <v>8235</v>
      </c>
      <c r="H509" t="s">
        <v>8255</v>
      </c>
      <c r="I509">
        <v>1457996400</v>
      </c>
      <c r="J509" s="12">
        <f>(I509/86400)+25569</f>
        <v>42443.958333333328</v>
      </c>
      <c r="K509">
        <v>1452842511</v>
      </c>
      <c r="L509" s="12">
        <f>(K509/86400)+25569</f>
        <v>42384.306840277779</v>
      </c>
      <c r="M509" t="b">
        <v>0</v>
      </c>
      <c r="N509">
        <v>1</v>
      </c>
      <c r="O509">
        <f>(E509/D509)*100</f>
        <v>0.02</v>
      </c>
      <c r="P509">
        <f>E509/N509</f>
        <v>90</v>
      </c>
      <c r="Q509" s="6" t="str">
        <f>LEFT(R509, SEARCH("/",R509,1)-1)</f>
        <v>technology</v>
      </c>
      <c r="R509" t="s">
        <v>8272</v>
      </c>
      <c r="S509" t="b">
        <v>0</v>
      </c>
      <c r="V509" s="7" t="str">
        <f>RIGHT(R509,LEN(R509)-FIND("/",R509))</f>
        <v>web</v>
      </c>
    </row>
    <row r="510" spans="1:22" ht="48" hidden="1" x14ac:dyDescent="0.2">
      <c r="A510">
        <v>628</v>
      </c>
      <c r="B510" s="3" t="s">
        <v>629</v>
      </c>
      <c r="C510" s="3" t="s">
        <v>4738</v>
      </c>
      <c r="D510">
        <v>5000</v>
      </c>
      <c r="E510">
        <v>0</v>
      </c>
      <c r="F510" t="s">
        <v>8220</v>
      </c>
      <c r="G510" t="s">
        <v>8224</v>
      </c>
      <c r="H510" t="s">
        <v>8246</v>
      </c>
      <c r="I510">
        <v>1405269457</v>
      </c>
      <c r="J510" s="12">
        <f>(I510/86400)+25569</f>
        <v>41833.692789351851</v>
      </c>
      <c r="K510">
        <v>1402677457</v>
      </c>
      <c r="L510" s="12">
        <f>(K510/86400)+25569</f>
        <v>41803.692789351851</v>
      </c>
      <c r="M510" t="b">
        <v>0</v>
      </c>
      <c r="N510">
        <v>0</v>
      </c>
      <c r="O510">
        <f>(E510/D510)*100</f>
        <v>0</v>
      </c>
      <c r="P510" t="e">
        <f>E510/N510</f>
        <v>#DIV/0!</v>
      </c>
      <c r="Q510" s="6" t="str">
        <f>LEFT(R510, SEARCH("/",R510,1)-1)</f>
        <v>technology</v>
      </c>
      <c r="R510" t="s">
        <v>8272</v>
      </c>
      <c r="S510" t="b">
        <v>0</v>
      </c>
      <c r="V510" s="7" t="str">
        <f>RIGHT(R510,LEN(R510)-FIND("/",R510))</f>
        <v>web</v>
      </c>
    </row>
    <row r="511" spans="1:22" ht="48" hidden="1" x14ac:dyDescent="0.2">
      <c r="A511">
        <v>629</v>
      </c>
      <c r="B511" s="3" t="s">
        <v>630</v>
      </c>
      <c r="C511" s="3" t="s">
        <v>4739</v>
      </c>
      <c r="D511">
        <v>200000</v>
      </c>
      <c r="E511">
        <v>350</v>
      </c>
      <c r="F511" t="s">
        <v>8220</v>
      </c>
      <c r="G511" t="s">
        <v>8226</v>
      </c>
      <c r="H511" t="s">
        <v>8248</v>
      </c>
      <c r="I511">
        <v>1463239108</v>
      </c>
      <c r="J511" s="12">
        <f>(I511/86400)+25569</f>
        <v>42504.637824074074</v>
      </c>
      <c r="K511">
        <v>1460647108</v>
      </c>
      <c r="L511" s="12">
        <f>(K511/86400)+25569</f>
        <v>42474.637824074074</v>
      </c>
      <c r="M511" t="b">
        <v>0</v>
      </c>
      <c r="N511">
        <v>3</v>
      </c>
      <c r="O511">
        <f>(E511/D511)*100</f>
        <v>0.17500000000000002</v>
      </c>
      <c r="P511">
        <f>E511/N511</f>
        <v>116.66666666666667</v>
      </c>
      <c r="Q511" s="6" t="str">
        <f>LEFT(R511, SEARCH("/",R511,1)-1)</f>
        <v>technology</v>
      </c>
      <c r="R511" t="s">
        <v>8272</v>
      </c>
      <c r="S511" t="b">
        <v>0</v>
      </c>
      <c r="V511" s="7" t="str">
        <f>RIGHT(R511,LEN(R511)-FIND("/",R511))</f>
        <v>web</v>
      </c>
    </row>
    <row r="512" spans="1:22" ht="48" hidden="1" x14ac:dyDescent="0.2">
      <c r="A512">
        <v>630</v>
      </c>
      <c r="B512" s="3" t="s">
        <v>631</v>
      </c>
      <c r="C512" s="3" t="s">
        <v>4740</v>
      </c>
      <c r="D512">
        <v>11999</v>
      </c>
      <c r="E512">
        <v>10</v>
      </c>
      <c r="F512" t="s">
        <v>8220</v>
      </c>
      <c r="G512" t="s">
        <v>8224</v>
      </c>
      <c r="H512" t="s">
        <v>8246</v>
      </c>
      <c r="I512">
        <v>1441516200</v>
      </c>
      <c r="J512" s="12">
        <f>(I512/86400)+25569</f>
        <v>42253.215277777781</v>
      </c>
      <c r="K512">
        <v>1438959121</v>
      </c>
      <c r="L512" s="12">
        <f>(K512/86400)+25569</f>
        <v>42223.619456018518</v>
      </c>
      <c r="M512" t="b">
        <v>0</v>
      </c>
      <c r="N512">
        <v>1</v>
      </c>
      <c r="O512">
        <f>(E512/D512)*100</f>
        <v>8.3340278356529712E-2</v>
      </c>
      <c r="P512">
        <f>E512/N512</f>
        <v>10</v>
      </c>
      <c r="Q512" s="6" t="str">
        <f>LEFT(R512, SEARCH("/",R512,1)-1)</f>
        <v>technology</v>
      </c>
      <c r="R512" t="s">
        <v>8272</v>
      </c>
      <c r="S512" t="b">
        <v>0</v>
      </c>
      <c r="V512" s="7" t="str">
        <f>RIGHT(R512,LEN(R512)-FIND("/",R512))</f>
        <v>web</v>
      </c>
    </row>
    <row r="513" spans="1:22" ht="32" hidden="1" x14ac:dyDescent="0.2">
      <c r="A513">
        <v>631</v>
      </c>
      <c r="B513" s="3" t="s">
        <v>632</v>
      </c>
      <c r="C513" s="3" t="s">
        <v>4741</v>
      </c>
      <c r="D513">
        <v>50000</v>
      </c>
      <c r="E513">
        <v>690</v>
      </c>
      <c r="F513" t="s">
        <v>8220</v>
      </c>
      <c r="G513" t="s">
        <v>8229</v>
      </c>
      <c r="H513" t="s">
        <v>8251</v>
      </c>
      <c r="I513">
        <v>1464460329</v>
      </c>
      <c r="J513" s="12">
        <f>(I513/86400)+25569</f>
        <v>42518.772326388891</v>
      </c>
      <c r="K513">
        <v>1461954729</v>
      </c>
      <c r="L513" s="12">
        <f>(K513/86400)+25569</f>
        <v>42489.772326388891</v>
      </c>
      <c r="M513" t="b">
        <v>0</v>
      </c>
      <c r="N513">
        <v>9</v>
      </c>
      <c r="O513">
        <f>(E513/D513)*100</f>
        <v>1.38</v>
      </c>
      <c r="P513">
        <f>E513/N513</f>
        <v>76.666666666666671</v>
      </c>
      <c r="Q513" s="6" t="str">
        <f>LEFT(R513, SEARCH("/",R513,1)-1)</f>
        <v>technology</v>
      </c>
      <c r="R513" t="s">
        <v>8272</v>
      </c>
      <c r="S513" t="b">
        <v>0</v>
      </c>
      <c r="V513" s="7" t="str">
        <f>RIGHT(R513,LEN(R513)-FIND("/",R513))</f>
        <v>web</v>
      </c>
    </row>
    <row r="514" spans="1:22" ht="32" hidden="1" x14ac:dyDescent="0.2">
      <c r="A514">
        <v>632</v>
      </c>
      <c r="B514" s="3" t="s">
        <v>633</v>
      </c>
      <c r="C514" s="3" t="s">
        <v>4742</v>
      </c>
      <c r="D514">
        <v>20000</v>
      </c>
      <c r="E514">
        <v>0</v>
      </c>
      <c r="F514" t="s">
        <v>8220</v>
      </c>
      <c r="G514" t="s">
        <v>8233</v>
      </c>
      <c r="H514" t="s">
        <v>8249</v>
      </c>
      <c r="I514">
        <v>1448470165</v>
      </c>
      <c r="J514" s="12">
        <f>(I514/86400)+25569</f>
        <v>42333.700983796298</v>
      </c>
      <c r="K514">
        <v>1445874565</v>
      </c>
      <c r="L514" s="12">
        <f>(K514/86400)+25569</f>
        <v>42303.659317129626</v>
      </c>
      <c r="M514" t="b">
        <v>0</v>
      </c>
      <c r="N514">
        <v>0</v>
      </c>
      <c r="O514">
        <f>(E514/D514)*100</f>
        <v>0</v>
      </c>
      <c r="P514" t="e">
        <f>E514/N514</f>
        <v>#DIV/0!</v>
      </c>
      <c r="Q514" s="6" t="str">
        <f>LEFT(R514, SEARCH("/",R514,1)-1)</f>
        <v>technology</v>
      </c>
      <c r="R514" t="s">
        <v>8272</v>
      </c>
      <c r="S514" t="b">
        <v>0</v>
      </c>
      <c r="V514" s="7" t="str">
        <f>RIGHT(R514,LEN(R514)-FIND("/",R514))</f>
        <v>web</v>
      </c>
    </row>
    <row r="515" spans="1:22" ht="48" hidden="1" x14ac:dyDescent="0.2">
      <c r="A515">
        <v>633</v>
      </c>
      <c r="B515" s="3" t="s">
        <v>634</v>
      </c>
      <c r="C515" s="3" t="s">
        <v>4743</v>
      </c>
      <c r="D515">
        <v>10000</v>
      </c>
      <c r="E515">
        <v>1245</v>
      </c>
      <c r="F515" t="s">
        <v>8220</v>
      </c>
      <c r="G515" t="s">
        <v>8224</v>
      </c>
      <c r="H515" t="s">
        <v>8246</v>
      </c>
      <c r="I515">
        <v>1466204400</v>
      </c>
      <c r="J515" s="12">
        <f>(I515/86400)+25569</f>
        <v>42538.958333333328</v>
      </c>
      <c r="K515">
        <v>1463469062</v>
      </c>
      <c r="L515" s="12">
        <f>(K515/86400)+25569</f>
        <v>42507.299328703702</v>
      </c>
      <c r="M515" t="b">
        <v>0</v>
      </c>
      <c r="N515">
        <v>25</v>
      </c>
      <c r="O515">
        <f>(E515/D515)*100</f>
        <v>12.45</v>
      </c>
      <c r="P515">
        <f>E515/N515</f>
        <v>49.8</v>
      </c>
      <c r="Q515" s="6" t="str">
        <f>LEFT(R515, SEARCH("/",R515,1)-1)</f>
        <v>technology</v>
      </c>
      <c r="R515" t="s">
        <v>8272</v>
      </c>
      <c r="S515" t="b">
        <v>0</v>
      </c>
      <c r="V515" s="7" t="str">
        <f>RIGHT(R515,LEN(R515)-FIND("/",R515))</f>
        <v>web</v>
      </c>
    </row>
    <row r="516" spans="1:22" ht="32" hidden="1" x14ac:dyDescent="0.2">
      <c r="A516">
        <v>634</v>
      </c>
      <c r="B516" s="3" t="s">
        <v>635</v>
      </c>
      <c r="C516" s="3" t="s">
        <v>4744</v>
      </c>
      <c r="D516">
        <v>5000</v>
      </c>
      <c r="E516">
        <v>1</v>
      </c>
      <c r="F516" t="s">
        <v>8220</v>
      </c>
      <c r="G516" t="s">
        <v>8224</v>
      </c>
      <c r="H516" t="s">
        <v>8246</v>
      </c>
      <c r="I516">
        <v>1424989029</v>
      </c>
      <c r="J516" s="12">
        <f>(I516/86400)+25569</f>
        <v>42061.928576388891</v>
      </c>
      <c r="K516">
        <v>1422397029</v>
      </c>
      <c r="L516" s="12">
        <f>(K516/86400)+25569</f>
        <v>42031.928576388891</v>
      </c>
      <c r="M516" t="b">
        <v>0</v>
      </c>
      <c r="N516">
        <v>1</v>
      </c>
      <c r="O516">
        <f>(E516/D516)*100</f>
        <v>0.02</v>
      </c>
      <c r="P516">
        <f>E516/N516</f>
        <v>1</v>
      </c>
      <c r="Q516" s="6" t="str">
        <f>LEFT(R516, SEARCH("/",R516,1)-1)</f>
        <v>technology</v>
      </c>
      <c r="R516" t="s">
        <v>8272</v>
      </c>
      <c r="S516" t="b">
        <v>0</v>
      </c>
      <c r="V516" s="7" t="str">
        <f>RIGHT(R516,LEN(R516)-FIND("/",R516))</f>
        <v>web</v>
      </c>
    </row>
    <row r="517" spans="1:22" ht="32" hidden="1" x14ac:dyDescent="0.2">
      <c r="A517">
        <v>635</v>
      </c>
      <c r="B517" s="3" t="s">
        <v>636</v>
      </c>
      <c r="C517" s="3" t="s">
        <v>4745</v>
      </c>
      <c r="D517">
        <v>25000</v>
      </c>
      <c r="E517">
        <v>2</v>
      </c>
      <c r="F517" t="s">
        <v>8220</v>
      </c>
      <c r="G517" t="s">
        <v>8224</v>
      </c>
      <c r="H517" t="s">
        <v>8246</v>
      </c>
      <c r="I517">
        <v>1428804762</v>
      </c>
      <c r="J517" s="12">
        <f>(I517/86400)+25569</f>
        <v>42106.092152777783</v>
      </c>
      <c r="K517">
        <v>1426212762</v>
      </c>
      <c r="L517" s="12">
        <f>(K517/86400)+25569</f>
        <v>42076.092152777783</v>
      </c>
      <c r="M517" t="b">
        <v>0</v>
      </c>
      <c r="N517">
        <v>1</v>
      </c>
      <c r="O517">
        <f>(E517/D517)*100</f>
        <v>8.0000000000000002E-3</v>
      </c>
      <c r="P517">
        <f>E517/N517</f>
        <v>2</v>
      </c>
      <c r="Q517" s="6" t="str">
        <f>LEFT(R517, SEARCH("/",R517,1)-1)</f>
        <v>technology</v>
      </c>
      <c r="R517" t="s">
        <v>8272</v>
      </c>
      <c r="S517" t="b">
        <v>0</v>
      </c>
      <c r="V517" s="7" t="str">
        <f>RIGHT(R517,LEN(R517)-FIND("/",R517))</f>
        <v>web</v>
      </c>
    </row>
    <row r="518" spans="1:22" ht="32" hidden="1" x14ac:dyDescent="0.2">
      <c r="A518">
        <v>636</v>
      </c>
      <c r="B518" s="3" t="s">
        <v>637</v>
      </c>
      <c r="C518" s="3" t="s">
        <v>4746</v>
      </c>
      <c r="D518">
        <v>2000</v>
      </c>
      <c r="E518">
        <v>4</v>
      </c>
      <c r="F518" t="s">
        <v>8220</v>
      </c>
      <c r="G518" t="s">
        <v>8225</v>
      </c>
      <c r="H518" t="s">
        <v>8247</v>
      </c>
      <c r="I518">
        <v>1433587620</v>
      </c>
      <c r="J518" s="12">
        <f>(I518/86400)+25569</f>
        <v>42161.44930555555</v>
      </c>
      <c r="K518">
        <v>1430996150</v>
      </c>
      <c r="L518" s="12">
        <f>(K518/86400)+25569</f>
        <v>42131.455439814818</v>
      </c>
      <c r="M518" t="b">
        <v>0</v>
      </c>
      <c r="N518">
        <v>1</v>
      </c>
      <c r="O518">
        <f>(E518/D518)*100</f>
        <v>0.2</v>
      </c>
      <c r="P518">
        <f>E518/N518</f>
        <v>4</v>
      </c>
      <c r="Q518" s="6" t="str">
        <f>LEFT(R518, SEARCH("/",R518,1)-1)</f>
        <v>technology</v>
      </c>
      <c r="R518" t="s">
        <v>8272</v>
      </c>
      <c r="S518" t="b">
        <v>0</v>
      </c>
      <c r="V518" s="7" t="str">
        <f>RIGHT(R518,LEN(R518)-FIND("/",R518))</f>
        <v>web</v>
      </c>
    </row>
    <row r="519" spans="1:22" ht="48" hidden="1" x14ac:dyDescent="0.2">
      <c r="A519">
        <v>637</v>
      </c>
      <c r="B519" s="3" t="s">
        <v>638</v>
      </c>
      <c r="C519" s="3" t="s">
        <v>4747</v>
      </c>
      <c r="D519">
        <v>100000</v>
      </c>
      <c r="E519">
        <v>0</v>
      </c>
      <c r="F519" t="s">
        <v>8220</v>
      </c>
      <c r="G519" t="s">
        <v>8225</v>
      </c>
      <c r="H519" t="s">
        <v>8247</v>
      </c>
      <c r="I519">
        <v>1488063840</v>
      </c>
      <c r="J519" s="12">
        <f>(I519/86400)+25569</f>
        <v>42791.961111111115</v>
      </c>
      <c r="K519">
        <v>1485558318</v>
      </c>
      <c r="L519" s="12">
        <f>(K519/86400)+25569</f>
        <v>42762.962013888886</v>
      </c>
      <c r="M519" t="b">
        <v>0</v>
      </c>
      <c r="N519">
        <v>0</v>
      </c>
      <c r="O519">
        <f>(E519/D519)*100</f>
        <v>0</v>
      </c>
      <c r="P519" t="e">
        <f>E519/N519</f>
        <v>#DIV/0!</v>
      </c>
      <c r="Q519" s="6" t="str">
        <f>LEFT(R519, SEARCH("/",R519,1)-1)</f>
        <v>technology</v>
      </c>
      <c r="R519" t="s">
        <v>8272</v>
      </c>
      <c r="S519" t="b">
        <v>0</v>
      </c>
      <c r="V519" s="7" t="str">
        <f>RIGHT(R519,LEN(R519)-FIND("/",R519))</f>
        <v>web</v>
      </c>
    </row>
    <row r="520" spans="1:22" ht="16" hidden="1" x14ac:dyDescent="0.2">
      <c r="A520">
        <v>638</v>
      </c>
      <c r="B520" s="3" t="s">
        <v>639</v>
      </c>
      <c r="C520" s="3" t="s">
        <v>4748</v>
      </c>
      <c r="D520">
        <v>200000</v>
      </c>
      <c r="E520">
        <v>18</v>
      </c>
      <c r="F520" t="s">
        <v>8220</v>
      </c>
      <c r="G520" t="s">
        <v>8236</v>
      </c>
      <c r="H520" t="s">
        <v>8249</v>
      </c>
      <c r="I520">
        <v>1490447662</v>
      </c>
      <c r="J520" s="12">
        <f>(I520/86400)+25569</f>
        <v>42819.55164351852</v>
      </c>
      <c r="K520">
        <v>1485267262</v>
      </c>
      <c r="L520" s="12">
        <f>(K520/86400)+25569</f>
        <v>42759.593310185184</v>
      </c>
      <c r="M520" t="b">
        <v>0</v>
      </c>
      <c r="N520">
        <v>6</v>
      </c>
      <c r="O520">
        <f>(E520/D520)*100</f>
        <v>9.0000000000000011E-3</v>
      </c>
      <c r="P520">
        <f>E520/N520</f>
        <v>3</v>
      </c>
      <c r="Q520" s="6" t="str">
        <f>LEFT(R520, SEARCH("/",R520,1)-1)</f>
        <v>technology</v>
      </c>
      <c r="R520" t="s">
        <v>8272</v>
      </c>
      <c r="S520" t="b">
        <v>0</v>
      </c>
      <c r="V520" s="7" t="str">
        <f>RIGHT(R520,LEN(R520)-FIND("/",R520))</f>
        <v>web</v>
      </c>
    </row>
    <row r="521" spans="1:22" ht="32" hidden="1" x14ac:dyDescent="0.2">
      <c r="A521">
        <v>639</v>
      </c>
      <c r="B521" s="3" t="s">
        <v>640</v>
      </c>
      <c r="C521" s="3" t="s">
        <v>4749</v>
      </c>
      <c r="D521">
        <v>1000000</v>
      </c>
      <c r="E521">
        <v>1</v>
      </c>
      <c r="F521" t="s">
        <v>8220</v>
      </c>
      <c r="G521" t="s">
        <v>8224</v>
      </c>
      <c r="H521" t="s">
        <v>8246</v>
      </c>
      <c r="I521">
        <v>1413208795</v>
      </c>
      <c r="J521" s="12">
        <f>(I521/86400)+25569</f>
        <v>41925.583275462966</v>
      </c>
      <c r="K521">
        <v>1408024795</v>
      </c>
      <c r="L521" s="12">
        <f>(K521/86400)+25569</f>
        <v>41865.583275462966</v>
      </c>
      <c r="M521" t="b">
        <v>0</v>
      </c>
      <c r="N521">
        <v>1</v>
      </c>
      <c r="O521">
        <f>(E521/D521)*100</f>
        <v>9.9999999999999991E-5</v>
      </c>
      <c r="P521">
        <f>E521/N521</f>
        <v>1</v>
      </c>
      <c r="Q521" s="6" t="str">
        <f>LEFT(R521, SEARCH("/",R521,1)-1)</f>
        <v>technology</v>
      </c>
      <c r="R521" t="s">
        <v>8272</v>
      </c>
      <c r="S521" t="b">
        <v>0</v>
      </c>
      <c r="V521" s="7" t="str">
        <f>RIGHT(R521,LEN(R521)-FIND("/",R521))</f>
        <v>web</v>
      </c>
    </row>
    <row r="522" spans="1:22" ht="48" hidden="1" x14ac:dyDescent="0.2">
      <c r="A522">
        <v>640</v>
      </c>
      <c r="B522" s="3" t="s">
        <v>641</v>
      </c>
      <c r="C522" s="3" t="s">
        <v>4750</v>
      </c>
      <c r="D522">
        <v>70</v>
      </c>
      <c r="E522">
        <v>101</v>
      </c>
      <c r="F522" t="s">
        <v>8219</v>
      </c>
      <c r="G522" t="s">
        <v>8230</v>
      </c>
      <c r="H522" t="s">
        <v>8249</v>
      </c>
      <c r="I522">
        <v>1480028400</v>
      </c>
      <c r="J522" s="12">
        <f>(I522/86400)+25569</f>
        <v>42698.958333333328</v>
      </c>
      <c r="K522">
        <v>1478685915</v>
      </c>
      <c r="L522" s="12">
        <f>(K522/86400)+25569</f>
        <v>42683.420312499999</v>
      </c>
      <c r="M522" t="b">
        <v>0</v>
      </c>
      <c r="N522">
        <v>2</v>
      </c>
      <c r="O522">
        <f>(E522/D522)*100</f>
        <v>144.28571428571428</v>
      </c>
      <c r="P522">
        <f>E522/N522</f>
        <v>50.5</v>
      </c>
      <c r="Q522" s="6" t="str">
        <f>LEFT(R522, SEARCH("/",R522,1)-1)</f>
        <v>technology</v>
      </c>
      <c r="R522" t="s">
        <v>8273</v>
      </c>
      <c r="S522" t="b">
        <v>1</v>
      </c>
      <c r="V522" s="7" t="str">
        <f>RIGHT(R522,LEN(R522)-FIND("/",R522))</f>
        <v>wearables</v>
      </c>
    </row>
    <row r="523" spans="1:22" ht="48" hidden="1" x14ac:dyDescent="0.2">
      <c r="A523">
        <v>641</v>
      </c>
      <c r="B523" s="3" t="s">
        <v>642</v>
      </c>
      <c r="C523" s="3" t="s">
        <v>4751</v>
      </c>
      <c r="D523">
        <v>40000</v>
      </c>
      <c r="E523">
        <v>47665</v>
      </c>
      <c r="F523" t="s">
        <v>8219</v>
      </c>
      <c r="G523" t="s">
        <v>8224</v>
      </c>
      <c r="H523" t="s">
        <v>8246</v>
      </c>
      <c r="I523">
        <v>1439473248</v>
      </c>
      <c r="J523" s="12">
        <f>(I523/86400)+25569</f>
        <v>42229.57</v>
      </c>
      <c r="K523">
        <v>1436881248</v>
      </c>
      <c r="L523" s="12">
        <f>(K523/86400)+25569</f>
        <v>42199.57</v>
      </c>
      <c r="M523" t="b">
        <v>0</v>
      </c>
      <c r="N523">
        <v>315</v>
      </c>
      <c r="O523">
        <f>(E523/D523)*100</f>
        <v>119.16249999999999</v>
      </c>
      <c r="P523">
        <f>E523/N523</f>
        <v>151.31746031746033</v>
      </c>
      <c r="Q523" s="6" t="str">
        <f>LEFT(R523, SEARCH("/",R523,1)-1)</f>
        <v>technology</v>
      </c>
      <c r="R523" t="s">
        <v>8273</v>
      </c>
      <c r="S523" t="b">
        <v>1</v>
      </c>
      <c r="V523" s="7" t="str">
        <f>RIGHT(R523,LEN(R523)-FIND("/",R523))</f>
        <v>wearables</v>
      </c>
    </row>
    <row r="524" spans="1:22" ht="48" hidden="1" x14ac:dyDescent="0.2">
      <c r="A524">
        <v>642</v>
      </c>
      <c r="B524" s="3" t="s">
        <v>643</v>
      </c>
      <c r="C524" s="3" t="s">
        <v>4752</v>
      </c>
      <c r="D524">
        <v>20000</v>
      </c>
      <c r="E524">
        <v>292097</v>
      </c>
      <c r="F524" t="s">
        <v>8219</v>
      </c>
      <c r="G524" t="s">
        <v>8236</v>
      </c>
      <c r="H524" t="s">
        <v>8249</v>
      </c>
      <c r="I524">
        <v>1439998674</v>
      </c>
      <c r="J524" s="12">
        <f>(I524/86400)+25569</f>
        <v>42235.651319444441</v>
      </c>
      <c r="K524">
        <v>1436888274</v>
      </c>
      <c r="L524" s="12">
        <f>(K524/86400)+25569</f>
        <v>42199.651319444441</v>
      </c>
      <c r="M524" t="b">
        <v>0</v>
      </c>
      <c r="N524">
        <v>2174</v>
      </c>
      <c r="O524">
        <f>(E524/D524)*100</f>
        <v>1460.4850000000001</v>
      </c>
      <c r="P524">
        <f>E524/N524</f>
        <v>134.3592456301748</v>
      </c>
      <c r="Q524" s="6" t="str">
        <f>LEFT(R524, SEARCH("/",R524,1)-1)</f>
        <v>technology</v>
      </c>
      <c r="R524" t="s">
        <v>8273</v>
      </c>
      <c r="S524" t="b">
        <v>1</v>
      </c>
      <c r="V524" s="7" t="str">
        <f>RIGHT(R524,LEN(R524)-FIND("/",R524))</f>
        <v>wearables</v>
      </c>
    </row>
    <row r="525" spans="1:22" ht="32" hidden="1" x14ac:dyDescent="0.2">
      <c r="A525">
        <v>643</v>
      </c>
      <c r="B525" s="3" t="s">
        <v>644</v>
      </c>
      <c r="C525" s="3" t="s">
        <v>4753</v>
      </c>
      <c r="D525">
        <v>25000</v>
      </c>
      <c r="E525">
        <v>26452</v>
      </c>
      <c r="F525" t="s">
        <v>8219</v>
      </c>
      <c r="G525" t="s">
        <v>8224</v>
      </c>
      <c r="H525" t="s">
        <v>8246</v>
      </c>
      <c r="I525">
        <v>1433085875</v>
      </c>
      <c r="J525" s="12">
        <f>(I525/86400)+25569</f>
        <v>42155.642071759255</v>
      </c>
      <c r="K525">
        <v>1428333875</v>
      </c>
      <c r="L525" s="12">
        <f>(K525/86400)+25569</f>
        <v>42100.642071759255</v>
      </c>
      <c r="M525" t="b">
        <v>0</v>
      </c>
      <c r="N525">
        <v>152</v>
      </c>
      <c r="O525">
        <f>(E525/D525)*100</f>
        <v>105.80799999999999</v>
      </c>
      <c r="P525">
        <f>E525/N525</f>
        <v>174.02631578947367</v>
      </c>
      <c r="Q525" s="6" t="str">
        <f>LEFT(R525, SEARCH("/",R525,1)-1)</f>
        <v>technology</v>
      </c>
      <c r="R525" t="s">
        <v>8273</v>
      </c>
      <c r="S525" t="b">
        <v>1</v>
      </c>
      <c r="V525" s="7" t="str">
        <f>RIGHT(R525,LEN(R525)-FIND("/",R525))</f>
        <v>wearables</v>
      </c>
    </row>
    <row r="526" spans="1:22" ht="48" hidden="1" x14ac:dyDescent="0.2">
      <c r="A526">
        <v>644</v>
      </c>
      <c r="B526" s="3" t="s">
        <v>645</v>
      </c>
      <c r="C526" s="3" t="s">
        <v>4754</v>
      </c>
      <c r="D526">
        <v>25000</v>
      </c>
      <c r="E526">
        <v>75029.48</v>
      </c>
      <c r="F526" t="s">
        <v>8219</v>
      </c>
      <c r="G526" t="s">
        <v>8224</v>
      </c>
      <c r="H526" t="s">
        <v>8246</v>
      </c>
      <c r="I526">
        <v>1414544400</v>
      </c>
      <c r="J526" s="12">
        <f>(I526/86400)+25569</f>
        <v>41941.041666666664</v>
      </c>
      <c r="K526">
        <v>1410883139</v>
      </c>
      <c r="L526" s="12">
        <f>(K526/86400)+25569</f>
        <v>41898.665960648148</v>
      </c>
      <c r="M526" t="b">
        <v>0</v>
      </c>
      <c r="N526">
        <v>1021</v>
      </c>
      <c r="O526">
        <f>(E526/D526)*100</f>
        <v>300.11791999999997</v>
      </c>
      <c r="P526">
        <f>E526/N526</f>
        <v>73.486268364348675</v>
      </c>
      <c r="Q526" s="6" t="str">
        <f>LEFT(R526, SEARCH("/",R526,1)-1)</f>
        <v>technology</v>
      </c>
      <c r="R526" t="s">
        <v>8273</v>
      </c>
      <c r="S526" t="b">
        <v>1</v>
      </c>
      <c r="V526" s="7" t="str">
        <f>RIGHT(R526,LEN(R526)-FIND("/",R526))</f>
        <v>wearables</v>
      </c>
    </row>
    <row r="527" spans="1:22" ht="32" hidden="1" x14ac:dyDescent="0.2">
      <c r="A527">
        <v>645</v>
      </c>
      <c r="B527" s="3" t="s">
        <v>646</v>
      </c>
      <c r="C527" s="3" t="s">
        <v>4755</v>
      </c>
      <c r="D527">
        <v>2000</v>
      </c>
      <c r="E527">
        <v>5574</v>
      </c>
      <c r="F527" t="s">
        <v>8219</v>
      </c>
      <c r="G527" t="s">
        <v>8224</v>
      </c>
      <c r="H527" t="s">
        <v>8246</v>
      </c>
      <c r="I527">
        <v>1470962274</v>
      </c>
      <c r="J527" s="12">
        <f>(I527/86400)+25569</f>
        <v>42594.026319444441</v>
      </c>
      <c r="K527">
        <v>1468370274</v>
      </c>
      <c r="L527" s="12">
        <f>(K527/86400)+25569</f>
        <v>42564.026319444441</v>
      </c>
      <c r="M527" t="b">
        <v>0</v>
      </c>
      <c r="N527">
        <v>237</v>
      </c>
      <c r="O527">
        <f>(E527/D527)*100</f>
        <v>278.7</v>
      </c>
      <c r="P527">
        <f>E527/N527</f>
        <v>23.518987341772153</v>
      </c>
      <c r="Q527" s="6" t="str">
        <f>LEFT(R527, SEARCH("/",R527,1)-1)</f>
        <v>technology</v>
      </c>
      <c r="R527" t="s">
        <v>8273</v>
      </c>
      <c r="S527" t="b">
        <v>1</v>
      </c>
      <c r="V527" s="7" t="str">
        <f>RIGHT(R527,LEN(R527)-FIND("/",R527))</f>
        <v>wearables</v>
      </c>
    </row>
    <row r="528" spans="1:22" ht="48" hidden="1" x14ac:dyDescent="0.2">
      <c r="A528">
        <v>646</v>
      </c>
      <c r="B528" s="3" t="s">
        <v>647</v>
      </c>
      <c r="C528" s="3" t="s">
        <v>4756</v>
      </c>
      <c r="D528">
        <v>800</v>
      </c>
      <c r="E528">
        <v>1055.01</v>
      </c>
      <c r="F528" t="s">
        <v>8219</v>
      </c>
      <c r="G528" t="s">
        <v>8224</v>
      </c>
      <c r="H528" t="s">
        <v>8246</v>
      </c>
      <c r="I528">
        <v>1407788867</v>
      </c>
      <c r="J528" s="12">
        <f>(I528/86400)+25569</f>
        <v>41862.852627314816</v>
      </c>
      <c r="K528">
        <v>1405196867</v>
      </c>
      <c r="L528" s="12">
        <f>(K528/86400)+25569</f>
        <v>41832.852627314816</v>
      </c>
      <c r="M528" t="b">
        <v>0</v>
      </c>
      <c r="N528">
        <v>27</v>
      </c>
      <c r="O528">
        <f>(E528/D528)*100</f>
        <v>131.87625</v>
      </c>
      <c r="P528">
        <f>E528/N528</f>
        <v>39.074444444444445</v>
      </c>
      <c r="Q528" s="6" t="str">
        <f>LEFT(R528, SEARCH("/",R528,1)-1)</f>
        <v>technology</v>
      </c>
      <c r="R528" t="s">
        <v>8273</v>
      </c>
      <c r="S528" t="b">
        <v>1</v>
      </c>
      <c r="V528" s="7" t="str">
        <f>RIGHT(R528,LEN(R528)-FIND("/",R528))</f>
        <v>wearables</v>
      </c>
    </row>
    <row r="529" spans="1:22" ht="48" hidden="1" x14ac:dyDescent="0.2">
      <c r="A529">
        <v>647</v>
      </c>
      <c r="B529" s="3" t="s">
        <v>648</v>
      </c>
      <c r="C529" s="3" t="s">
        <v>4757</v>
      </c>
      <c r="D529">
        <v>2000</v>
      </c>
      <c r="E529">
        <v>2141</v>
      </c>
      <c r="F529" t="s">
        <v>8219</v>
      </c>
      <c r="G529" t="s">
        <v>8229</v>
      </c>
      <c r="H529" t="s">
        <v>8251</v>
      </c>
      <c r="I529">
        <v>1458235549</v>
      </c>
      <c r="J529" s="12">
        <f>(I529/86400)+25569</f>
        <v>42446.726261574076</v>
      </c>
      <c r="K529">
        <v>1455647149</v>
      </c>
      <c r="L529" s="12">
        <f>(K529/86400)+25569</f>
        <v>42416.767928240741</v>
      </c>
      <c r="M529" t="b">
        <v>0</v>
      </c>
      <c r="N529">
        <v>17</v>
      </c>
      <c r="O529">
        <f>(E529/D529)*100</f>
        <v>107.05</v>
      </c>
      <c r="P529">
        <f>E529/N529</f>
        <v>125.94117647058823</v>
      </c>
      <c r="Q529" s="6" t="str">
        <f>LEFT(R529, SEARCH("/",R529,1)-1)</f>
        <v>technology</v>
      </c>
      <c r="R529" t="s">
        <v>8273</v>
      </c>
      <c r="S529" t="b">
        <v>1</v>
      </c>
      <c r="V529" s="7" t="str">
        <f>RIGHT(R529,LEN(R529)-FIND("/",R529))</f>
        <v>wearables</v>
      </c>
    </row>
    <row r="530" spans="1:22" ht="32" hidden="1" x14ac:dyDescent="0.2">
      <c r="A530">
        <v>648</v>
      </c>
      <c r="B530" s="3" t="s">
        <v>649</v>
      </c>
      <c r="C530" s="3" t="s">
        <v>4758</v>
      </c>
      <c r="D530">
        <v>35000</v>
      </c>
      <c r="E530">
        <v>44388</v>
      </c>
      <c r="F530" t="s">
        <v>8219</v>
      </c>
      <c r="G530" t="s">
        <v>8224</v>
      </c>
      <c r="H530" t="s">
        <v>8246</v>
      </c>
      <c r="I530">
        <v>1413304708</v>
      </c>
      <c r="J530" s="12">
        <f>(I530/86400)+25569</f>
        <v>41926.693379629629</v>
      </c>
      <c r="K530">
        <v>1410280708</v>
      </c>
      <c r="L530" s="12">
        <f>(K530/86400)+25569</f>
        <v>41891.693379629629</v>
      </c>
      <c r="M530" t="b">
        <v>0</v>
      </c>
      <c r="N530">
        <v>27</v>
      </c>
      <c r="O530">
        <f>(E530/D530)*100</f>
        <v>126.82285714285715</v>
      </c>
      <c r="P530">
        <f>E530/N530</f>
        <v>1644</v>
      </c>
      <c r="Q530" s="6" t="str">
        <f>LEFT(R530, SEARCH("/",R530,1)-1)</f>
        <v>technology</v>
      </c>
      <c r="R530" t="s">
        <v>8273</v>
      </c>
      <c r="S530" t="b">
        <v>1</v>
      </c>
      <c r="V530" s="7" t="str">
        <f>RIGHT(R530,LEN(R530)-FIND("/",R530))</f>
        <v>wearables</v>
      </c>
    </row>
    <row r="531" spans="1:22" ht="48" hidden="1" x14ac:dyDescent="0.2">
      <c r="A531">
        <v>649</v>
      </c>
      <c r="B531" s="3" t="s">
        <v>650</v>
      </c>
      <c r="C531" s="3" t="s">
        <v>4759</v>
      </c>
      <c r="D531">
        <v>2500</v>
      </c>
      <c r="E531">
        <v>3499</v>
      </c>
      <c r="F531" t="s">
        <v>8219</v>
      </c>
      <c r="G531" t="s">
        <v>8224</v>
      </c>
      <c r="H531" t="s">
        <v>8246</v>
      </c>
      <c r="I531">
        <v>1410904413</v>
      </c>
      <c r="J531" s="12">
        <f>(I531/86400)+25569</f>
        <v>41898.912187499998</v>
      </c>
      <c r="K531">
        <v>1409090013</v>
      </c>
      <c r="L531" s="12">
        <f>(K531/86400)+25569</f>
        <v>41877.912187499998</v>
      </c>
      <c r="M531" t="b">
        <v>0</v>
      </c>
      <c r="N531">
        <v>82</v>
      </c>
      <c r="O531">
        <f>(E531/D531)*100</f>
        <v>139.96</v>
      </c>
      <c r="P531">
        <f>E531/N531</f>
        <v>42.670731707317074</v>
      </c>
      <c r="Q531" s="6" t="str">
        <f>LEFT(R531, SEARCH("/",R531,1)-1)</f>
        <v>technology</v>
      </c>
      <c r="R531" t="s">
        <v>8273</v>
      </c>
      <c r="S531" t="b">
        <v>1</v>
      </c>
      <c r="V531" s="7" t="str">
        <f>RIGHT(R531,LEN(R531)-FIND("/",R531))</f>
        <v>wearables</v>
      </c>
    </row>
    <row r="532" spans="1:22" ht="48" hidden="1" x14ac:dyDescent="0.2">
      <c r="A532">
        <v>650</v>
      </c>
      <c r="B532" s="3" t="s">
        <v>651</v>
      </c>
      <c r="C532" s="3" t="s">
        <v>4760</v>
      </c>
      <c r="D532">
        <v>1500</v>
      </c>
      <c r="E532">
        <v>1686</v>
      </c>
      <c r="F532" t="s">
        <v>8219</v>
      </c>
      <c r="G532" t="s">
        <v>8224</v>
      </c>
      <c r="H532" t="s">
        <v>8246</v>
      </c>
      <c r="I532">
        <v>1418953984</v>
      </c>
      <c r="J532" s="12">
        <f>(I532/86400)+25569</f>
        <v>41992.078518518523</v>
      </c>
      <c r="K532">
        <v>1413766384</v>
      </c>
      <c r="L532" s="12">
        <f>(K532/86400)+25569</f>
        <v>41932.036851851852</v>
      </c>
      <c r="M532" t="b">
        <v>0</v>
      </c>
      <c r="N532">
        <v>48</v>
      </c>
      <c r="O532">
        <f>(E532/D532)*100</f>
        <v>112.4</v>
      </c>
      <c r="P532">
        <f>E532/N532</f>
        <v>35.125</v>
      </c>
      <c r="Q532" s="6" t="str">
        <f>LEFT(R532, SEARCH("/",R532,1)-1)</f>
        <v>technology</v>
      </c>
      <c r="R532" t="s">
        <v>8273</v>
      </c>
      <c r="S532" t="b">
        <v>1</v>
      </c>
      <c r="V532" s="7" t="str">
        <f>RIGHT(R532,LEN(R532)-FIND("/",R532))</f>
        <v>wearables</v>
      </c>
    </row>
    <row r="533" spans="1:22" ht="48" hidden="1" x14ac:dyDescent="0.2">
      <c r="A533">
        <v>651</v>
      </c>
      <c r="B533" s="3" t="s">
        <v>652</v>
      </c>
      <c r="C533" s="3" t="s">
        <v>4761</v>
      </c>
      <c r="D533">
        <v>25000</v>
      </c>
      <c r="E533">
        <v>25132</v>
      </c>
      <c r="F533" t="s">
        <v>8219</v>
      </c>
      <c r="G533" t="s">
        <v>8224</v>
      </c>
      <c r="H533" t="s">
        <v>8246</v>
      </c>
      <c r="I533">
        <v>1418430311</v>
      </c>
      <c r="J533" s="12">
        <f>(I533/86400)+25569</f>
        <v>41986.017488425925</v>
      </c>
      <c r="K533">
        <v>1415838311</v>
      </c>
      <c r="L533" s="12">
        <f>(K533/86400)+25569</f>
        <v>41956.017488425925</v>
      </c>
      <c r="M533" t="b">
        <v>0</v>
      </c>
      <c r="N533">
        <v>105</v>
      </c>
      <c r="O533">
        <f>(E533/D533)*100</f>
        <v>100.52799999999999</v>
      </c>
      <c r="P533">
        <f>E533/N533</f>
        <v>239.35238095238094</v>
      </c>
      <c r="Q533" s="6" t="str">
        <f>LEFT(R533, SEARCH("/",R533,1)-1)</f>
        <v>technology</v>
      </c>
      <c r="R533" t="s">
        <v>8273</v>
      </c>
      <c r="S533" t="b">
        <v>1</v>
      </c>
      <c r="V533" s="7" t="str">
        <f>RIGHT(R533,LEN(R533)-FIND("/",R533))</f>
        <v>wearables</v>
      </c>
    </row>
    <row r="534" spans="1:22" ht="48" hidden="1" x14ac:dyDescent="0.2">
      <c r="A534">
        <v>652</v>
      </c>
      <c r="B534" s="3" t="s">
        <v>653</v>
      </c>
      <c r="C534" s="3" t="s">
        <v>4762</v>
      </c>
      <c r="D534">
        <v>3000</v>
      </c>
      <c r="E534">
        <v>3014</v>
      </c>
      <c r="F534" t="s">
        <v>8219</v>
      </c>
      <c r="G534" t="s">
        <v>8224</v>
      </c>
      <c r="H534" t="s">
        <v>8246</v>
      </c>
      <c r="I534">
        <v>1480613650</v>
      </c>
      <c r="J534" s="12">
        <f>(I534/86400)+25569</f>
        <v>42705.732060185182</v>
      </c>
      <c r="K534">
        <v>1478018050</v>
      </c>
      <c r="L534" s="12">
        <f>(K534/86400)+25569</f>
        <v>42675.690393518518</v>
      </c>
      <c r="M534" t="b">
        <v>0</v>
      </c>
      <c r="N534">
        <v>28</v>
      </c>
      <c r="O534">
        <f>(E534/D534)*100</f>
        <v>100.46666666666665</v>
      </c>
      <c r="P534">
        <f>E534/N534</f>
        <v>107.64285714285714</v>
      </c>
      <c r="Q534" s="6" t="str">
        <f>LEFT(R534, SEARCH("/",R534,1)-1)</f>
        <v>technology</v>
      </c>
      <c r="R534" t="s">
        <v>8273</v>
      </c>
      <c r="S534" t="b">
        <v>1</v>
      </c>
      <c r="V534" s="7" t="str">
        <f>RIGHT(R534,LEN(R534)-FIND("/",R534))</f>
        <v>wearables</v>
      </c>
    </row>
    <row r="535" spans="1:22" ht="48" hidden="1" x14ac:dyDescent="0.2">
      <c r="A535">
        <v>653</v>
      </c>
      <c r="B535" s="3" t="s">
        <v>654</v>
      </c>
      <c r="C535" s="3" t="s">
        <v>4763</v>
      </c>
      <c r="D535">
        <v>75000</v>
      </c>
      <c r="E535">
        <v>106084.5</v>
      </c>
      <c r="F535" t="s">
        <v>8219</v>
      </c>
      <c r="G535" t="s">
        <v>8224</v>
      </c>
      <c r="H535" t="s">
        <v>8246</v>
      </c>
      <c r="I535">
        <v>1440082240</v>
      </c>
      <c r="J535" s="12">
        <f>(I535/86400)+25569</f>
        <v>42236.618518518517</v>
      </c>
      <c r="K535">
        <v>1436885440</v>
      </c>
      <c r="L535" s="12">
        <f>(K535/86400)+25569</f>
        <v>42199.618518518517</v>
      </c>
      <c r="M535" t="b">
        <v>0</v>
      </c>
      <c r="N535">
        <v>1107</v>
      </c>
      <c r="O535">
        <f>(E535/D535)*100</f>
        <v>141.446</v>
      </c>
      <c r="P535">
        <f>E535/N535</f>
        <v>95.830623306233065</v>
      </c>
      <c r="Q535" s="6" t="str">
        <f>LEFT(R535, SEARCH("/",R535,1)-1)</f>
        <v>technology</v>
      </c>
      <c r="R535" t="s">
        <v>8273</v>
      </c>
      <c r="S535" t="b">
        <v>1</v>
      </c>
      <c r="V535" s="7" t="str">
        <f>RIGHT(R535,LEN(R535)-FIND("/",R535))</f>
        <v>wearables</v>
      </c>
    </row>
    <row r="536" spans="1:22" ht="48" hidden="1" x14ac:dyDescent="0.2">
      <c r="A536">
        <v>654</v>
      </c>
      <c r="B536" s="3" t="s">
        <v>655</v>
      </c>
      <c r="C536" s="3" t="s">
        <v>4764</v>
      </c>
      <c r="D536">
        <v>12000</v>
      </c>
      <c r="E536">
        <v>32075</v>
      </c>
      <c r="F536" t="s">
        <v>8219</v>
      </c>
      <c r="G536" t="s">
        <v>8224</v>
      </c>
      <c r="H536" t="s">
        <v>8246</v>
      </c>
      <c r="I536">
        <v>1436396313</v>
      </c>
      <c r="J536" s="12">
        <f>(I536/86400)+25569</f>
        <v>42193.957326388889</v>
      </c>
      <c r="K536">
        <v>1433804313</v>
      </c>
      <c r="L536" s="12">
        <f>(K536/86400)+25569</f>
        <v>42163.957326388889</v>
      </c>
      <c r="M536" t="b">
        <v>0</v>
      </c>
      <c r="N536">
        <v>1013</v>
      </c>
      <c r="O536">
        <f>(E536/D536)*100</f>
        <v>267.29166666666669</v>
      </c>
      <c r="P536">
        <f>E536/N536</f>
        <v>31.663376110562684</v>
      </c>
      <c r="Q536" s="6" t="str">
        <f>LEFT(R536, SEARCH("/",R536,1)-1)</f>
        <v>technology</v>
      </c>
      <c r="R536" t="s">
        <v>8273</v>
      </c>
      <c r="S536" t="b">
        <v>1</v>
      </c>
      <c r="V536" s="7" t="str">
        <f>RIGHT(R536,LEN(R536)-FIND("/",R536))</f>
        <v>wearables</v>
      </c>
    </row>
    <row r="537" spans="1:22" ht="48" hidden="1" x14ac:dyDescent="0.2">
      <c r="A537">
        <v>655</v>
      </c>
      <c r="B537" s="3" t="s">
        <v>656</v>
      </c>
      <c r="C537" s="3" t="s">
        <v>4765</v>
      </c>
      <c r="D537">
        <v>8000</v>
      </c>
      <c r="E537">
        <v>11751</v>
      </c>
      <c r="F537" t="s">
        <v>8219</v>
      </c>
      <c r="G537" t="s">
        <v>8224</v>
      </c>
      <c r="H537" t="s">
        <v>8246</v>
      </c>
      <c r="I537">
        <v>1426197512</v>
      </c>
      <c r="J537" s="12">
        <f>(I537/86400)+25569</f>
        <v>42075.915648148148</v>
      </c>
      <c r="K537">
        <v>1423609112</v>
      </c>
      <c r="L537" s="12">
        <f>(K537/86400)+25569</f>
        <v>42045.957314814819</v>
      </c>
      <c r="M537" t="b">
        <v>0</v>
      </c>
      <c r="N537">
        <v>274</v>
      </c>
      <c r="O537">
        <f>(E537/D537)*100</f>
        <v>146.88749999999999</v>
      </c>
      <c r="P537">
        <f>E537/N537</f>
        <v>42.886861313868614</v>
      </c>
      <c r="Q537" s="6" t="str">
        <f>LEFT(R537, SEARCH("/",R537,1)-1)</f>
        <v>technology</v>
      </c>
      <c r="R537" t="s">
        <v>8273</v>
      </c>
      <c r="S537" t="b">
        <v>1</v>
      </c>
      <c r="V537" s="7" t="str">
        <f>RIGHT(R537,LEN(R537)-FIND("/",R537))</f>
        <v>wearables</v>
      </c>
    </row>
    <row r="538" spans="1:22" ht="48" hidden="1" x14ac:dyDescent="0.2">
      <c r="A538">
        <v>656</v>
      </c>
      <c r="B538" s="3" t="s">
        <v>657</v>
      </c>
      <c r="C538" s="3" t="s">
        <v>4766</v>
      </c>
      <c r="D538">
        <v>5000</v>
      </c>
      <c r="E538">
        <v>10678</v>
      </c>
      <c r="F538" t="s">
        <v>8219</v>
      </c>
      <c r="G538" t="s">
        <v>8224</v>
      </c>
      <c r="H538" t="s">
        <v>8246</v>
      </c>
      <c r="I538">
        <v>1460917119</v>
      </c>
      <c r="J538" s="12">
        <f>(I538/86400)+25569</f>
        <v>42477.76295138889</v>
      </c>
      <c r="K538">
        <v>1455736719</v>
      </c>
      <c r="L538" s="12">
        <f>(K538/86400)+25569</f>
        <v>42417.804618055554</v>
      </c>
      <c r="M538" t="b">
        <v>0</v>
      </c>
      <c r="N538">
        <v>87</v>
      </c>
      <c r="O538">
        <f>(E538/D538)*100</f>
        <v>213.56</v>
      </c>
      <c r="P538">
        <f>E538/N538</f>
        <v>122.73563218390805</v>
      </c>
      <c r="Q538" s="6" t="str">
        <f>LEFT(R538, SEARCH("/",R538,1)-1)</f>
        <v>technology</v>
      </c>
      <c r="R538" t="s">
        <v>8273</v>
      </c>
      <c r="S538" t="b">
        <v>1</v>
      </c>
      <c r="V538" s="7" t="str">
        <f>RIGHT(R538,LEN(R538)-FIND("/",R538))</f>
        <v>wearables</v>
      </c>
    </row>
    <row r="539" spans="1:22" ht="48" hidden="1" x14ac:dyDescent="0.2">
      <c r="A539">
        <v>657</v>
      </c>
      <c r="B539" s="3" t="s">
        <v>658</v>
      </c>
      <c r="C539" s="3" t="s">
        <v>4767</v>
      </c>
      <c r="D539">
        <v>15000</v>
      </c>
      <c r="E539">
        <v>18855</v>
      </c>
      <c r="F539" t="s">
        <v>8219</v>
      </c>
      <c r="G539" t="s">
        <v>8224</v>
      </c>
      <c r="H539" t="s">
        <v>8246</v>
      </c>
      <c r="I539">
        <v>1450901872</v>
      </c>
      <c r="J539" s="12">
        <f>(I539/86400)+25569</f>
        <v>42361.84574074074</v>
      </c>
      <c r="K539">
        <v>1448309872</v>
      </c>
      <c r="L539" s="12">
        <f>(K539/86400)+25569</f>
        <v>42331.84574074074</v>
      </c>
      <c r="M539" t="b">
        <v>0</v>
      </c>
      <c r="N539">
        <v>99</v>
      </c>
      <c r="O539">
        <f>(E539/D539)*100</f>
        <v>125.69999999999999</v>
      </c>
      <c r="P539">
        <f>E539/N539</f>
        <v>190.45454545454547</v>
      </c>
      <c r="Q539" s="6" t="str">
        <f>LEFT(R539, SEARCH("/",R539,1)-1)</f>
        <v>technology</v>
      </c>
      <c r="R539" t="s">
        <v>8273</v>
      </c>
      <c r="S539" t="b">
        <v>1</v>
      </c>
      <c r="V539" s="7" t="str">
        <f>RIGHT(R539,LEN(R539)-FIND("/",R539))</f>
        <v>wearables</v>
      </c>
    </row>
    <row r="540" spans="1:22" ht="48" hidden="1" x14ac:dyDescent="0.2">
      <c r="A540">
        <v>658</v>
      </c>
      <c r="B540" s="3" t="s">
        <v>659</v>
      </c>
      <c r="C540" s="3" t="s">
        <v>4768</v>
      </c>
      <c r="D540">
        <v>28888</v>
      </c>
      <c r="E540">
        <v>30177</v>
      </c>
      <c r="F540" t="s">
        <v>8219</v>
      </c>
      <c r="G540" t="s">
        <v>8224</v>
      </c>
      <c r="H540" t="s">
        <v>8246</v>
      </c>
      <c r="I540">
        <v>1437933600</v>
      </c>
      <c r="J540" s="12">
        <f>(I540/86400)+25569</f>
        <v>42211.75</v>
      </c>
      <c r="K540">
        <v>1435117889</v>
      </c>
      <c r="L540" s="12">
        <f>(K540/86400)+25569</f>
        <v>42179.160752314812</v>
      </c>
      <c r="M540" t="b">
        <v>0</v>
      </c>
      <c r="N540">
        <v>276</v>
      </c>
      <c r="O540">
        <f>(E540/D540)*100</f>
        <v>104.46206037108834</v>
      </c>
      <c r="P540">
        <f>E540/N540</f>
        <v>109.33695652173913</v>
      </c>
      <c r="Q540" s="6" t="str">
        <f>LEFT(R540, SEARCH("/",R540,1)-1)</f>
        <v>technology</v>
      </c>
      <c r="R540" t="s">
        <v>8273</v>
      </c>
      <c r="S540" t="b">
        <v>1</v>
      </c>
      <c r="V540" s="7" t="str">
        <f>RIGHT(R540,LEN(R540)-FIND("/",R540))</f>
        <v>wearables</v>
      </c>
    </row>
    <row r="541" spans="1:22" ht="16" hidden="1" x14ac:dyDescent="0.2">
      <c r="A541">
        <v>659</v>
      </c>
      <c r="B541" s="3" t="s">
        <v>660</v>
      </c>
      <c r="C541" s="3" t="s">
        <v>4769</v>
      </c>
      <c r="D541">
        <v>3000</v>
      </c>
      <c r="E541">
        <v>3017</v>
      </c>
      <c r="F541" t="s">
        <v>8219</v>
      </c>
      <c r="G541" t="s">
        <v>8224</v>
      </c>
      <c r="H541" t="s">
        <v>8246</v>
      </c>
      <c r="I541">
        <v>1440339295</v>
      </c>
      <c r="J541" s="12">
        <f>(I541/86400)+25569</f>
        <v>42239.593692129631</v>
      </c>
      <c r="K541">
        <v>1437747295</v>
      </c>
      <c r="L541" s="12">
        <f>(K541/86400)+25569</f>
        <v>42209.593692129631</v>
      </c>
      <c r="M541" t="b">
        <v>0</v>
      </c>
      <c r="N541">
        <v>21</v>
      </c>
      <c r="O541">
        <f>(E541/D541)*100</f>
        <v>100.56666666666668</v>
      </c>
      <c r="P541">
        <f>E541/N541</f>
        <v>143.66666666666666</v>
      </c>
      <c r="Q541" s="6" t="str">
        <f>LEFT(R541, SEARCH("/",R541,1)-1)</f>
        <v>technology</v>
      </c>
      <c r="R541" t="s">
        <v>8273</v>
      </c>
      <c r="S541" t="b">
        <v>1</v>
      </c>
      <c r="V541" s="7" t="str">
        <f>RIGHT(R541,LEN(R541)-FIND("/",R541))</f>
        <v>wearables</v>
      </c>
    </row>
    <row r="542" spans="1:22" ht="48" x14ac:dyDescent="0.2">
      <c r="A542">
        <v>660</v>
      </c>
      <c r="B542" s="3" t="s">
        <v>661</v>
      </c>
      <c r="C542" s="3" t="s">
        <v>4770</v>
      </c>
      <c r="D542">
        <v>50000</v>
      </c>
      <c r="E542">
        <v>1529</v>
      </c>
      <c r="F542" t="s">
        <v>8221</v>
      </c>
      <c r="G542" t="s">
        <v>8224</v>
      </c>
      <c r="H542" t="s">
        <v>8246</v>
      </c>
      <c r="I542">
        <v>1415558879</v>
      </c>
      <c r="J542" s="12">
        <f>(I542/86400)+25569</f>
        <v>41952.783321759256</v>
      </c>
      <c r="K542">
        <v>1412963279</v>
      </c>
      <c r="L542" s="12">
        <f>(K542/86400)+25569</f>
        <v>41922.741655092592</v>
      </c>
      <c r="M542" t="b">
        <v>0</v>
      </c>
      <c r="N542">
        <v>18</v>
      </c>
      <c r="O542">
        <f>(E542/D542)*100</f>
        <v>3.0579999999999998</v>
      </c>
      <c r="P542">
        <f>E542/N542</f>
        <v>84.944444444444443</v>
      </c>
      <c r="Q542" s="6" t="str">
        <f>LEFT(R542, SEARCH("/",R542,1)-1)</f>
        <v>technology</v>
      </c>
      <c r="R542" t="s">
        <v>8273</v>
      </c>
      <c r="S542" t="b">
        <v>0</v>
      </c>
      <c r="V542" s="7" t="str">
        <f>RIGHT(R542,LEN(R542)-FIND("/",R542))</f>
        <v>wearables</v>
      </c>
    </row>
    <row r="543" spans="1:22" ht="48" x14ac:dyDescent="0.2">
      <c r="A543">
        <v>661</v>
      </c>
      <c r="B543" s="3" t="s">
        <v>662</v>
      </c>
      <c r="C543" s="3" t="s">
        <v>4771</v>
      </c>
      <c r="D543">
        <v>10000</v>
      </c>
      <c r="E543">
        <v>95</v>
      </c>
      <c r="F543" t="s">
        <v>8221</v>
      </c>
      <c r="G543" t="s">
        <v>8224</v>
      </c>
      <c r="H543" t="s">
        <v>8246</v>
      </c>
      <c r="I543">
        <v>1477236559</v>
      </c>
      <c r="J543" s="12">
        <f>(I543/86400)+25569</f>
        <v>42666.645358796297</v>
      </c>
      <c r="K543">
        <v>1474644559</v>
      </c>
      <c r="L543" s="12">
        <f>(K543/86400)+25569</f>
        <v>42636.645358796297</v>
      </c>
      <c r="M543" t="b">
        <v>0</v>
      </c>
      <c r="N543">
        <v>9</v>
      </c>
      <c r="O543">
        <f>(E543/D543)*100</f>
        <v>0.95</v>
      </c>
      <c r="P543">
        <f>E543/N543</f>
        <v>10.555555555555555</v>
      </c>
      <c r="Q543" s="6" t="str">
        <f>LEFT(R543, SEARCH("/",R543,1)-1)</f>
        <v>technology</v>
      </c>
      <c r="R543" t="s">
        <v>8273</v>
      </c>
      <c r="S543" t="b">
        <v>0</v>
      </c>
      <c r="V543" s="7" t="str">
        <f>RIGHT(R543,LEN(R543)-FIND("/",R543))</f>
        <v>wearables</v>
      </c>
    </row>
    <row r="544" spans="1:22" ht="32" x14ac:dyDescent="0.2">
      <c r="A544">
        <v>662</v>
      </c>
      <c r="B544" s="3" t="s">
        <v>663</v>
      </c>
      <c r="C544" s="3" t="s">
        <v>4772</v>
      </c>
      <c r="D544">
        <v>39000</v>
      </c>
      <c r="E544">
        <v>156</v>
      </c>
      <c r="F544" t="s">
        <v>8221</v>
      </c>
      <c r="G544" t="s">
        <v>8224</v>
      </c>
      <c r="H544" t="s">
        <v>8246</v>
      </c>
      <c r="I544">
        <v>1421404247</v>
      </c>
      <c r="J544" s="12">
        <f>(I544/86400)+25569</f>
        <v>42020.438043981485</v>
      </c>
      <c r="K544">
        <v>1418812247</v>
      </c>
      <c r="L544" s="12">
        <f>(K544/86400)+25569</f>
        <v>41990.438043981485</v>
      </c>
      <c r="M544" t="b">
        <v>0</v>
      </c>
      <c r="N544">
        <v>4</v>
      </c>
      <c r="O544">
        <f>(E544/D544)*100</f>
        <v>0.4</v>
      </c>
      <c r="P544">
        <f>E544/N544</f>
        <v>39</v>
      </c>
      <c r="Q544" s="6" t="str">
        <f>LEFT(R544, SEARCH("/",R544,1)-1)</f>
        <v>technology</v>
      </c>
      <c r="R544" t="s">
        <v>8273</v>
      </c>
      <c r="S544" t="b">
        <v>0</v>
      </c>
      <c r="V544" s="7" t="str">
        <f>RIGHT(R544,LEN(R544)-FIND("/",R544))</f>
        <v>wearables</v>
      </c>
    </row>
    <row r="545" spans="1:22" ht="48" x14ac:dyDescent="0.2">
      <c r="A545">
        <v>663</v>
      </c>
      <c r="B545" s="3" t="s">
        <v>664</v>
      </c>
      <c r="C545" s="3" t="s">
        <v>4773</v>
      </c>
      <c r="D545">
        <v>200000</v>
      </c>
      <c r="E545">
        <v>700</v>
      </c>
      <c r="F545" t="s">
        <v>8221</v>
      </c>
      <c r="G545" t="s">
        <v>8232</v>
      </c>
      <c r="H545" t="s">
        <v>8253</v>
      </c>
      <c r="I545">
        <v>1437250456</v>
      </c>
      <c r="J545" s="12">
        <f>(I545/86400)+25569</f>
        <v>42203.843240740738</v>
      </c>
      <c r="K545">
        <v>1434658456</v>
      </c>
      <c r="L545" s="12">
        <f>(K545/86400)+25569</f>
        <v>42173.843240740738</v>
      </c>
      <c r="M545" t="b">
        <v>0</v>
      </c>
      <c r="N545">
        <v>7</v>
      </c>
      <c r="O545">
        <f>(E545/D545)*100</f>
        <v>0.35000000000000003</v>
      </c>
      <c r="P545">
        <f>E545/N545</f>
        <v>100</v>
      </c>
      <c r="Q545" s="6" t="str">
        <f>LEFT(R545, SEARCH("/",R545,1)-1)</f>
        <v>technology</v>
      </c>
      <c r="R545" t="s">
        <v>8273</v>
      </c>
      <c r="S545" t="b">
        <v>0</v>
      </c>
      <c r="V545" s="7" t="str">
        <f>RIGHT(R545,LEN(R545)-FIND("/",R545))</f>
        <v>wearables</v>
      </c>
    </row>
    <row r="546" spans="1:22" ht="48" x14ac:dyDescent="0.2">
      <c r="A546">
        <v>664</v>
      </c>
      <c r="B546" s="3" t="s">
        <v>665</v>
      </c>
      <c r="C546" s="3" t="s">
        <v>4774</v>
      </c>
      <c r="D546">
        <v>12000</v>
      </c>
      <c r="E546">
        <v>904</v>
      </c>
      <c r="F546" t="s">
        <v>8221</v>
      </c>
      <c r="G546" t="s">
        <v>8224</v>
      </c>
      <c r="H546" t="s">
        <v>8246</v>
      </c>
      <c r="I546">
        <v>1428940775</v>
      </c>
      <c r="J546" s="12">
        <f>(I546/86400)+25569</f>
        <v>42107.666377314818</v>
      </c>
      <c r="K546">
        <v>1426348775</v>
      </c>
      <c r="L546" s="12">
        <f>(K546/86400)+25569</f>
        <v>42077.666377314818</v>
      </c>
      <c r="M546" t="b">
        <v>0</v>
      </c>
      <c r="N546">
        <v>29</v>
      </c>
      <c r="O546">
        <f>(E546/D546)*100</f>
        <v>7.5333333333333332</v>
      </c>
      <c r="P546">
        <f>E546/N546</f>
        <v>31.172413793103448</v>
      </c>
      <c r="Q546" s="6" t="str">
        <f>LEFT(R546, SEARCH("/",R546,1)-1)</f>
        <v>technology</v>
      </c>
      <c r="R546" t="s">
        <v>8273</v>
      </c>
      <c r="S546" t="b">
        <v>0</v>
      </c>
      <c r="V546" s="7" t="str">
        <f>RIGHT(R546,LEN(R546)-FIND("/",R546))</f>
        <v>wearables</v>
      </c>
    </row>
    <row r="547" spans="1:22" ht="48" x14ac:dyDescent="0.2">
      <c r="A547">
        <v>665</v>
      </c>
      <c r="B547" s="3" t="s">
        <v>666</v>
      </c>
      <c r="C547" s="3" t="s">
        <v>4775</v>
      </c>
      <c r="D547">
        <v>10000</v>
      </c>
      <c r="E547">
        <v>1864</v>
      </c>
      <c r="F547" t="s">
        <v>8221</v>
      </c>
      <c r="G547" t="s">
        <v>8224</v>
      </c>
      <c r="H547" t="s">
        <v>8246</v>
      </c>
      <c r="I547">
        <v>1484327061</v>
      </c>
      <c r="J547" s="12">
        <f>(I547/86400)+25569</f>
        <v>42748.711354166662</v>
      </c>
      <c r="K547">
        <v>1479143061</v>
      </c>
      <c r="L547" s="12">
        <f>(K547/86400)+25569</f>
        <v>42688.711354166662</v>
      </c>
      <c r="M547" t="b">
        <v>0</v>
      </c>
      <c r="N547">
        <v>12</v>
      </c>
      <c r="O547">
        <f>(E547/D547)*100</f>
        <v>18.64</v>
      </c>
      <c r="P547">
        <f>E547/N547</f>
        <v>155.33333333333334</v>
      </c>
      <c r="Q547" s="6" t="str">
        <f>LEFT(R547, SEARCH("/",R547,1)-1)</f>
        <v>technology</v>
      </c>
      <c r="R547" t="s">
        <v>8273</v>
      </c>
      <c r="S547" t="b">
        <v>0</v>
      </c>
      <c r="V547" s="7" t="str">
        <f>RIGHT(R547,LEN(R547)-FIND("/",R547))</f>
        <v>wearables</v>
      </c>
    </row>
    <row r="548" spans="1:22" ht="48" x14ac:dyDescent="0.2">
      <c r="A548">
        <v>666</v>
      </c>
      <c r="B548" s="3" t="s">
        <v>667</v>
      </c>
      <c r="C548" s="3" t="s">
        <v>4776</v>
      </c>
      <c r="D548">
        <v>200000</v>
      </c>
      <c r="E548">
        <v>8</v>
      </c>
      <c r="F548" t="s">
        <v>8221</v>
      </c>
      <c r="G548" t="s">
        <v>8224</v>
      </c>
      <c r="H548" t="s">
        <v>8246</v>
      </c>
      <c r="I548">
        <v>1408305498</v>
      </c>
      <c r="J548" s="12">
        <f>(I548/86400)+25569</f>
        <v>41868.832152777773</v>
      </c>
      <c r="K548">
        <v>1405713498</v>
      </c>
      <c r="L548" s="12">
        <f>(K548/86400)+25569</f>
        <v>41838.832152777773</v>
      </c>
      <c r="M548" t="b">
        <v>0</v>
      </c>
      <c r="N548">
        <v>4</v>
      </c>
      <c r="O548">
        <f>(E548/D548)*100</f>
        <v>4.0000000000000001E-3</v>
      </c>
      <c r="P548">
        <f>E548/N548</f>
        <v>2</v>
      </c>
      <c r="Q548" s="6" t="str">
        <f>LEFT(R548, SEARCH("/",R548,1)-1)</f>
        <v>technology</v>
      </c>
      <c r="R548" t="s">
        <v>8273</v>
      </c>
      <c r="S548" t="b">
        <v>0</v>
      </c>
      <c r="V548" s="7" t="str">
        <f>RIGHT(R548,LEN(R548)-FIND("/",R548))</f>
        <v>wearables</v>
      </c>
    </row>
    <row r="549" spans="1:22" ht="48" x14ac:dyDescent="0.2">
      <c r="A549">
        <v>667</v>
      </c>
      <c r="B549" s="3" t="s">
        <v>668</v>
      </c>
      <c r="C549" s="3" t="s">
        <v>4777</v>
      </c>
      <c r="D549">
        <v>50000</v>
      </c>
      <c r="E549">
        <v>5010</v>
      </c>
      <c r="F549" t="s">
        <v>8221</v>
      </c>
      <c r="G549" t="s">
        <v>8237</v>
      </c>
      <c r="H549" t="s">
        <v>8249</v>
      </c>
      <c r="I549">
        <v>1477731463</v>
      </c>
      <c r="J549" s="12">
        <f>(I549/86400)+25569</f>
        <v>42672.373414351852</v>
      </c>
      <c r="K549">
        <v>1474275463</v>
      </c>
      <c r="L549" s="12">
        <f>(K549/86400)+25569</f>
        <v>42632.373414351852</v>
      </c>
      <c r="M549" t="b">
        <v>0</v>
      </c>
      <c r="N549">
        <v>28</v>
      </c>
      <c r="O549">
        <f>(E549/D549)*100</f>
        <v>10.02</v>
      </c>
      <c r="P549">
        <f>E549/N549</f>
        <v>178.92857142857142</v>
      </c>
      <c r="Q549" s="6" t="str">
        <f>LEFT(R549, SEARCH("/",R549,1)-1)</f>
        <v>technology</v>
      </c>
      <c r="R549" t="s">
        <v>8273</v>
      </c>
      <c r="S549" t="b">
        <v>0</v>
      </c>
      <c r="V549" s="7" t="str">
        <f>RIGHT(R549,LEN(R549)-FIND("/",R549))</f>
        <v>wearables</v>
      </c>
    </row>
    <row r="550" spans="1:22" ht="48" x14ac:dyDescent="0.2">
      <c r="A550">
        <v>668</v>
      </c>
      <c r="B550" s="3" t="s">
        <v>669</v>
      </c>
      <c r="C550" s="3" t="s">
        <v>4778</v>
      </c>
      <c r="D550">
        <v>15000</v>
      </c>
      <c r="E550">
        <v>684</v>
      </c>
      <c r="F550" t="s">
        <v>8221</v>
      </c>
      <c r="G550" t="s">
        <v>8224</v>
      </c>
      <c r="H550" t="s">
        <v>8246</v>
      </c>
      <c r="I550">
        <v>1431374222</v>
      </c>
      <c r="J550" s="12">
        <f>(I550/86400)+25569</f>
        <v>42135.831273148149</v>
      </c>
      <c r="K550">
        <v>1427486222</v>
      </c>
      <c r="L550" s="12">
        <f>(K550/86400)+25569</f>
        <v>42090.831273148149</v>
      </c>
      <c r="M550" t="b">
        <v>0</v>
      </c>
      <c r="N550">
        <v>25</v>
      </c>
      <c r="O550">
        <f>(E550/D550)*100</f>
        <v>4.5600000000000005</v>
      </c>
      <c r="P550">
        <f>E550/N550</f>
        <v>27.36</v>
      </c>
      <c r="Q550" s="6" t="str">
        <f>LEFT(R550, SEARCH("/",R550,1)-1)</f>
        <v>technology</v>
      </c>
      <c r="R550" t="s">
        <v>8273</v>
      </c>
      <c r="S550" t="b">
        <v>0</v>
      </c>
      <c r="V550" s="7" t="str">
        <f>RIGHT(R550,LEN(R550)-FIND("/",R550))</f>
        <v>wearables</v>
      </c>
    </row>
    <row r="551" spans="1:22" ht="64" x14ac:dyDescent="0.2">
      <c r="A551">
        <v>669</v>
      </c>
      <c r="B551" s="3" t="s">
        <v>670</v>
      </c>
      <c r="C551" s="3" t="s">
        <v>4779</v>
      </c>
      <c r="D551">
        <v>200000</v>
      </c>
      <c r="E551">
        <v>43015</v>
      </c>
      <c r="F551" t="s">
        <v>8221</v>
      </c>
      <c r="G551" t="s">
        <v>8235</v>
      </c>
      <c r="H551" t="s">
        <v>8255</v>
      </c>
      <c r="I551">
        <v>1467817258</v>
      </c>
      <c r="J551" s="12">
        <f>(I551/86400)+25569</f>
        <v>42557.625671296293</v>
      </c>
      <c r="K551">
        <v>1465225258</v>
      </c>
      <c r="L551" s="12">
        <f>(K551/86400)+25569</f>
        <v>42527.625671296293</v>
      </c>
      <c r="M551" t="b">
        <v>0</v>
      </c>
      <c r="N551">
        <v>28</v>
      </c>
      <c r="O551">
        <f>(E551/D551)*100</f>
        <v>21.5075</v>
      </c>
      <c r="P551">
        <f>E551/N551</f>
        <v>1536.25</v>
      </c>
      <c r="Q551" s="6" t="str">
        <f>LEFT(R551, SEARCH("/",R551,1)-1)</f>
        <v>technology</v>
      </c>
      <c r="R551" t="s">
        <v>8273</v>
      </c>
      <c r="S551" t="b">
        <v>0</v>
      </c>
      <c r="V551" s="7" t="str">
        <f>RIGHT(R551,LEN(R551)-FIND("/",R551))</f>
        <v>wearables</v>
      </c>
    </row>
    <row r="552" spans="1:22" ht="48" x14ac:dyDescent="0.2">
      <c r="A552">
        <v>670</v>
      </c>
      <c r="B552" s="3" t="s">
        <v>671</v>
      </c>
      <c r="C552" s="3" t="s">
        <v>4780</v>
      </c>
      <c r="D552">
        <v>90000</v>
      </c>
      <c r="E552">
        <v>26349</v>
      </c>
      <c r="F552" t="s">
        <v>8221</v>
      </c>
      <c r="G552" t="s">
        <v>8237</v>
      </c>
      <c r="H552" t="s">
        <v>8249</v>
      </c>
      <c r="I552">
        <v>1466323800</v>
      </c>
      <c r="J552" s="12">
        <f>(I552/86400)+25569</f>
        <v>42540.340277777781</v>
      </c>
      <c r="K552">
        <v>1463418120</v>
      </c>
      <c r="L552" s="12">
        <f>(K552/86400)+25569</f>
        <v>42506.709722222222</v>
      </c>
      <c r="M552" t="b">
        <v>0</v>
      </c>
      <c r="N552">
        <v>310</v>
      </c>
      <c r="O552">
        <f>(E552/D552)*100</f>
        <v>29.276666666666667</v>
      </c>
      <c r="P552">
        <f>E552/N552</f>
        <v>84.99677419354839</v>
      </c>
      <c r="Q552" s="6" t="str">
        <f>LEFT(R552, SEARCH("/",R552,1)-1)</f>
        <v>technology</v>
      </c>
      <c r="R552" t="s">
        <v>8273</v>
      </c>
      <c r="S552" t="b">
        <v>0</v>
      </c>
      <c r="V552" s="7" t="str">
        <f>RIGHT(R552,LEN(R552)-FIND("/",R552))</f>
        <v>wearables</v>
      </c>
    </row>
    <row r="553" spans="1:22" ht="48" x14ac:dyDescent="0.2">
      <c r="A553">
        <v>671</v>
      </c>
      <c r="B553" s="3" t="s">
        <v>672</v>
      </c>
      <c r="C553" s="3" t="s">
        <v>4781</v>
      </c>
      <c r="D553">
        <v>30000</v>
      </c>
      <c r="E553">
        <v>11828</v>
      </c>
      <c r="F553" t="s">
        <v>8221</v>
      </c>
      <c r="G553" t="s">
        <v>8224</v>
      </c>
      <c r="H553" t="s">
        <v>8246</v>
      </c>
      <c r="I553">
        <v>1421208000</v>
      </c>
      <c r="J553" s="12">
        <f>(I553/86400)+25569</f>
        <v>42018.166666666672</v>
      </c>
      <c r="K553">
        <v>1418315852</v>
      </c>
      <c r="L553" s="12">
        <f>(K553/86400)+25569</f>
        <v>41984.692731481482</v>
      </c>
      <c r="M553" t="b">
        <v>0</v>
      </c>
      <c r="N553">
        <v>15</v>
      </c>
      <c r="O553">
        <f>(E553/D553)*100</f>
        <v>39.426666666666662</v>
      </c>
      <c r="P553">
        <f>E553/N553</f>
        <v>788.5333333333333</v>
      </c>
      <c r="Q553" s="6" t="str">
        <f>LEFT(R553, SEARCH("/",R553,1)-1)</f>
        <v>technology</v>
      </c>
      <c r="R553" t="s">
        <v>8273</v>
      </c>
      <c r="S553" t="b">
        <v>0</v>
      </c>
      <c r="V553" s="7" t="str">
        <f>RIGHT(R553,LEN(R553)-FIND("/",R553))</f>
        <v>wearables</v>
      </c>
    </row>
    <row r="554" spans="1:22" ht="48" x14ac:dyDescent="0.2">
      <c r="A554">
        <v>672</v>
      </c>
      <c r="B554" s="3" t="s">
        <v>673</v>
      </c>
      <c r="C554" s="3" t="s">
        <v>4782</v>
      </c>
      <c r="D554">
        <v>50000</v>
      </c>
      <c r="E554">
        <v>10814</v>
      </c>
      <c r="F554" t="s">
        <v>8221</v>
      </c>
      <c r="G554" t="s">
        <v>8224</v>
      </c>
      <c r="H554" t="s">
        <v>8246</v>
      </c>
      <c r="I554">
        <v>1420088340</v>
      </c>
      <c r="J554" s="12">
        <f>(I554/86400)+25569</f>
        <v>42005.207638888889</v>
      </c>
      <c r="K554">
        <v>1417410964</v>
      </c>
      <c r="L554" s="12">
        <f>(K554/86400)+25569</f>
        <v>41974.219490740739</v>
      </c>
      <c r="M554" t="b">
        <v>0</v>
      </c>
      <c r="N554">
        <v>215</v>
      </c>
      <c r="O554">
        <f>(E554/D554)*100</f>
        <v>21.628</v>
      </c>
      <c r="P554">
        <f>E554/N554</f>
        <v>50.29767441860465</v>
      </c>
      <c r="Q554" s="6" t="str">
        <f>LEFT(R554, SEARCH("/",R554,1)-1)</f>
        <v>technology</v>
      </c>
      <c r="R554" t="s">
        <v>8273</v>
      </c>
      <c r="S554" t="b">
        <v>0</v>
      </c>
      <c r="V554" s="7" t="str">
        <f>RIGHT(R554,LEN(R554)-FIND("/",R554))</f>
        <v>wearables</v>
      </c>
    </row>
    <row r="555" spans="1:22" ht="48" x14ac:dyDescent="0.2">
      <c r="A555">
        <v>673</v>
      </c>
      <c r="B555" s="3" t="s">
        <v>674</v>
      </c>
      <c r="C555" s="3" t="s">
        <v>4783</v>
      </c>
      <c r="D555">
        <v>100000</v>
      </c>
      <c r="E555">
        <v>205</v>
      </c>
      <c r="F555" t="s">
        <v>8221</v>
      </c>
      <c r="G555" t="s">
        <v>8224</v>
      </c>
      <c r="H555" t="s">
        <v>8246</v>
      </c>
      <c r="I555">
        <v>1409602217</v>
      </c>
      <c r="J555" s="12">
        <f>(I555/86400)+25569</f>
        <v>41883.840474537035</v>
      </c>
      <c r="K555">
        <v>1405714217</v>
      </c>
      <c r="L555" s="12">
        <f>(K555/86400)+25569</f>
        <v>41838.840474537035</v>
      </c>
      <c r="M555" t="b">
        <v>0</v>
      </c>
      <c r="N555">
        <v>3</v>
      </c>
      <c r="O555">
        <f>(E555/D555)*100</f>
        <v>0.20500000000000002</v>
      </c>
      <c r="P555">
        <f>E555/N555</f>
        <v>68.333333333333329</v>
      </c>
      <c r="Q555" s="6" t="str">
        <f>LEFT(R555, SEARCH("/",R555,1)-1)</f>
        <v>technology</v>
      </c>
      <c r="R555" t="s">
        <v>8273</v>
      </c>
      <c r="S555" t="b">
        <v>0</v>
      </c>
      <c r="V555" s="7" t="str">
        <f>RIGHT(R555,LEN(R555)-FIND("/",R555))</f>
        <v>wearables</v>
      </c>
    </row>
    <row r="556" spans="1:22" ht="32" x14ac:dyDescent="0.2">
      <c r="A556">
        <v>674</v>
      </c>
      <c r="B556" s="3" t="s">
        <v>675</v>
      </c>
      <c r="C556" s="3" t="s">
        <v>4784</v>
      </c>
      <c r="D556">
        <v>50000</v>
      </c>
      <c r="E556">
        <v>15</v>
      </c>
      <c r="F556" t="s">
        <v>8221</v>
      </c>
      <c r="G556" t="s">
        <v>8224</v>
      </c>
      <c r="H556" t="s">
        <v>8246</v>
      </c>
      <c r="I556">
        <v>1407811627</v>
      </c>
      <c r="J556" s="12">
        <f>(I556/86400)+25569</f>
        <v>41863.116053240738</v>
      </c>
      <c r="K556">
        <v>1402627627</v>
      </c>
      <c r="L556" s="12">
        <f>(K556/86400)+25569</f>
        <v>41803.116053240738</v>
      </c>
      <c r="M556" t="b">
        <v>0</v>
      </c>
      <c r="N556">
        <v>2</v>
      </c>
      <c r="O556">
        <f>(E556/D556)*100</f>
        <v>0.03</v>
      </c>
      <c r="P556">
        <f>E556/N556</f>
        <v>7.5</v>
      </c>
      <c r="Q556" s="6" t="str">
        <f>LEFT(R556, SEARCH("/",R556,1)-1)</f>
        <v>technology</v>
      </c>
      <c r="R556" t="s">
        <v>8273</v>
      </c>
      <c r="S556" t="b">
        <v>0</v>
      </c>
      <c r="V556" s="7" t="str">
        <f>RIGHT(R556,LEN(R556)-FIND("/",R556))</f>
        <v>wearables</v>
      </c>
    </row>
    <row r="557" spans="1:22" ht="48" x14ac:dyDescent="0.2">
      <c r="A557">
        <v>675</v>
      </c>
      <c r="B557" s="3" t="s">
        <v>676</v>
      </c>
      <c r="C557" s="3" t="s">
        <v>4785</v>
      </c>
      <c r="D557">
        <v>6000</v>
      </c>
      <c r="E557">
        <v>891</v>
      </c>
      <c r="F557" t="s">
        <v>8221</v>
      </c>
      <c r="G557" t="s">
        <v>8224</v>
      </c>
      <c r="H557" t="s">
        <v>8246</v>
      </c>
      <c r="I557">
        <v>1420095540</v>
      </c>
      <c r="J557" s="12">
        <f>(I557/86400)+25569</f>
        <v>42005.290972222225</v>
      </c>
      <c r="K557">
        <v>1417558804</v>
      </c>
      <c r="L557" s="12">
        <f>(K557/86400)+25569</f>
        <v>41975.930601851855</v>
      </c>
      <c r="M557" t="b">
        <v>0</v>
      </c>
      <c r="N557">
        <v>26</v>
      </c>
      <c r="O557">
        <f>(E557/D557)*100</f>
        <v>14.85</v>
      </c>
      <c r="P557">
        <f>E557/N557</f>
        <v>34.269230769230766</v>
      </c>
      <c r="Q557" s="6" t="str">
        <f>LEFT(R557, SEARCH("/",R557,1)-1)</f>
        <v>technology</v>
      </c>
      <c r="R557" t="s">
        <v>8273</v>
      </c>
      <c r="S557" t="b">
        <v>0</v>
      </c>
      <c r="V557" s="7" t="str">
        <f>RIGHT(R557,LEN(R557)-FIND("/",R557))</f>
        <v>wearables</v>
      </c>
    </row>
    <row r="558" spans="1:22" ht="64" x14ac:dyDescent="0.2">
      <c r="A558">
        <v>676</v>
      </c>
      <c r="B558" s="3" t="s">
        <v>677</v>
      </c>
      <c r="C558" s="3" t="s">
        <v>4786</v>
      </c>
      <c r="D558">
        <v>100000</v>
      </c>
      <c r="E558">
        <v>1471</v>
      </c>
      <c r="F558" t="s">
        <v>8221</v>
      </c>
      <c r="G558" t="s">
        <v>8229</v>
      </c>
      <c r="H558" t="s">
        <v>8251</v>
      </c>
      <c r="I558">
        <v>1423333581</v>
      </c>
      <c r="J558" s="12">
        <f>(I558/86400)+25569</f>
        <v>42042.76829861111</v>
      </c>
      <c r="K558">
        <v>1420741581</v>
      </c>
      <c r="L558" s="12">
        <f>(K558/86400)+25569</f>
        <v>42012.76829861111</v>
      </c>
      <c r="M558" t="b">
        <v>0</v>
      </c>
      <c r="N558">
        <v>24</v>
      </c>
      <c r="O558">
        <f>(E558/D558)*100</f>
        <v>1.4710000000000001</v>
      </c>
      <c r="P558">
        <f>E558/N558</f>
        <v>61.291666666666664</v>
      </c>
      <c r="Q558" s="6" t="str">
        <f>LEFT(R558, SEARCH("/",R558,1)-1)</f>
        <v>technology</v>
      </c>
      <c r="R558" t="s">
        <v>8273</v>
      </c>
      <c r="S558" t="b">
        <v>0</v>
      </c>
      <c r="V558" s="7" t="str">
        <f>RIGHT(R558,LEN(R558)-FIND("/",R558))</f>
        <v>wearables</v>
      </c>
    </row>
    <row r="559" spans="1:22" ht="48" x14ac:dyDescent="0.2">
      <c r="A559">
        <v>677</v>
      </c>
      <c r="B559" s="3" t="s">
        <v>678</v>
      </c>
      <c r="C559" s="3" t="s">
        <v>4787</v>
      </c>
      <c r="D559">
        <v>50000</v>
      </c>
      <c r="E559">
        <v>12792</v>
      </c>
      <c r="F559" t="s">
        <v>8221</v>
      </c>
      <c r="G559" t="s">
        <v>8237</v>
      </c>
      <c r="H559" t="s">
        <v>8249</v>
      </c>
      <c r="I559">
        <v>1467106895</v>
      </c>
      <c r="J559" s="12">
        <f>(I559/86400)+25569</f>
        <v>42549.403877314813</v>
      </c>
      <c r="K559">
        <v>1463218895</v>
      </c>
      <c r="L559" s="12">
        <f>(K559/86400)+25569</f>
        <v>42504.403877314813</v>
      </c>
      <c r="M559" t="b">
        <v>0</v>
      </c>
      <c r="N559">
        <v>96</v>
      </c>
      <c r="O559">
        <f>(E559/D559)*100</f>
        <v>25.584</v>
      </c>
      <c r="P559">
        <f>E559/N559</f>
        <v>133.25</v>
      </c>
      <c r="Q559" s="6" t="str">
        <f>LEFT(R559, SEARCH("/",R559,1)-1)</f>
        <v>technology</v>
      </c>
      <c r="R559" t="s">
        <v>8273</v>
      </c>
      <c r="S559" t="b">
        <v>0</v>
      </c>
      <c r="V559" s="7" t="str">
        <f>RIGHT(R559,LEN(R559)-FIND("/",R559))</f>
        <v>wearables</v>
      </c>
    </row>
    <row r="560" spans="1:22" ht="48" x14ac:dyDescent="0.2">
      <c r="A560">
        <v>678</v>
      </c>
      <c r="B560" s="3" t="s">
        <v>679</v>
      </c>
      <c r="C560" s="3" t="s">
        <v>4788</v>
      </c>
      <c r="D560">
        <v>29000</v>
      </c>
      <c r="E560">
        <v>1108</v>
      </c>
      <c r="F560" t="s">
        <v>8221</v>
      </c>
      <c r="G560" t="s">
        <v>8224</v>
      </c>
      <c r="H560" t="s">
        <v>8246</v>
      </c>
      <c r="I560">
        <v>1463821338</v>
      </c>
      <c r="J560" s="12">
        <f>(I560/86400)+25569</f>
        <v>42511.376597222217</v>
      </c>
      <c r="K560">
        <v>1461229338</v>
      </c>
      <c r="L560" s="12">
        <f>(K560/86400)+25569</f>
        <v>42481.376597222217</v>
      </c>
      <c r="M560" t="b">
        <v>0</v>
      </c>
      <c r="N560">
        <v>17</v>
      </c>
      <c r="O560">
        <f>(E560/D560)*100</f>
        <v>3.8206896551724134</v>
      </c>
      <c r="P560">
        <f>E560/N560</f>
        <v>65.17647058823529</v>
      </c>
      <c r="Q560" s="6" t="str">
        <f>LEFT(R560, SEARCH("/",R560,1)-1)</f>
        <v>technology</v>
      </c>
      <c r="R560" t="s">
        <v>8273</v>
      </c>
      <c r="S560" t="b">
        <v>0</v>
      </c>
      <c r="V560" s="7" t="str">
        <f>RIGHT(R560,LEN(R560)-FIND("/",R560))</f>
        <v>wearables</v>
      </c>
    </row>
    <row r="561" spans="1:22" ht="48" x14ac:dyDescent="0.2">
      <c r="A561">
        <v>679</v>
      </c>
      <c r="B561" s="3" t="s">
        <v>680</v>
      </c>
      <c r="C561" s="3" t="s">
        <v>4789</v>
      </c>
      <c r="D561">
        <v>57000</v>
      </c>
      <c r="E561">
        <v>8827</v>
      </c>
      <c r="F561" t="s">
        <v>8221</v>
      </c>
      <c r="G561" t="s">
        <v>8224</v>
      </c>
      <c r="H561" t="s">
        <v>8246</v>
      </c>
      <c r="I561">
        <v>1472920909</v>
      </c>
      <c r="J561" s="12">
        <f>(I561/86400)+25569</f>
        <v>42616.695706018523</v>
      </c>
      <c r="K561">
        <v>1467736909</v>
      </c>
      <c r="L561" s="12">
        <f>(K561/86400)+25569</f>
        <v>42556.695706018523</v>
      </c>
      <c r="M561" t="b">
        <v>0</v>
      </c>
      <c r="N561">
        <v>94</v>
      </c>
      <c r="O561">
        <f>(E561/D561)*100</f>
        <v>15.485964912280703</v>
      </c>
      <c r="P561">
        <f>E561/N561</f>
        <v>93.90425531914893</v>
      </c>
      <c r="Q561" s="6" t="str">
        <f>LEFT(R561, SEARCH("/",R561,1)-1)</f>
        <v>technology</v>
      </c>
      <c r="R561" t="s">
        <v>8273</v>
      </c>
      <c r="S561" t="b">
        <v>0</v>
      </c>
      <c r="V561" s="7" t="str">
        <f>RIGHT(R561,LEN(R561)-FIND("/",R561))</f>
        <v>wearables</v>
      </c>
    </row>
    <row r="562" spans="1:22" ht="48" x14ac:dyDescent="0.2">
      <c r="A562">
        <v>680</v>
      </c>
      <c r="B562" s="3" t="s">
        <v>681</v>
      </c>
      <c r="C562" s="3" t="s">
        <v>4790</v>
      </c>
      <c r="D562">
        <v>75000</v>
      </c>
      <c r="E562">
        <v>19434</v>
      </c>
      <c r="F562" t="s">
        <v>8221</v>
      </c>
      <c r="G562" t="s">
        <v>8224</v>
      </c>
      <c r="H562" t="s">
        <v>8246</v>
      </c>
      <c r="I562">
        <v>1410955331</v>
      </c>
      <c r="J562" s="12">
        <f>(I562/86400)+25569</f>
        <v>41899.501516203702</v>
      </c>
      <c r="K562">
        <v>1407931331</v>
      </c>
      <c r="L562" s="12">
        <f>(K562/86400)+25569</f>
        <v>41864.501516203702</v>
      </c>
      <c r="M562" t="b">
        <v>0</v>
      </c>
      <c r="N562">
        <v>129</v>
      </c>
      <c r="O562">
        <f>(E562/D562)*100</f>
        <v>25.912000000000003</v>
      </c>
      <c r="P562">
        <f>E562/N562</f>
        <v>150.65116279069767</v>
      </c>
      <c r="Q562" s="6" t="str">
        <f>LEFT(R562, SEARCH("/",R562,1)-1)</f>
        <v>technology</v>
      </c>
      <c r="R562" t="s">
        <v>8273</v>
      </c>
      <c r="S562" t="b">
        <v>0</v>
      </c>
      <c r="V562" s="7" t="str">
        <f>RIGHT(R562,LEN(R562)-FIND("/",R562))</f>
        <v>wearables</v>
      </c>
    </row>
    <row r="563" spans="1:22" ht="48" x14ac:dyDescent="0.2">
      <c r="A563">
        <v>681</v>
      </c>
      <c r="B563" s="3" t="s">
        <v>682</v>
      </c>
      <c r="C563" s="3" t="s">
        <v>4791</v>
      </c>
      <c r="D563">
        <v>2500</v>
      </c>
      <c r="E563">
        <v>1</v>
      </c>
      <c r="F563" t="s">
        <v>8221</v>
      </c>
      <c r="G563" t="s">
        <v>8224</v>
      </c>
      <c r="H563" t="s">
        <v>8246</v>
      </c>
      <c r="I563">
        <v>1477509604</v>
      </c>
      <c r="J563" s="12">
        <f>(I563/86400)+25569</f>
        <v>42669.805601851855</v>
      </c>
      <c r="K563">
        <v>1474917604</v>
      </c>
      <c r="L563" s="12">
        <f>(K563/86400)+25569</f>
        <v>42639.805601851855</v>
      </c>
      <c r="M563" t="b">
        <v>0</v>
      </c>
      <c r="N563">
        <v>1</v>
      </c>
      <c r="O563">
        <f>(E563/D563)*100</f>
        <v>0.04</v>
      </c>
      <c r="P563">
        <f>E563/N563</f>
        <v>1</v>
      </c>
      <c r="Q563" s="6" t="str">
        <f>LEFT(R563, SEARCH("/",R563,1)-1)</f>
        <v>technology</v>
      </c>
      <c r="R563" t="s">
        <v>8273</v>
      </c>
      <c r="S563" t="b">
        <v>0</v>
      </c>
      <c r="V563" s="7" t="str">
        <f>RIGHT(R563,LEN(R563)-FIND("/",R563))</f>
        <v>wearables</v>
      </c>
    </row>
    <row r="564" spans="1:22" ht="48" x14ac:dyDescent="0.2">
      <c r="A564">
        <v>682</v>
      </c>
      <c r="B564" s="3" t="s">
        <v>683</v>
      </c>
      <c r="C564" s="3" t="s">
        <v>4792</v>
      </c>
      <c r="D564">
        <v>50000</v>
      </c>
      <c r="E564">
        <v>53</v>
      </c>
      <c r="F564" t="s">
        <v>8221</v>
      </c>
      <c r="G564" t="s">
        <v>8224</v>
      </c>
      <c r="H564" t="s">
        <v>8246</v>
      </c>
      <c r="I564">
        <v>1489512122</v>
      </c>
      <c r="J564" s="12">
        <f>(I564/86400)+25569</f>
        <v>42808.723634259259</v>
      </c>
      <c r="K564">
        <v>1486923722</v>
      </c>
      <c r="L564" s="12">
        <f>(K564/86400)+25569</f>
        <v>42778.765300925923</v>
      </c>
      <c r="M564" t="b">
        <v>0</v>
      </c>
      <c r="N564">
        <v>4</v>
      </c>
      <c r="O564">
        <f>(E564/D564)*100</f>
        <v>0.106</v>
      </c>
      <c r="P564">
        <f>E564/N564</f>
        <v>13.25</v>
      </c>
      <c r="Q564" s="6" t="str">
        <f>LEFT(R564, SEARCH("/",R564,1)-1)</f>
        <v>technology</v>
      </c>
      <c r="R564" t="s">
        <v>8273</v>
      </c>
      <c r="S564" t="b">
        <v>0</v>
      </c>
      <c r="V564" s="7" t="str">
        <f>RIGHT(R564,LEN(R564)-FIND("/",R564))</f>
        <v>wearables</v>
      </c>
    </row>
    <row r="565" spans="1:22" ht="48" x14ac:dyDescent="0.2">
      <c r="A565">
        <v>683</v>
      </c>
      <c r="B565" s="3" t="s">
        <v>684</v>
      </c>
      <c r="C565" s="3" t="s">
        <v>4793</v>
      </c>
      <c r="D565">
        <v>35000</v>
      </c>
      <c r="E565">
        <v>298</v>
      </c>
      <c r="F565" t="s">
        <v>8221</v>
      </c>
      <c r="G565" t="s">
        <v>8224</v>
      </c>
      <c r="H565" t="s">
        <v>8246</v>
      </c>
      <c r="I565">
        <v>1477949764</v>
      </c>
      <c r="J565" s="12">
        <f>(I565/86400)+25569</f>
        <v>42674.900046296301</v>
      </c>
      <c r="K565">
        <v>1474493764</v>
      </c>
      <c r="L565" s="12">
        <f>(K565/86400)+25569</f>
        <v>42634.900046296301</v>
      </c>
      <c r="M565" t="b">
        <v>0</v>
      </c>
      <c r="N565">
        <v>3</v>
      </c>
      <c r="O565">
        <f>(E565/D565)*100</f>
        <v>0.85142857142857142</v>
      </c>
      <c r="P565">
        <f>E565/N565</f>
        <v>99.333333333333329</v>
      </c>
      <c r="Q565" s="6" t="str">
        <f>LEFT(R565, SEARCH("/",R565,1)-1)</f>
        <v>technology</v>
      </c>
      <c r="R565" t="s">
        <v>8273</v>
      </c>
      <c r="S565" t="b">
        <v>0</v>
      </c>
      <c r="V565" s="7" t="str">
        <f>RIGHT(R565,LEN(R565)-FIND("/",R565))</f>
        <v>wearables</v>
      </c>
    </row>
    <row r="566" spans="1:22" ht="16" x14ac:dyDescent="0.2">
      <c r="A566">
        <v>684</v>
      </c>
      <c r="B566" s="3" t="s">
        <v>685</v>
      </c>
      <c r="C566" s="3" t="s">
        <v>4794</v>
      </c>
      <c r="D566">
        <v>320000</v>
      </c>
      <c r="E566">
        <v>23948</v>
      </c>
      <c r="F566" t="s">
        <v>8221</v>
      </c>
      <c r="G566" t="s">
        <v>8224</v>
      </c>
      <c r="H566" t="s">
        <v>8246</v>
      </c>
      <c r="I566">
        <v>1406257200</v>
      </c>
      <c r="J566" s="12">
        <f>(I566/86400)+25569</f>
        <v>41845.125</v>
      </c>
      <c r="K566">
        <v>1403176891</v>
      </c>
      <c r="L566" s="12">
        <f>(K566/86400)+25569</f>
        <v>41809.473275462966</v>
      </c>
      <c r="M566" t="b">
        <v>0</v>
      </c>
      <c r="N566">
        <v>135</v>
      </c>
      <c r="O566">
        <f>(E566/D566)*100</f>
        <v>7.4837500000000006</v>
      </c>
      <c r="P566">
        <f>E566/N566</f>
        <v>177.39259259259259</v>
      </c>
      <c r="Q566" s="6" t="str">
        <f>LEFT(R566, SEARCH("/",R566,1)-1)</f>
        <v>technology</v>
      </c>
      <c r="R566" t="s">
        <v>8273</v>
      </c>
      <c r="S566" t="b">
        <v>0</v>
      </c>
      <c r="V566" s="7" t="str">
        <f>RIGHT(R566,LEN(R566)-FIND("/",R566))</f>
        <v>wearables</v>
      </c>
    </row>
    <row r="567" spans="1:22" ht="48" x14ac:dyDescent="0.2">
      <c r="A567">
        <v>685</v>
      </c>
      <c r="B567" s="3" t="s">
        <v>686</v>
      </c>
      <c r="C567" s="3" t="s">
        <v>4795</v>
      </c>
      <c r="D567">
        <v>2000</v>
      </c>
      <c r="E567">
        <v>553</v>
      </c>
      <c r="F567" t="s">
        <v>8221</v>
      </c>
      <c r="G567" t="s">
        <v>8224</v>
      </c>
      <c r="H567" t="s">
        <v>8246</v>
      </c>
      <c r="I567">
        <v>1421095672</v>
      </c>
      <c r="J567" s="12">
        <f>(I567/86400)+25569</f>
        <v>42016.866574074069</v>
      </c>
      <c r="K567">
        <v>1417207672</v>
      </c>
      <c r="L567" s="12">
        <f>(K567/86400)+25569</f>
        <v>41971.866574074069</v>
      </c>
      <c r="M567" t="b">
        <v>0</v>
      </c>
      <c r="N567">
        <v>10</v>
      </c>
      <c r="O567">
        <f>(E567/D567)*100</f>
        <v>27.650000000000002</v>
      </c>
      <c r="P567">
        <f>E567/N567</f>
        <v>55.3</v>
      </c>
      <c r="Q567" s="6" t="str">
        <f>LEFT(R567, SEARCH("/",R567,1)-1)</f>
        <v>technology</v>
      </c>
      <c r="R567" t="s">
        <v>8273</v>
      </c>
      <c r="S567" t="b">
        <v>0</v>
      </c>
      <c r="V567" s="7" t="str">
        <f>RIGHT(R567,LEN(R567)-FIND("/",R567))</f>
        <v>wearables</v>
      </c>
    </row>
    <row r="568" spans="1:22" ht="64" x14ac:dyDescent="0.2">
      <c r="A568">
        <v>686</v>
      </c>
      <c r="B568" s="3" t="s">
        <v>687</v>
      </c>
      <c r="C568" s="3" t="s">
        <v>4796</v>
      </c>
      <c r="D568">
        <v>500000</v>
      </c>
      <c r="E568">
        <v>0</v>
      </c>
      <c r="F568" t="s">
        <v>8221</v>
      </c>
      <c r="G568" t="s">
        <v>8237</v>
      </c>
      <c r="H568" t="s">
        <v>8249</v>
      </c>
      <c r="I568">
        <v>1438618170</v>
      </c>
      <c r="J568" s="12">
        <f>(I568/86400)+25569</f>
        <v>42219.673263888893</v>
      </c>
      <c r="K568">
        <v>1436026170</v>
      </c>
      <c r="L568" s="12">
        <f>(K568/86400)+25569</f>
        <v>42189.673263888893</v>
      </c>
      <c r="M568" t="b">
        <v>0</v>
      </c>
      <c r="N568">
        <v>0</v>
      </c>
      <c r="O568">
        <f>(E568/D568)*100</f>
        <v>0</v>
      </c>
      <c r="P568" t="e">
        <f>E568/N568</f>
        <v>#DIV/0!</v>
      </c>
      <c r="Q568" s="6" t="str">
        <f>LEFT(R568, SEARCH("/",R568,1)-1)</f>
        <v>technology</v>
      </c>
      <c r="R568" t="s">
        <v>8273</v>
      </c>
      <c r="S568" t="b">
        <v>0</v>
      </c>
      <c r="V568" s="7" t="str">
        <f>RIGHT(R568,LEN(R568)-FIND("/",R568))</f>
        <v>wearables</v>
      </c>
    </row>
    <row r="569" spans="1:22" ht="48" x14ac:dyDescent="0.2">
      <c r="A569">
        <v>687</v>
      </c>
      <c r="B569" s="3" t="s">
        <v>688</v>
      </c>
      <c r="C569" s="3" t="s">
        <v>4797</v>
      </c>
      <c r="D569">
        <v>100000</v>
      </c>
      <c r="E569">
        <v>3550</v>
      </c>
      <c r="F569" t="s">
        <v>8221</v>
      </c>
      <c r="G569" t="s">
        <v>8238</v>
      </c>
      <c r="H569" t="s">
        <v>8256</v>
      </c>
      <c r="I569">
        <v>1486317653</v>
      </c>
      <c r="J569" s="12">
        <f>(I569/86400)+25569</f>
        <v>42771.750613425931</v>
      </c>
      <c r="K569">
        <v>1481133653</v>
      </c>
      <c r="L569" s="12">
        <f>(K569/86400)+25569</f>
        <v>42711.750613425931</v>
      </c>
      <c r="M569" t="b">
        <v>0</v>
      </c>
      <c r="N569">
        <v>6</v>
      </c>
      <c r="O569">
        <f>(E569/D569)*100</f>
        <v>3.55</v>
      </c>
      <c r="P569">
        <f>E569/N569</f>
        <v>591.66666666666663</v>
      </c>
      <c r="Q569" s="6" t="str">
        <f>LEFT(R569, SEARCH("/",R569,1)-1)</f>
        <v>technology</v>
      </c>
      <c r="R569" t="s">
        <v>8273</v>
      </c>
      <c r="S569" t="b">
        <v>0</v>
      </c>
      <c r="V569" s="7" t="str">
        <f>RIGHT(R569,LEN(R569)-FIND("/",R569))</f>
        <v>wearables</v>
      </c>
    </row>
    <row r="570" spans="1:22" ht="48" x14ac:dyDescent="0.2">
      <c r="A570">
        <v>688</v>
      </c>
      <c r="B570" s="3" t="s">
        <v>689</v>
      </c>
      <c r="C570" s="3" t="s">
        <v>4798</v>
      </c>
      <c r="D570">
        <v>20000</v>
      </c>
      <c r="E570">
        <v>14598</v>
      </c>
      <c r="F570" t="s">
        <v>8221</v>
      </c>
      <c r="G570" t="s">
        <v>8224</v>
      </c>
      <c r="H570" t="s">
        <v>8246</v>
      </c>
      <c r="I570">
        <v>1444876253</v>
      </c>
      <c r="J570" s="12">
        <f>(I570/86400)+25569</f>
        <v>42292.104780092588</v>
      </c>
      <c r="K570">
        <v>1442284253</v>
      </c>
      <c r="L570" s="12">
        <f>(K570/86400)+25569</f>
        <v>42262.104780092588</v>
      </c>
      <c r="M570" t="b">
        <v>0</v>
      </c>
      <c r="N570">
        <v>36</v>
      </c>
      <c r="O570">
        <f>(E570/D570)*100</f>
        <v>72.989999999999995</v>
      </c>
      <c r="P570">
        <f>E570/N570</f>
        <v>405.5</v>
      </c>
      <c r="Q570" s="6" t="str">
        <f>LEFT(R570, SEARCH("/",R570,1)-1)</f>
        <v>technology</v>
      </c>
      <c r="R570" t="s">
        <v>8273</v>
      </c>
      <c r="S570" t="b">
        <v>0</v>
      </c>
      <c r="V570" s="7" t="str">
        <f>RIGHT(R570,LEN(R570)-FIND("/",R570))</f>
        <v>wearables</v>
      </c>
    </row>
    <row r="571" spans="1:22" ht="48" x14ac:dyDescent="0.2">
      <c r="A571">
        <v>689</v>
      </c>
      <c r="B571" s="3" t="s">
        <v>690</v>
      </c>
      <c r="C571" s="3" t="s">
        <v>4799</v>
      </c>
      <c r="D571">
        <v>200000</v>
      </c>
      <c r="E571">
        <v>115297.5</v>
      </c>
      <c r="F571" t="s">
        <v>8221</v>
      </c>
      <c r="G571" t="s">
        <v>8224</v>
      </c>
      <c r="H571" t="s">
        <v>8246</v>
      </c>
      <c r="I571">
        <v>1481173140</v>
      </c>
      <c r="J571" s="12">
        <f>(I571/86400)+25569</f>
        <v>42712.207638888889</v>
      </c>
      <c r="K571">
        <v>1478016097</v>
      </c>
      <c r="L571" s="12">
        <f>(K571/86400)+25569</f>
        <v>42675.66778935185</v>
      </c>
      <c r="M571" t="b">
        <v>0</v>
      </c>
      <c r="N571">
        <v>336</v>
      </c>
      <c r="O571">
        <f>(E571/D571)*100</f>
        <v>57.648750000000007</v>
      </c>
      <c r="P571">
        <f>E571/N571</f>
        <v>343.14732142857144</v>
      </c>
      <c r="Q571" s="6" t="str">
        <f>LEFT(R571, SEARCH("/",R571,1)-1)</f>
        <v>technology</v>
      </c>
      <c r="R571" t="s">
        <v>8273</v>
      </c>
      <c r="S571" t="b">
        <v>0</v>
      </c>
      <c r="V571" s="7" t="str">
        <f>RIGHT(R571,LEN(R571)-FIND("/",R571))</f>
        <v>wearables</v>
      </c>
    </row>
    <row r="572" spans="1:22" ht="32" x14ac:dyDescent="0.2">
      <c r="A572">
        <v>690</v>
      </c>
      <c r="B572" s="3" t="s">
        <v>691</v>
      </c>
      <c r="C572" s="3" t="s">
        <v>4800</v>
      </c>
      <c r="D572">
        <v>20000</v>
      </c>
      <c r="E572">
        <v>2468</v>
      </c>
      <c r="F572" t="s">
        <v>8221</v>
      </c>
      <c r="G572" t="s">
        <v>8224</v>
      </c>
      <c r="H572" t="s">
        <v>8246</v>
      </c>
      <c r="I572">
        <v>1473400800</v>
      </c>
      <c r="J572" s="12">
        <f>(I572/86400)+25569</f>
        <v>42622.25</v>
      </c>
      <c r="K572">
        <v>1469718841</v>
      </c>
      <c r="L572" s="12">
        <f>(K572/86400)+25569</f>
        <v>42579.634733796294</v>
      </c>
      <c r="M572" t="b">
        <v>0</v>
      </c>
      <c r="N572">
        <v>34</v>
      </c>
      <c r="O572">
        <f>(E572/D572)*100</f>
        <v>12.34</v>
      </c>
      <c r="P572">
        <f>E572/N572</f>
        <v>72.588235294117652</v>
      </c>
      <c r="Q572" s="6" t="str">
        <f>LEFT(R572, SEARCH("/",R572,1)-1)</f>
        <v>technology</v>
      </c>
      <c r="R572" t="s">
        <v>8273</v>
      </c>
      <c r="S572" t="b">
        <v>0</v>
      </c>
      <c r="V572" s="7" t="str">
        <f>RIGHT(R572,LEN(R572)-FIND("/",R572))</f>
        <v>wearables</v>
      </c>
    </row>
    <row r="573" spans="1:22" ht="48" x14ac:dyDescent="0.2">
      <c r="A573">
        <v>691</v>
      </c>
      <c r="B573" s="3" t="s">
        <v>692</v>
      </c>
      <c r="C573" s="3" t="s">
        <v>4801</v>
      </c>
      <c r="D573">
        <v>50000</v>
      </c>
      <c r="E573">
        <v>260</v>
      </c>
      <c r="F573" t="s">
        <v>8221</v>
      </c>
      <c r="G573" t="s">
        <v>8224</v>
      </c>
      <c r="H573" t="s">
        <v>8246</v>
      </c>
      <c r="I573">
        <v>1435711246</v>
      </c>
      <c r="J573" s="12">
        <f>(I573/86400)+25569</f>
        <v>42186.028310185182</v>
      </c>
      <c r="K573">
        <v>1433292046</v>
      </c>
      <c r="L573" s="12">
        <f>(K573/86400)+25569</f>
        <v>42158.028310185182</v>
      </c>
      <c r="M573" t="b">
        <v>0</v>
      </c>
      <c r="N573">
        <v>10</v>
      </c>
      <c r="O573">
        <f>(E573/D573)*100</f>
        <v>0.52</v>
      </c>
      <c r="P573">
        <f>E573/N573</f>
        <v>26</v>
      </c>
      <c r="Q573" s="6" t="str">
        <f>LEFT(R573, SEARCH("/",R573,1)-1)</f>
        <v>technology</v>
      </c>
      <c r="R573" t="s">
        <v>8273</v>
      </c>
      <c r="S573" t="b">
        <v>0</v>
      </c>
      <c r="V573" s="7" t="str">
        <f>RIGHT(R573,LEN(R573)-FIND("/",R573))</f>
        <v>wearables</v>
      </c>
    </row>
    <row r="574" spans="1:22" ht="48" x14ac:dyDescent="0.2">
      <c r="A574">
        <v>692</v>
      </c>
      <c r="B574" s="3" t="s">
        <v>693</v>
      </c>
      <c r="C574" s="3" t="s">
        <v>4802</v>
      </c>
      <c r="D574">
        <v>20000</v>
      </c>
      <c r="E574">
        <v>1306</v>
      </c>
      <c r="F574" t="s">
        <v>8221</v>
      </c>
      <c r="G574" t="s">
        <v>8225</v>
      </c>
      <c r="H574" t="s">
        <v>8247</v>
      </c>
      <c r="I574">
        <v>1482397263</v>
      </c>
      <c r="J574" s="12">
        <f>(I574/86400)+25569</f>
        <v>42726.37572916667</v>
      </c>
      <c r="K574">
        <v>1479805263</v>
      </c>
      <c r="L574" s="12">
        <f>(K574/86400)+25569</f>
        <v>42696.37572916667</v>
      </c>
      <c r="M574" t="b">
        <v>0</v>
      </c>
      <c r="N574">
        <v>201</v>
      </c>
      <c r="O574">
        <f>(E574/D574)*100</f>
        <v>6.5299999999999994</v>
      </c>
      <c r="P574">
        <f>E574/N574</f>
        <v>6.4975124378109452</v>
      </c>
      <c r="Q574" s="6" t="str">
        <f>LEFT(R574, SEARCH("/",R574,1)-1)</f>
        <v>technology</v>
      </c>
      <c r="R574" t="s">
        <v>8273</v>
      </c>
      <c r="S574" t="b">
        <v>0</v>
      </c>
      <c r="V574" s="7" t="str">
        <f>RIGHT(R574,LEN(R574)-FIND("/",R574))</f>
        <v>wearables</v>
      </c>
    </row>
    <row r="575" spans="1:22" ht="32" x14ac:dyDescent="0.2">
      <c r="A575">
        <v>693</v>
      </c>
      <c r="B575" s="3" t="s">
        <v>694</v>
      </c>
      <c r="C575" s="3" t="s">
        <v>4803</v>
      </c>
      <c r="D575">
        <v>100000</v>
      </c>
      <c r="E575">
        <v>35338</v>
      </c>
      <c r="F575" t="s">
        <v>8221</v>
      </c>
      <c r="G575" t="s">
        <v>8224</v>
      </c>
      <c r="H575" t="s">
        <v>8246</v>
      </c>
      <c r="I575">
        <v>1430421827</v>
      </c>
      <c r="J575" s="12">
        <f>(I575/86400)+25569</f>
        <v>42124.808182870373</v>
      </c>
      <c r="K575">
        <v>1427829827</v>
      </c>
      <c r="L575" s="12">
        <f>(K575/86400)+25569</f>
        <v>42094.808182870373</v>
      </c>
      <c r="M575" t="b">
        <v>0</v>
      </c>
      <c r="N575">
        <v>296</v>
      </c>
      <c r="O575">
        <f>(E575/D575)*100</f>
        <v>35.338000000000001</v>
      </c>
      <c r="P575">
        <f>E575/N575</f>
        <v>119.38513513513513</v>
      </c>
      <c r="Q575" s="6" t="str">
        <f>LEFT(R575, SEARCH("/",R575,1)-1)</f>
        <v>technology</v>
      </c>
      <c r="R575" t="s">
        <v>8273</v>
      </c>
      <c r="S575" t="b">
        <v>0</v>
      </c>
      <c r="V575" s="7" t="str">
        <f>RIGHT(R575,LEN(R575)-FIND("/",R575))</f>
        <v>wearables</v>
      </c>
    </row>
    <row r="576" spans="1:22" ht="48" x14ac:dyDescent="0.2">
      <c r="A576">
        <v>694</v>
      </c>
      <c r="B576" s="3" t="s">
        <v>695</v>
      </c>
      <c r="C576" s="3" t="s">
        <v>4804</v>
      </c>
      <c r="D576">
        <v>150000</v>
      </c>
      <c r="E576">
        <v>590</v>
      </c>
      <c r="F576" t="s">
        <v>8221</v>
      </c>
      <c r="G576" t="s">
        <v>8224</v>
      </c>
      <c r="H576" t="s">
        <v>8246</v>
      </c>
      <c r="I576">
        <v>1485964559</v>
      </c>
      <c r="J576" s="12">
        <f>(I576/86400)+25569</f>
        <v>42767.663877314815</v>
      </c>
      <c r="K576">
        <v>1483372559</v>
      </c>
      <c r="L576" s="12">
        <f>(K576/86400)+25569</f>
        <v>42737.663877314815</v>
      </c>
      <c r="M576" t="b">
        <v>0</v>
      </c>
      <c r="N576">
        <v>7</v>
      </c>
      <c r="O576">
        <f>(E576/D576)*100</f>
        <v>0.39333333333333331</v>
      </c>
      <c r="P576">
        <f>E576/N576</f>
        <v>84.285714285714292</v>
      </c>
      <c r="Q576" s="6" t="str">
        <f>LEFT(R576, SEARCH("/",R576,1)-1)</f>
        <v>technology</v>
      </c>
      <c r="R576" t="s">
        <v>8273</v>
      </c>
      <c r="S576" t="b">
        <v>0</v>
      </c>
      <c r="V576" s="7" t="str">
        <f>RIGHT(R576,LEN(R576)-FIND("/",R576))</f>
        <v>wearables</v>
      </c>
    </row>
    <row r="577" spans="1:22" ht="48" x14ac:dyDescent="0.2">
      <c r="A577">
        <v>695</v>
      </c>
      <c r="B577" s="3" t="s">
        <v>696</v>
      </c>
      <c r="C577" s="3" t="s">
        <v>4805</v>
      </c>
      <c r="D577">
        <v>60000</v>
      </c>
      <c r="E577">
        <v>636</v>
      </c>
      <c r="F577" t="s">
        <v>8221</v>
      </c>
      <c r="G577" t="s">
        <v>8224</v>
      </c>
      <c r="H577" t="s">
        <v>8246</v>
      </c>
      <c r="I577">
        <v>1414758620</v>
      </c>
      <c r="J577" s="12">
        <f>(I577/86400)+25569</f>
        <v>41943.521064814813</v>
      </c>
      <c r="K577">
        <v>1412166620</v>
      </c>
      <c r="L577" s="12">
        <f>(K577/86400)+25569</f>
        <v>41913.521064814813</v>
      </c>
      <c r="M577" t="b">
        <v>0</v>
      </c>
      <c r="N577">
        <v>7</v>
      </c>
      <c r="O577">
        <f>(E577/D577)*100</f>
        <v>1.06</v>
      </c>
      <c r="P577">
        <f>E577/N577</f>
        <v>90.857142857142861</v>
      </c>
      <c r="Q577" s="6" t="str">
        <f>LEFT(R577, SEARCH("/",R577,1)-1)</f>
        <v>technology</v>
      </c>
      <c r="R577" t="s">
        <v>8273</v>
      </c>
      <c r="S577" t="b">
        <v>0</v>
      </c>
      <c r="V577" s="7" t="str">
        <f>RIGHT(R577,LEN(R577)-FIND("/",R577))</f>
        <v>wearables</v>
      </c>
    </row>
    <row r="578" spans="1:22" ht="32" x14ac:dyDescent="0.2">
      <c r="A578">
        <v>696</v>
      </c>
      <c r="B578" s="3" t="s">
        <v>697</v>
      </c>
      <c r="C578" s="3" t="s">
        <v>4806</v>
      </c>
      <c r="D578">
        <v>175000</v>
      </c>
      <c r="E578">
        <v>1</v>
      </c>
      <c r="F578" t="s">
        <v>8221</v>
      </c>
      <c r="G578" t="s">
        <v>8233</v>
      </c>
      <c r="H578" t="s">
        <v>8249</v>
      </c>
      <c r="I578">
        <v>1406326502</v>
      </c>
      <c r="J578" s="12">
        <f>(I578/86400)+25569</f>
        <v>41845.927106481482</v>
      </c>
      <c r="K578">
        <v>1403734502</v>
      </c>
      <c r="L578" s="12">
        <f>(K578/86400)+25569</f>
        <v>41815.927106481482</v>
      </c>
      <c r="M578" t="b">
        <v>0</v>
      </c>
      <c r="N578">
        <v>1</v>
      </c>
      <c r="O578">
        <f>(E578/D578)*100</f>
        <v>5.7142857142857147E-4</v>
      </c>
      <c r="P578">
        <f>E578/N578</f>
        <v>1</v>
      </c>
      <c r="Q578" s="6" t="str">
        <f>LEFT(R578, SEARCH("/",R578,1)-1)</f>
        <v>technology</v>
      </c>
      <c r="R578" t="s">
        <v>8273</v>
      </c>
      <c r="S578" t="b">
        <v>0</v>
      </c>
      <c r="V578" s="7" t="str">
        <f>RIGHT(R578,LEN(R578)-FIND("/",R578))</f>
        <v>wearables</v>
      </c>
    </row>
    <row r="579" spans="1:22" ht="48" x14ac:dyDescent="0.2">
      <c r="A579">
        <v>697</v>
      </c>
      <c r="B579" s="3" t="s">
        <v>698</v>
      </c>
      <c r="C579" s="3" t="s">
        <v>4807</v>
      </c>
      <c r="D579">
        <v>5000</v>
      </c>
      <c r="E579">
        <v>2319</v>
      </c>
      <c r="F579" t="s">
        <v>8221</v>
      </c>
      <c r="G579" t="s">
        <v>8236</v>
      </c>
      <c r="H579" t="s">
        <v>8249</v>
      </c>
      <c r="I579">
        <v>1454502789</v>
      </c>
      <c r="J579" s="12">
        <f>(I579/86400)+25569</f>
        <v>42403.523020833338</v>
      </c>
      <c r="K579">
        <v>1453206789</v>
      </c>
      <c r="L579" s="12">
        <f>(K579/86400)+25569</f>
        <v>42388.523020833338</v>
      </c>
      <c r="M579" t="b">
        <v>0</v>
      </c>
      <c r="N579">
        <v>114</v>
      </c>
      <c r="O579">
        <f>(E579/D579)*100</f>
        <v>46.379999999999995</v>
      </c>
      <c r="P579">
        <f>E579/N579</f>
        <v>20.342105263157894</v>
      </c>
      <c r="Q579" s="6" t="str">
        <f>LEFT(R579, SEARCH("/",R579,1)-1)</f>
        <v>technology</v>
      </c>
      <c r="R579" t="s">
        <v>8273</v>
      </c>
      <c r="S579" t="b">
        <v>0</v>
      </c>
      <c r="V579" s="7" t="str">
        <f>RIGHT(R579,LEN(R579)-FIND("/",R579))</f>
        <v>wearables</v>
      </c>
    </row>
    <row r="580" spans="1:22" ht="48" x14ac:dyDescent="0.2">
      <c r="A580">
        <v>698</v>
      </c>
      <c r="B580" s="3" t="s">
        <v>699</v>
      </c>
      <c r="C580" s="3" t="s">
        <v>4808</v>
      </c>
      <c r="D580">
        <v>100000</v>
      </c>
      <c r="E580">
        <v>15390</v>
      </c>
      <c r="F580" t="s">
        <v>8221</v>
      </c>
      <c r="G580" t="s">
        <v>8224</v>
      </c>
      <c r="H580" t="s">
        <v>8246</v>
      </c>
      <c r="I580">
        <v>1411005600</v>
      </c>
      <c r="J580" s="12">
        <f>(I580/86400)+25569</f>
        <v>41900.083333333336</v>
      </c>
      <c r="K580">
        <v>1408141245</v>
      </c>
      <c r="L580" s="12">
        <f>(K580/86400)+25569</f>
        <v>41866.931076388893</v>
      </c>
      <c r="M580" t="b">
        <v>0</v>
      </c>
      <c r="N580">
        <v>29</v>
      </c>
      <c r="O580">
        <f>(E580/D580)*100</f>
        <v>15.39</v>
      </c>
      <c r="P580">
        <f>E580/N580</f>
        <v>530.68965517241384</v>
      </c>
      <c r="Q580" s="6" t="str">
        <f>LEFT(R580, SEARCH("/",R580,1)-1)</f>
        <v>technology</v>
      </c>
      <c r="R580" t="s">
        <v>8273</v>
      </c>
      <c r="S580" t="b">
        <v>0</v>
      </c>
      <c r="V580" s="7" t="str">
        <f>RIGHT(R580,LEN(R580)-FIND("/",R580))</f>
        <v>wearables</v>
      </c>
    </row>
    <row r="581" spans="1:22" ht="48" x14ac:dyDescent="0.2">
      <c r="A581">
        <v>699</v>
      </c>
      <c r="B581" s="3" t="s">
        <v>700</v>
      </c>
      <c r="C581" s="3" t="s">
        <v>4809</v>
      </c>
      <c r="D581">
        <v>130000</v>
      </c>
      <c r="E581">
        <v>107148.74</v>
      </c>
      <c r="F581" t="s">
        <v>8221</v>
      </c>
      <c r="G581" t="s">
        <v>8224</v>
      </c>
      <c r="H581" t="s">
        <v>8246</v>
      </c>
      <c r="I581">
        <v>1385136000</v>
      </c>
      <c r="J581" s="12">
        <f>(I581/86400)+25569</f>
        <v>41600.666666666664</v>
      </c>
      <c r="K581">
        <v>1381923548</v>
      </c>
      <c r="L581" s="12">
        <f>(K581/86400)+25569</f>
        <v>41563.485509259262</v>
      </c>
      <c r="M581" t="b">
        <v>0</v>
      </c>
      <c r="N581">
        <v>890</v>
      </c>
      <c r="O581">
        <f>(E581/D581)*100</f>
        <v>82.422107692307705</v>
      </c>
      <c r="P581">
        <f>E581/N581</f>
        <v>120.39184269662923</v>
      </c>
      <c r="Q581" s="6" t="str">
        <f>LEFT(R581, SEARCH("/",R581,1)-1)</f>
        <v>technology</v>
      </c>
      <c r="R581" t="s">
        <v>8273</v>
      </c>
      <c r="S581" t="b">
        <v>0</v>
      </c>
      <c r="V581" s="7" t="str">
        <f>RIGHT(R581,LEN(R581)-FIND("/",R581))</f>
        <v>wearables</v>
      </c>
    </row>
    <row r="582" spans="1:22" ht="48" x14ac:dyDescent="0.2">
      <c r="A582">
        <v>700</v>
      </c>
      <c r="B582" s="3" t="s">
        <v>701</v>
      </c>
      <c r="C582" s="3" t="s">
        <v>4810</v>
      </c>
      <c r="D582">
        <v>15000</v>
      </c>
      <c r="E582">
        <v>403</v>
      </c>
      <c r="F582" t="s">
        <v>8221</v>
      </c>
      <c r="G582" t="s">
        <v>8227</v>
      </c>
      <c r="H582" t="s">
        <v>8249</v>
      </c>
      <c r="I582">
        <v>1484065881</v>
      </c>
      <c r="J582" s="12">
        <f>(I582/86400)+25569</f>
        <v>42745.688437500001</v>
      </c>
      <c r="K582">
        <v>1481473881</v>
      </c>
      <c r="L582" s="12">
        <f>(K582/86400)+25569</f>
        <v>42715.688437500001</v>
      </c>
      <c r="M582" t="b">
        <v>0</v>
      </c>
      <c r="N582">
        <v>31</v>
      </c>
      <c r="O582">
        <f>(E582/D582)*100</f>
        <v>2.6866666666666665</v>
      </c>
      <c r="P582">
        <f>E582/N582</f>
        <v>13</v>
      </c>
      <c r="Q582" s="6" t="str">
        <f>LEFT(R582, SEARCH("/",R582,1)-1)</f>
        <v>technology</v>
      </c>
      <c r="R582" t="s">
        <v>8273</v>
      </c>
      <c r="S582" t="b">
        <v>0</v>
      </c>
      <c r="V582" s="7" t="str">
        <f>RIGHT(R582,LEN(R582)-FIND("/",R582))</f>
        <v>wearables</v>
      </c>
    </row>
    <row r="583" spans="1:22" ht="48" x14ac:dyDescent="0.2">
      <c r="A583">
        <v>701</v>
      </c>
      <c r="B583" s="3" t="s">
        <v>702</v>
      </c>
      <c r="C583" s="3" t="s">
        <v>4811</v>
      </c>
      <c r="D583">
        <v>23000</v>
      </c>
      <c r="E583">
        <v>6118</v>
      </c>
      <c r="F583" t="s">
        <v>8221</v>
      </c>
      <c r="G583" t="s">
        <v>8225</v>
      </c>
      <c r="H583" t="s">
        <v>8247</v>
      </c>
      <c r="I583">
        <v>1406130880</v>
      </c>
      <c r="J583" s="12">
        <f>(I583/86400)+25569</f>
        <v>41843.662962962961</v>
      </c>
      <c r="K583">
        <v>1403538880</v>
      </c>
      <c r="L583" s="12">
        <f>(K583/86400)+25569</f>
        <v>41813.662962962961</v>
      </c>
      <c r="M583" t="b">
        <v>0</v>
      </c>
      <c r="N583">
        <v>21</v>
      </c>
      <c r="O583">
        <f>(E583/D583)*100</f>
        <v>26.6</v>
      </c>
      <c r="P583">
        <f>E583/N583</f>
        <v>291.33333333333331</v>
      </c>
      <c r="Q583" s="6" t="str">
        <f>LEFT(R583, SEARCH("/",R583,1)-1)</f>
        <v>technology</v>
      </c>
      <c r="R583" t="s">
        <v>8273</v>
      </c>
      <c r="S583" t="b">
        <v>0</v>
      </c>
      <c r="V583" s="7" t="str">
        <f>RIGHT(R583,LEN(R583)-FIND("/",R583))</f>
        <v>wearables</v>
      </c>
    </row>
    <row r="584" spans="1:22" ht="48" x14ac:dyDescent="0.2">
      <c r="A584">
        <v>702</v>
      </c>
      <c r="B584" s="3" t="s">
        <v>703</v>
      </c>
      <c r="C584" s="3" t="s">
        <v>4812</v>
      </c>
      <c r="D584">
        <v>15000</v>
      </c>
      <c r="E584">
        <v>4622.01</v>
      </c>
      <c r="F584" t="s">
        <v>8221</v>
      </c>
      <c r="G584" t="s">
        <v>8224</v>
      </c>
      <c r="H584" t="s">
        <v>8246</v>
      </c>
      <c r="I584">
        <v>1480011987</v>
      </c>
      <c r="J584" s="12">
        <f>(I584/86400)+25569</f>
        <v>42698.768368055556</v>
      </c>
      <c r="K584">
        <v>1477416387</v>
      </c>
      <c r="L584" s="12">
        <f>(K584/86400)+25569</f>
        <v>42668.726701388892</v>
      </c>
      <c r="M584" t="b">
        <v>0</v>
      </c>
      <c r="N584">
        <v>37</v>
      </c>
      <c r="O584">
        <f>(E584/D584)*100</f>
        <v>30.813400000000001</v>
      </c>
      <c r="P584">
        <f>E584/N584</f>
        <v>124.9191891891892</v>
      </c>
      <c r="Q584" s="6" t="str">
        <f>LEFT(R584, SEARCH("/",R584,1)-1)</f>
        <v>technology</v>
      </c>
      <c r="R584" t="s">
        <v>8273</v>
      </c>
      <c r="S584" t="b">
        <v>0</v>
      </c>
      <c r="V584" s="7" t="str">
        <f>RIGHT(R584,LEN(R584)-FIND("/",R584))</f>
        <v>wearables</v>
      </c>
    </row>
    <row r="585" spans="1:22" ht="48" x14ac:dyDescent="0.2">
      <c r="A585">
        <v>703</v>
      </c>
      <c r="B585" s="3" t="s">
        <v>704</v>
      </c>
      <c r="C585" s="3" t="s">
        <v>4813</v>
      </c>
      <c r="D585">
        <v>15000</v>
      </c>
      <c r="E585">
        <v>837</v>
      </c>
      <c r="F585" t="s">
        <v>8221</v>
      </c>
      <c r="G585" t="s">
        <v>8224</v>
      </c>
      <c r="H585" t="s">
        <v>8246</v>
      </c>
      <c r="I585">
        <v>1485905520</v>
      </c>
      <c r="J585" s="12">
        <f>(I585/86400)+25569</f>
        <v>42766.98055555555</v>
      </c>
      <c r="K585">
        <v>1481150949</v>
      </c>
      <c r="L585" s="12">
        <f>(K585/86400)+25569</f>
        <v>42711.950798611113</v>
      </c>
      <c r="M585" t="b">
        <v>0</v>
      </c>
      <c r="N585">
        <v>7</v>
      </c>
      <c r="O585">
        <f>(E585/D585)*100</f>
        <v>5.58</v>
      </c>
      <c r="P585">
        <f>E585/N585</f>
        <v>119.57142857142857</v>
      </c>
      <c r="Q585" s="6" t="str">
        <f>LEFT(R585, SEARCH("/",R585,1)-1)</f>
        <v>technology</v>
      </c>
      <c r="R585" t="s">
        <v>8273</v>
      </c>
      <c r="S585" t="b">
        <v>0</v>
      </c>
      <c r="V585" s="7" t="str">
        <f>RIGHT(R585,LEN(R585)-FIND("/",R585))</f>
        <v>wearables</v>
      </c>
    </row>
    <row r="586" spans="1:22" ht="48" x14ac:dyDescent="0.2">
      <c r="A586">
        <v>704</v>
      </c>
      <c r="B586" s="3" t="s">
        <v>705</v>
      </c>
      <c r="C586" s="3" t="s">
        <v>4814</v>
      </c>
      <c r="D586">
        <v>55000</v>
      </c>
      <c r="E586">
        <v>481</v>
      </c>
      <c r="F586" t="s">
        <v>8221</v>
      </c>
      <c r="G586" t="s">
        <v>8229</v>
      </c>
      <c r="H586" t="s">
        <v>8251</v>
      </c>
      <c r="I586">
        <v>1487565468</v>
      </c>
      <c r="J586" s="12">
        <f>(I586/86400)+25569</f>
        <v>42786.192916666667</v>
      </c>
      <c r="K586">
        <v>1482381468</v>
      </c>
      <c r="L586" s="12">
        <f>(K586/86400)+25569</f>
        <v>42726.192916666667</v>
      </c>
      <c r="M586" t="b">
        <v>0</v>
      </c>
      <c r="N586">
        <v>4</v>
      </c>
      <c r="O586">
        <f>(E586/D586)*100</f>
        <v>0.87454545454545463</v>
      </c>
      <c r="P586">
        <f>E586/N586</f>
        <v>120.25</v>
      </c>
      <c r="Q586" s="6" t="str">
        <f>LEFT(R586, SEARCH("/",R586,1)-1)</f>
        <v>technology</v>
      </c>
      <c r="R586" t="s">
        <v>8273</v>
      </c>
      <c r="S586" t="b">
        <v>0</v>
      </c>
      <c r="V586" s="7" t="str">
        <f>RIGHT(R586,LEN(R586)-FIND("/",R586))</f>
        <v>wearables</v>
      </c>
    </row>
    <row r="587" spans="1:22" ht="32" x14ac:dyDescent="0.2">
      <c r="A587">
        <v>705</v>
      </c>
      <c r="B587" s="3" t="s">
        <v>706</v>
      </c>
      <c r="C587" s="3" t="s">
        <v>4815</v>
      </c>
      <c r="D587">
        <v>100000</v>
      </c>
      <c r="E587">
        <v>977</v>
      </c>
      <c r="F587" t="s">
        <v>8221</v>
      </c>
      <c r="G587" t="s">
        <v>8233</v>
      </c>
      <c r="H587" t="s">
        <v>8249</v>
      </c>
      <c r="I587">
        <v>1484999278</v>
      </c>
      <c r="J587" s="12">
        <f>(I587/86400)+25569</f>
        <v>42756.491643518515</v>
      </c>
      <c r="K587">
        <v>1482407278</v>
      </c>
      <c r="L587" s="12">
        <f>(K587/86400)+25569</f>
        <v>42726.491643518515</v>
      </c>
      <c r="M587" t="b">
        <v>0</v>
      </c>
      <c r="N587">
        <v>5</v>
      </c>
      <c r="O587">
        <f>(E587/D587)*100</f>
        <v>0.97699999999999987</v>
      </c>
      <c r="P587">
        <f>E587/N587</f>
        <v>195.4</v>
      </c>
      <c r="Q587" s="6" t="str">
        <f>LEFT(R587, SEARCH("/",R587,1)-1)</f>
        <v>technology</v>
      </c>
      <c r="R587" t="s">
        <v>8273</v>
      </c>
      <c r="S587" t="b">
        <v>0</v>
      </c>
      <c r="V587" s="7" t="str">
        <f>RIGHT(R587,LEN(R587)-FIND("/",R587))</f>
        <v>wearables</v>
      </c>
    </row>
    <row r="588" spans="1:22" ht="48" x14ac:dyDescent="0.2">
      <c r="A588">
        <v>706</v>
      </c>
      <c r="B588" s="3" t="s">
        <v>707</v>
      </c>
      <c r="C588" s="3" t="s">
        <v>4816</v>
      </c>
      <c r="D588">
        <v>100000</v>
      </c>
      <c r="E588">
        <v>0</v>
      </c>
      <c r="F588" t="s">
        <v>8221</v>
      </c>
      <c r="G588" t="s">
        <v>8227</v>
      </c>
      <c r="H588" t="s">
        <v>8249</v>
      </c>
      <c r="I588">
        <v>1481740740</v>
      </c>
      <c r="J588" s="12">
        <f>(I588/86400)+25569</f>
        <v>42718.777083333334</v>
      </c>
      <c r="K588">
        <v>1478130783</v>
      </c>
      <c r="L588" s="12">
        <f>(K588/86400)+25569</f>
        <v>42676.995173611111</v>
      </c>
      <c r="M588" t="b">
        <v>0</v>
      </c>
      <c r="N588">
        <v>0</v>
      </c>
      <c r="O588">
        <f>(E588/D588)*100</f>
        <v>0</v>
      </c>
      <c r="P588" t="e">
        <f>E588/N588</f>
        <v>#DIV/0!</v>
      </c>
      <c r="Q588" s="6" t="str">
        <f>LEFT(R588, SEARCH("/",R588,1)-1)</f>
        <v>technology</v>
      </c>
      <c r="R588" t="s">
        <v>8273</v>
      </c>
      <c r="S588" t="b">
        <v>0</v>
      </c>
      <c r="V588" s="7" t="str">
        <f>RIGHT(R588,LEN(R588)-FIND("/",R588))</f>
        <v>wearables</v>
      </c>
    </row>
    <row r="589" spans="1:22" ht="48" x14ac:dyDescent="0.2">
      <c r="A589">
        <v>707</v>
      </c>
      <c r="B589" s="3" t="s">
        <v>708</v>
      </c>
      <c r="C589" s="3" t="s">
        <v>4817</v>
      </c>
      <c r="D589">
        <v>68000</v>
      </c>
      <c r="E589">
        <v>53670.6</v>
      </c>
      <c r="F589" t="s">
        <v>8221</v>
      </c>
      <c r="G589" t="s">
        <v>8225</v>
      </c>
      <c r="H589" t="s">
        <v>8247</v>
      </c>
      <c r="I589">
        <v>1483286127</v>
      </c>
      <c r="J589" s="12">
        <f>(I589/86400)+25569</f>
        <v>42736.663506944446</v>
      </c>
      <c r="K589">
        <v>1479830127</v>
      </c>
      <c r="L589" s="12">
        <f>(K589/86400)+25569</f>
        <v>42696.663506944446</v>
      </c>
      <c r="M589" t="b">
        <v>0</v>
      </c>
      <c r="N589">
        <v>456</v>
      </c>
      <c r="O589">
        <f>(E589/D589)*100</f>
        <v>78.927352941176466</v>
      </c>
      <c r="P589">
        <f>E589/N589</f>
        <v>117.69868421052631</v>
      </c>
      <c r="Q589" s="6" t="str">
        <f>LEFT(R589, SEARCH("/",R589,1)-1)</f>
        <v>technology</v>
      </c>
      <c r="R589" t="s">
        <v>8273</v>
      </c>
      <c r="S589" t="b">
        <v>0</v>
      </c>
      <c r="V589" s="7" t="str">
        <f>RIGHT(R589,LEN(R589)-FIND("/",R589))</f>
        <v>wearables</v>
      </c>
    </row>
    <row r="590" spans="1:22" ht="48" x14ac:dyDescent="0.2">
      <c r="A590">
        <v>708</v>
      </c>
      <c r="B590" s="3" t="s">
        <v>709</v>
      </c>
      <c r="C590" s="3" t="s">
        <v>4818</v>
      </c>
      <c r="D590">
        <v>40000</v>
      </c>
      <c r="E590">
        <v>8837</v>
      </c>
      <c r="F590" t="s">
        <v>8221</v>
      </c>
      <c r="G590" t="s">
        <v>8225</v>
      </c>
      <c r="H590" t="s">
        <v>8247</v>
      </c>
      <c r="I590">
        <v>1410616600</v>
      </c>
      <c r="J590" s="12">
        <f>(I590/86400)+25569</f>
        <v>41895.581018518518</v>
      </c>
      <c r="K590">
        <v>1405432600</v>
      </c>
      <c r="L590" s="12">
        <f>(K590/86400)+25569</f>
        <v>41835.581018518518</v>
      </c>
      <c r="M590" t="b">
        <v>0</v>
      </c>
      <c r="N590">
        <v>369</v>
      </c>
      <c r="O590">
        <f>(E590/D590)*100</f>
        <v>22.092500000000001</v>
      </c>
      <c r="P590">
        <f>E590/N590</f>
        <v>23.948509485094849</v>
      </c>
      <c r="Q590" s="6" t="str">
        <f>LEFT(R590, SEARCH("/",R590,1)-1)</f>
        <v>technology</v>
      </c>
      <c r="R590" t="s">
        <v>8273</v>
      </c>
      <c r="S590" t="b">
        <v>0</v>
      </c>
      <c r="V590" s="7" t="str">
        <f>RIGHT(R590,LEN(R590)-FIND("/",R590))</f>
        <v>wearables</v>
      </c>
    </row>
    <row r="591" spans="1:22" ht="32" x14ac:dyDescent="0.2">
      <c r="A591">
        <v>709</v>
      </c>
      <c r="B591" s="3" t="s">
        <v>710</v>
      </c>
      <c r="C591" s="3" t="s">
        <v>4819</v>
      </c>
      <c r="D591">
        <v>15000</v>
      </c>
      <c r="E591">
        <v>61</v>
      </c>
      <c r="F591" t="s">
        <v>8221</v>
      </c>
      <c r="G591" t="s">
        <v>8224</v>
      </c>
      <c r="H591" t="s">
        <v>8246</v>
      </c>
      <c r="I591">
        <v>1417741159</v>
      </c>
      <c r="J591" s="12">
        <f>(I591/86400)+25569</f>
        <v>41978.041192129633</v>
      </c>
      <c r="K591">
        <v>1415149159</v>
      </c>
      <c r="L591" s="12">
        <f>(K591/86400)+25569</f>
        <v>41948.041192129633</v>
      </c>
      <c r="M591" t="b">
        <v>0</v>
      </c>
      <c r="N591">
        <v>2</v>
      </c>
      <c r="O591">
        <f>(E591/D591)*100</f>
        <v>0.40666666666666662</v>
      </c>
      <c r="P591">
        <f>E591/N591</f>
        <v>30.5</v>
      </c>
      <c r="Q591" s="6" t="str">
        <f>LEFT(R591, SEARCH("/",R591,1)-1)</f>
        <v>technology</v>
      </c>
      <c r="R591" t="s">
        <v>8273</v>
      </c>
      <c r="S591" t="b">
        <v>0</v>
      </c>
      <c r="V591" s="7" t="str">
        <f>RIGHT(R591,LEN(R591)-FIND("/",R591))</f>
        <v>wearables</v>
      </c>
    </row>
    <row r="592" spans="1:22" ht="32" x14ac:dyDescent="0.2">
      <c r="A592">
        <v>710</v>
      </c>
      <c r="B592" s="3" t="s">
        <v>711</v>
      </c>
      <c r="C592" s="3" t="s">
        <v>4820</v>
      </c>
      <c r="D592">
        <v>1200</v>
      </c>
      <c r="E592">
        <v>0</v>
      </c>
      <c r="F592" t="s">
        <v>8221</v>
      </c>
      <c r="G592" t="s">
        <v>8229</v>
      </c>
      <c r="H592" t="s">
        <v>8251</v>
      </c>
      <c r="I592">
        <v>1408495440</v>
      </c>
      <c r="J592" s="12">
        <f>(I592/86400)+25569</f>
        <v>41871.030555555553</v>
      </c>
      <c r="K592">
        <v>1405640302</v>
      </c>
      <c r="L592" s="12">
        <f>(K592/86400)+25569</f>
        <v>41837.984976851854</v>
      </c>
      <c r="M592" t="b">
        <v>0</v>
      </c>
      <c r="N592">
        <v>0</v>
      </c>
      <c r="O592">
        <f>(E592/D592)*100</f>
        <v>0</v>
      </c>
      <c r="P592" t="e">
        <f>E592/N592</f>
        <v>#DIV/0!</v>
      </c>
      <c r="Q592" s="6" t="str">
        <f>LEFT(R592, SEARCH("/",R592,1)-1)</f>
        <v>technology</v>
      </c>
      <c r="R592" t="s">
        <v>8273</v>
      </c>
      <c r="S592" t="b">
        <v>0</v>
      </c>
      <c r="V592" s="7" t="str">
        <f>RIGHT(R592,LEN(R592)-FIND("/",R592))</f>
        <v>wearables</v>
      </c>
    </row>
    <row r="593" spans="1:22" ht="48" x14ac:dyDescent="0.2">
      <c r="A593">
        <v>711</v>
      </c>
      <c r="B593" s="3" t="s">
        <v>712</v>
      </c>
      <c r="C593" s="3" t="s">
        <v>4821</v>
      </c>
      <c r="D593">
        <v>100000</v>
      </c>
      <c r="E593">
        <v>33791</v>
      </c>
      <c r="F593" t="s">
        <v>8221</v>
      </c>
      <c r="G593" t="s">
        <v>8233</v>
      </c>
      <c r="H593" t="s">
        <v>8249</v>
      </c>
      <c r="I593">
        <v>1481716868</v>
      </c>
      <c r="J593" s="12">
        <f>(I593/86400)+25569</f>
        <v>42718.500787037032</v>
      </c>
      <c r="K593">
        <v>1478257268</v>
      </c>
      <c r="L593" s="12">
        <f>(K593/86400)+25569</f>
        <v>42678.459120370375</v>
      </c>
      <c r="M593" t="b">
        <v>0</v>
      </c>
      <c r="N593">
        <v>338</v>
      </c>
      <c r="O593">
        <f>(E593/D593)*100</f>
        <v>33.790999999999997</v>
      </c>
      <c r="P593">
        <f>E593/N593</f>
        <v>99.973372781065095</v>
      </c>
      <c r="Q593" s="6" t="str">
        <f>LEFT(R593, SEARCH("/",R593,1)-1)</f>
        <v>technology</v>
      </c>
      <c r="R593" t="s">
        <v>8273</v>
      </c>
      <c r="S593" t="b">
        <v>0</v>
      </c>
      <c r="V593" s="7" t="str">
        <f>RIGHT(R593,LEN(R593)-FIND("/",R593))</f>
        <v>wearables</v>
      </c>
    </row>
    <row r="594" spans="1:22" ht="48" x14ac:dyDescent="0.2">
      <c r="A594">
        <v>712</v>
      </c>
      <c r="B594" s="3" t="s">
        <v>713</v>
      </c>
      <c r="C594" s="3" t="s">
        <v>4822</v>
      </c>
      <c r="D594">
        <v>48500</v>
      </c>
      <c r="E594">
        <v>105</v>
      </c>
      <c r="F594" t="s">
        <v>8221</v>
      </c>
      <c r="G594" t="s">
        <v>8224</v>
      </c>
      <c r="H594" t="s">
        <v>8246</v>
      </c>
      <c r="I594">
        <v>1455466832</v>
      </c>
      <c r="J594" s="12">
        <f>(I594/86400)+25569</f>
        <v>42414.680925925924</v>
      </c>
      <c r="K594">
        <v>1452874832</v>
      </c>
      <c r="L594" s="12">
        <f>(K594/86400)+25569</f>
        <v>42384.680925925924</v>
      </c>
      <c r="M594" t="b">
        <v>0</v>
      </c>
      <c r="N594">
        <v>4</v>
      </c>
      <c r="O594">
        <f>(E594/D594)*100</f>
        <v>0.21649484536082475</v>
      </c>
      <c r="P594">
        <f>E594/N594</f>
        <v>26.25</v>
      </c>
      <c r="Q594" s="6" t="str">
        <f>LEFT(R594, SEARCH("/",R594,1)-1)</f>
        <v>technology</v>
      </c>
      <c r="R594" t="s">
        <v>8273</v>
      </c>
      <c r="S594" t="b">
        <v>0</v>
      </c>
      <c r="V594" s="7" t="str">
        <f>RIGHT(R594,LEN(R594)-FIND("/",R594))</f>
        <v>wearables</v>
      </c>
    </row>
    <row r="595" spans="1:22" ht="48" x14ac:dyDescent="0.2">
      <c r="A595">
        <v>713</v>
      </c>
      <c r="B595" s="3" t="s">
        <v>714</v>
      </c>
      <c r="C595" s="3" t="s">
        <v>4823</v>
      </c>
      <c r="D595">
        <v>25000</v>
      </c>
      <c r="E595">
        <v>199</v>
      </c>
      <c r="F595" t="s">
        <v>8221</v>
      </c>
      <c r="G595" t="s">
        <v>8237</v>
      </c>
      <c r="H595" t="s">
        <v>8249</v>
      </c>
      <c r="I595">
        <v>1465130532</v>
      </c>
      <c r="J595" s="12">
        <f>(I595/86400)+25569</f>
        <v>42526.529305555552</v>
      </c>
      <c r="K595">
        <v>1462538532</v>
      </c>
      <c r="L595" s="12">
        <f>(K595/86400)+25569</f>
        <v>42496.529305555552</v>
      </c>
      <c r="M595" t="b">
        <v>0</v>
      </c>
      <c r="N595">
        <v>1</v>
      </c>
      <c r="O595">
        <f>(E595/D595)*100</f>
        <v>0.79600000000000004</v>
      </c>
      <c r="P595">
        <f>E595/N595</f>
        <v>199</v>
      </c>
      <c r="Q595" s="6" t="str">
        <f>LEFT(R595, SEARCH("/",R595,1)-1)</f>
        <v>technology</v>
      </c>
      <c r="R595" t="s">
        <v>8273</v>
      </c>
      <c r="S595" t="b">
        <v>0</v>
      </c>
      <c r="V595" s="7" t="str">
        <f>RIGHT(R595,LEN(R595)-FIND("/",R595))</f>
        <v>wearables</v>
      </c>
    </row>
    <row r="596" spans="1:22" ht="48" x14ac:dyDescent="0.2">
      <c r="A596">
        <v>714</v>
      </c>
      <c r="B596" s="3" t="s">
        <v>715</v>
      </c>
      <c r="C596" s="3" t="s">
        <v>4824</v>
      </c>
      <c r="D596">
        <v>15000</v>
      </c>
      <c r="E596">
        <v>2249</v>
      </c>
      <c r="F596" t="s">
        <v>8221</v>
      </c>
      <c r="G596" t="s">
        <v>8224</v>
      </c>
      <c r="H596" t="s">
        <v>8246</v>
      </c>
      <c r="I596">
        <v>1488308082</v>
      </c>
      <c r="J596" s="12">
        <f>(I596/86400)+25569</f>
        <v>42794.787986111114</v>
      </c>
      <c r="K596">
        <v>1483124082</v>
      </c>
      <c r="L596" s="12">
        <f>(K596/86400)+25569</f>
        <v>42734.787986111114</v>
      </c>
      <c r="M596" t="b">
        <v>0</v>
      </c>
      <c r="N596">
        <v>28</v>
      </c>
      <c r="O596">
        <f>(E596/D596)*100</f>
        <v>14.993333333333334</v>
      </c>
      <c r="P596">
        <f>E596/N596</f>
        <v>80.321428571428569</v>
      </c>
      <c r="Q596" s="6" t="str">
        <f>LEFT(R596, SEARCH("/",R596,1)-1)</f>
        <v>technology</v>
      </c>
      <c r="R596" t="s">
        <v>8273</v>
      </c>
      <c r="S596" t="b">
        <v>0</v>
      </c>
      <c r="V596" s="7" t="str">
        <f>RIGHT(R596,LEN(R596)-FIND("/",R596))</f>
        <v>wearables</v>
      </c>
    </row>
    <row r="597" spans="1:22" ht="48" x14ac:dyDescent="0.2">
      <c r="A597">
        <v>715</v>
      </c>
      <c r="B597" s="3" t="s">
        <v>716</v>
      </c>
      <c r="C597" s="3" t="s">
        <v>4825</v>
      </c>
      <c r="D597">
        <v>27500</v>
      </c>
      <c r="E597">
        <v>1389</v>
      </c>
      <c r="F597" t="s">
        <v>8221</v>
      </c>
      <c r="G597" t="s">
        <v>8224</v>
      </c>
      <c r="H597" t="s">
        <v>8246</v>
      </c>
      <c r="I597">
        <v>1446693040</v>
      </c>
      <c r="J597" s="12">
        <f>(I597/86400)+25569</f>
        <v>42313.132407407407</v>
      </c>
      <c r="K597">
        <v>1443233440</v>
      </c>
      <c r="L597" s="12">
        <f>(K597/86400)+25569</f>
        <v>42273.090740740736</v>
      </c>
      <c r="M597" t="b">
        <v>0</v>
      </c>
      <c r="N597">
        <v>12</v>
      </c>
      <c r="O597">
        <f>(E597/D597)*100</f>
        <v>5.0509090909090908</v>
      </c>
      <c r="P597">
        <f>E597/N597</f>
        <v>115.75</v>
      </c>
      <c r="Q597" s="6" t="str">
        <f>LEFT(R597, SEARCH("/",R597,1)-1)</f>
        <v>technology</v>
      </c>
      <c r="R597" t="s">
        <v>8273</v>
      </c>
      <c r="S597" t="b">
        <v>0</v>
      </c>
      <c r="V597" s="7" t="str">
        <f>RIGHT(R597,LEN(R597)-FIND("/",R597))</f>
        <v>wearables</v>
      </c>
    </row>
    <row r="598" spans="1:22" ht="48" x14ac:dyDescent="0.2">
      <c r="A598">
        <v>716</v>
      </c>
      <c r="B598" s="3" t="s">
        <v>717</v>
      </c>
      <c r="C598" s="3" t="s">
        <v>4826</v>
      </c>
      <c r="D598">
        <v>7000</v>
      </c>
      <c r="E598">
        <v>715</v>
      </c>
      <c r="F598" t="s">
        <v>8221</v>
      </c>
      <c r="G598" t="s">
        <v>8224</v>
      </c>
      <c r="H598" t="s">
        <v>8246</v>
      </c>
      <c r="I598">
        <v>1417392000</v>
      </c>
      <c r="J598" s="12">
        <f>(I598/86400)+25569</f>
        <v>41974</v>
      </c>
      <c r="K598">
        <v>1414511307</v>
      </c>
      <c r="L598" s="12">
        <f>(K598/86400)+25569</f>
        <v>41940.658645833333</v>
      </c>
      <c r="M598" t="b">
        <v>0</v>
      </c>
      <c r="N598">
        <v>16</v>
      </c>
      <c r="O598">
        <f>(E598/D598)*100</f>
        <v>10.214285714285715</v>
      </c>
      <c r="P598">
        <f>E598/N598</f>
        <v>44.6875</v>
      </c>
      <c r="Q598" s="6" t="str">
        <f>LEFT(R598, SEARCH("/",R598,1)-1)</f>
        <v>technology</v>
      </c>
      <c r="R598" t="s">
        <v>8273</v>
      </c>
      <c r="S598" t="b">
        <v>0</v>
      </c>
      <c r="V598" s="7" t="str">
        <f>RIGHT(R598,LEN(R598)-FIND("/",R598))</f>
        <v>wearables</v>
      </c>
    </row>
    <row r="599" spans="1:22" ht="16" x14ac:dyDescent="0.2">
      <c r="A599">
        <v>717</v>
      </c>
      <c r="B599" s="3" t="s">
        <v>718</v>
      </c>
      <c r="C599" s="3" t="s">
        <v>4827</v>
      </c>
      <c r="D599">
        <v>100000</v>
      </c>
      <c r="E599">
        <v>305</v>
      </c>
      <c r="F599" t="s">
        <v>8221</v>
      </c>
      <c r="G599" t="s">
        <v>8224</v>
      </c>
      <c r="H599" t="s">
        <v>8246</v>
      </c>
      <c r="I599">
        <v>1409949002</v>
      </c>
      <c r="J599" s="12">
        <f>(I599/86400)+25569</f>
        <v>41887.854189814811</v>
      </c>
      <c r="K599">
        <v>1407357002</v>
      </c>
      <c r="L599" s="12">
        <f>(K599/86400)+25569</f>
        <v>41857.854189814811</v>
      </c>
      <c r="M599" t="b">
        <v>0</v>
      </c>
      <c r="N599">
        <v>4</v>
      </c>
      <c r="O599">
        <f>(E599/D599)*100</f>
        <v>0.30499999999999999</v>
      </c>
      <c r="P599">
        <f>E599/N599</f>
        <v>76.25</v>
      </c>
      <c r="Q599" s="6" t="str">
        <f>LEFT(R599, SEARCH("/",R599,1)-1)</f>
        <v>technology</v>
      </c>
      <c r="R599" t="s">
        <v>8273</v>
      </c>
      <c r="S599" t="b">
        <v>0</v>
      </c>
      <c r="V599" s="7" t="str">
        <f>RIGHT(R599,LEN(R599)-FIND("/",R599))</f>
        <v>wearables</v>
      </c>
    </row>
    <row r="600" spans="1:22" ht="48" x14ac:dyDescent="0.2">
      <c r="A600">
        <v>718</v>
      </c>
      <c r="B600" s="3" t="s">
        <v>719</v>
      </c>
      <c r="C600" s="3" t="s">
        <v>4828</v>
      </c>
      <c r="D600">
        <v>12000</v>
      </c>
      <c r="E600">
        <v>90</v>
      </c>
      <c r="F600" t="s">
        <v>8221</v>
      </c>
      <c r="G600" t="s">
        <v>8224</v>
      </c>
      <c r="H600" t="s">
        <v>8246</v>
      </c>
      <c r="I600">
        <v>1487397540</v>
      </c>
      <c r="J600" s="12">
        <f>(I600/86400)+25569</f>
        <v>42784.249305555553</v>
      </c>
      <c r="K600">
        <v>1484684247</v>
      </c>
      <c r="L600" s="12">
        <f>(K600/86400)+25569</f>
        <v>42752.845451388886</v>
      </c>
      <c r="M600" t="b">
        <v>0</v>
      </c>
      <c r="N600">
        <v>4</v>
      </c>
      <c r="O600">
        <f>(E600/D600)*100</f>
        <v>0.75</v>
      </c>
      <c r="P600">
        <f>E600/N600</f>
        <v>22.5</v>
      </c>
      <c r="Q600" s="6" t="str">
        <f>LEFT(R600, SEARCH("/",R600,1)-1)</f>
        <v>technology</v>
      </c>
      <c r="R600" t="s">
        <v>8273</v>
      </c>
      <c r="S600" t="b">
        <v>0</v>
      </c>
      <c r="V600" s="7" t="str">
        <f>RIGHT(R600,LEN(R600)-FIND("/",R600))</f>
        <v>wearables</v>
      </c>
    </row>
    <row r="601" spans="1:22" ht="48" x14ac:dyDescent="0.2">
      <c r="A601">
        <v>719</v>
      </c>
      <c r="B601" s="3" t="s">
        <v>720</v>
      </c>
      <c r="C601" s="3" t="s">
        <v>4829</v>
      </c>
      <c r="D601">
        <v>15000</v>
      </c>
      <c r="E601">
        <v>194</v>
      </c>
      <c r="F601" t="s">
        <v>8221</v>
      </c>
      <c r="G601" t="s">
        <v>8224</v>
      </c>
      <c r="H601" t="s">
        <v>8246</v>
      </c>
      <c r="I601">
        <v>1456189076</v>
      </c>
      <c r="J601" s="12">
        <f>(I601/86400)+25569</f>
        <v>42423.040231481486</v>
      </c>
      <c r="K601">
        <v>1454979476</v>
      </c>
      <c r="L601" s="12">
        <f>(K601/86400)+25569</f>
        <v>42409.040231481486</v>
      </c>
      <c r="M601" t="b">
        <v>0</v>
      </c>
      <c r="N601">
        <v>10</v>
      </c>
      <c r="O601">
        <f>(E601/D601)*100</f>
        <v>1.2933333333333332</v>
      </c>
      <c r="P601">
        <f>E601/N601</f>
        <v>19.399999999999999</v>
      </c>
      <c r="Q601" s="6" t="str">
        <f>LEFT(R601, SEARCH("/",R601,1)-1)</f>
        <v>technology</v>
      </c>
      <c r="R601" t="s">
        <v>8273</v>
      </c>
      <c r="S601" t="b">
        <v>0</v>
      </c>
      <c r="V601" s="7" t="str">
        <f>RIGHT(R601,LEN(R601)-FIND("/",R601))</f>
        <v>wearables</v>
      </c>
    </row>
    <row r="602" spans="1:22" ht="48" hidden="1" x14ac:dyDescent="0.2">
      <c r="A602">
        <v>720</v>
      </c>
      <c r="B602" s="3" t="s">
        <v>721</v>
      </c>
      <c r="C602" s="3" t="s">
        <v>4830</v>
      </c>
      <c r="D602">
        <v>1900</v>
      </c>
      <c r="E602">
        <v>2735</v>
      </c>
      <c r="F602" t="s">
        <v>8219</v>
      </c>
      <c r="G602" t="s">
        <v>8224</v>
      </c>
      <c r="H602" t="s">
        <v>8246</v>
      </c>
      <c r="I602">
        <v>1327851291</v>
      </c>
      <c r="J602" s="12">
        <f>(I602/86400)+25569</f>
        <v>40937.649201388893</v>
      </c>
      <c r="K602">
        <v>1325432091</v>
      </c>
      <c r="L602" s="12">
        <f>(K602/86400)+25569</f>
        <v>40909.649201388893</v>
      </c>
      <c r="M602" t="b">
        <v>0</v>
      </c>
      <c r="N602">
        <v>41</v>
      </c>
      <c r="O602">
        <f>(E602/D602)*100</f>
        <v>143.94736842105263</v>
      </c>
      <c r="P602">
        <f>E602/N602</f>
        <v>66.707317073170728</v>
      </c>
      <c r="Q602" s="6" t="str">
        <f>LEFT(R602, SEARCH("/",R602,1)-1)</f>
        <v>publishing</v>
      </c>
      <c r="R602" t="s">
        <v>8274</v>
      </c>
      <c r="S602" t="b">
        <v>1</v>
      </c>
      <c r="V602" s="7" t="str">
        <f>RIGHT(R602,LEN(R602)-FIND("/",R602))</f>
        <v>nonfiction</v>
      </c>
    </row>
    <row r="603" spans="1:22" ht="48" hidden="1" x14ac:dyDescent="0.2">
      <c r="A603">
        <v>721</v>
      </c>
      <c r="B603" s="3" t="s">
        <v>722</v>
      </c>
      <c r="C603" s="3" t="s">
        <v>4831</v>
      </c>
      <c r="D603">
        <v>8200</v>
      </c>
      <c r="E603">
        <v>10013</v>
      </c>
      <c r="F603" t="s">
        <v>8219</v>
      </c>
      <c r="G603" t="s">
        <v>8224</v>
      </c>
      <c r="H603" t="s">
        <v>8246</v>
      </c>
      <c r="I603">
        <v>1406900607</v>
      </c>
      <c r="J603" s="12">
        <f>(I603/86400)+25569</f>
        <v>41852.571840277778</v>
      </c>
      <c r="K603">
        <v>1403012607</v>
      </c>
      <c r="L603" s="12">
        <f>(K603/86400)+25569</f>
        <v>41807.571840277778</v>
      </c>
      <c r="M603" t="b">
        <v>0</v>
      </c>
      <c r="N603">
        <v>119</v>
      </c>
      <c r="O603">
        <f>(E603/D603)*100</f>
        <v>122.10975609756099</v>
      </c>
      <c r="P603">
        <f>E603/N603</f>
        <v>84.142857142857139</v>
      </c>
      <c r="Q603" s="6" t="str">
        <f>LEFT(R603, SEARCH("/",R603,1)-1)</f>
        <v>publishing</v>
      </c>
      <c r="R603" t="s">
        <v>8274</v>
      </c>
      <c r="S603" t="b">
        <v>1</v>
      </c>
      <c r="V603" s="7" t="str">
        <f>RIGHT(R603,LEN(R603)-FIND("/",R603))</f>
        <v>nonfiction</v>
      </c>
    </row>
    <row r="604" spans="1:22" ht="48" hidden="1" x14ac:dyDescent="0.2">
      <c r="A604">
        <v>722</v>
      </c>
      <c r="B604" s="3" t="s">
        <v>723</v>
      </c>
      <c r="C604" s="3" t="s">
        <v>4832</v>
      </c>
      <c r="D604">
        <v>25000</v>
      </c>
      <c r="E604">
        <v>33006</v>
      </c>
      <c r="F604" t="s">
        <v>8219</v>
      </c>
      <c r="G604" t="s">
        <v>8224</v>
      </c>
      <c r="H604" t="s">
        <v>8246</v>
      </c>
      <c r="I604">
        <v>1333909178</v>
      </c>
      <c r="J604" s="12">
        <f>(I604/86400)+25569</f>
        <v>41007.76363425926</v>
      </c>
      <c r="K604">
        <v>1331320778</v>
      </c>
      <c r="L604" s="12">
        <f>(K604/86400)+25569</f>
        <v>40977.805300925924</v>
      </c>
      <c r="M604" t="b">
        <v>0</v>
      </c>
      <c r="N604">
        <v>153</v>
      </c>
      <c r="O604">
        <f>(E604/D604)*100</f>
        <v>132.024</v>
      </c>
      <c r="P604">
        <f>E604/N604</f>
        <v>215.72549019607843</v>
      </c>
      <c r="Q604" s="6" t="str">
        <f>LEFT(R604, SEARCH("/",R604,1)-1)</f>
        <v>publishing</v>
      </c>
      <c r="R604" t="s">
        <v>8274</v>
      </c>
      <c r="S604" t="b">
        <v>1</v>
      </c>
      <c r="V604" s="7" t="str">
        <f>RIGHT(R604,LEN(R604)-FIND("/",R604))</f>
        <v>nonfiction</v>
      </c>
    </row>
    <row r="605" spans="1:22" ht="32" hidden="1" x14ac:dyDescent="0.2">
      <c r="A605">
        <v>723</v>
      </c>
      <c r="B605" s="3" t="s">
        <v>724</v>
      </c>
      <c r="C605" s="3" t="s">
        <v>4833</v>
      </c>
      <c r="D605">
        <v>5000</v>
      </c>
      <c r="E605">
        <v>5469</v>
      </c>
      <c r="F605" t="s">
        <v>8219</v>
      </c>
      <c r="G605" t="s">
        <v>8224</v>
      </c>
      <c r="H605" t="s">
        <v>8246</v>
      </c>
      <c r="I605">
        <v>1438228740</v>
      </c>
      <c r="J605" s="12">
        <f>(I605/86400)+25569</f>
        <v>42215.165972222225</v>
      </c>
      <c r="K605">
        <v>1435606549</v>
      </c>
      <c r="L605" s="12">
        <f>(K605/86400)+25569</f>
        <v>42184.81653935185</v>
      </c>
      <c r="M605" t="b">
        <v>0</v>
      </c>
      <c r="N605">
        <v>100</v>
      </c>
      <c r="O605">
        <f>(E605/D605)*100</f>
        <v>109.38000000000001</v>
      </c>
      <c r="P605">
        <f>E605/N605</f>
        <v>54.69</v>
      </c>
      <c r="Q605" s="6" t="str">
        <f>LEFT(R605, SEARCH("/",R605,1)-1)</f>
        <v>publishing</v>
      </c>
      <c r="R605" t="s">
        <v>8274</v>
      </c>
      <c r="S605" t="b">
        <v>1</v>
      </c>
      <c r="V605" s="7" t="str">
        <f>RIGHT(R605,LEN(R605)-FIND("/",R605))</f>
        <v>nonfiction</v>
      </c>
    </row>
    <row r="606" spans="1:22" ht="48" hidden="1" x14ac:dyDescent="0.2">
      <c r="A606">
        <v>724</v>
      </c>
      <c r="B606" s="3" t="s">
        <v>725</v>
      </c>
      <c r="C606" s="3" t="s">
        <v>4834</v>
      </c>
      <c r="D606">
        <v>7000</v>
      </c>
      <c r="E606">
        <v>7383.01</v>
      </c>
      <c r="F606" t="s">
        <v>8219</v>
      </c>
      <c r="G606" t="s">
        <v>8224</v>
      </c>
      <c r="H606" t="s">
        <v>8246</v>
      </c>
      <c r="I606">
        <v>1309447163</v>
      </c>
      <c r="J606" s="12">
        <f>(I606/86400)+25569</f>
        <v>40724.638460648144</v>
      </c>
      <c r="K606">
        <v>1306855163</v>
      </c>
      <c r="L606" s="12">
        <f>(K606/86400)+25569</f>
        <v>40694.638460648144</v>
      </c>
      <c r="M606" t="b">
        <v>0</v>
      </c>
      <c r="N606">
        <v>143</v>
      </c>
      <c r="O606">
        <f>(E606/D606)*100</f>
        <v>105.47157142857144</v>
      </c>
      <c r="P606">
        <f>E606/N606</f>
        <v>51.62944055944056</v>
      </c>
      <c r="Q606" s="6" t="str">
        <f>LEFT(R606, SEARCH("/",R606,1)-1)</f>
        <v>publishing</v>
      </c>
      <c r="R606" t="s">
        <v>8274</v>
      </c>
      <c r="S606" t="b">
        <v>1</v>
      </c>
      <c r="V606" s="7" t="str">
        <f>RIGHT(R606,LEN(R606)-FIND("/",R606))</f>
        <v>nonfiction</v>
      </c>
    </row>
    <row r="607" spans="1:22" ht="48" hidden="1" x14ac:dyDescent="0.2">
      <c r="A607">
        <v>725</v>
      </c>
      <c r="B607" s="3" t="s">
        <v>726</v>
      </c>
      <c r="C607" s="3" t="s">
        <v>4835</v>
      </c>
      <c r="D607">
        <v>20000</v>
      </c>
      <c r="E607">
        <v>20070</v>
      </c>
      <c r="F607" t="s">
        <v>8219</v>
      </c>
      <c r="G607" t="s">
        <v>8224</v>
      </c>
      <c r="H607" t="s">
        <v>8246</v>
      </c>
      <c r="I607">
        <v>1450018912</v>
      </c>
      <c r="J607" s="12">
        <f>(I607/86400)+25569</f>
        <v>42351.626296296294</v>
      </c>
      <c r="K607">
        <v>1447426912</v>
      </c>
      <c r="L607" s="12">
        <f>(K607/86400)+25569</f>
        <v>42321.626296296294</v>
      </c>
      <c r="M607" t="b">
        <v>0</v>
      </c>
      <c r="N607">
        <v>140</v>
      </c>
      <c r="O607">
        <f>(E607/D607)*100</f>
        <v>100.35000000000001</v>
      </c>
      <c r="P607">
        <f>E607/N607</f>
        <v>143.35714285714286</v>
      </c>
      <c r="Q607" s="6" t="str">
        <f>LEFT(R607, SEARCH("/",R607,1)-1)</f>
        <v>publishing</v>
      </c>
      <c r="R607" t="s">
        <v>8274</v>
      </c>
      <c r="S607" t="b">
        <v>1</v>
      </c>
      <c r="V607" s="7" t="str">
        <f>RIGHT(R607,LEN(R607)-FIND("/",R607))</f>
        <v>nonfiction</v>
      </c>
    </row>
    <row r="608" spans="1:22" ht="48" hidden="1" x14ac:dyDescent="0.2">
      <c r="A608">
        <v>726</v>
      </c>
      <c r="B608" s="3" t="s">
        <v>727</v>
      </c>
      <c r="C608" s="3" t="s">
        <v>4836</v>
      </c>
      <c r="D608">
        <v>2500</v>
      </c>
      <c r="E608">
        <v>2535</v>
      </c>
      <c r="F608" t="s">
        <v>8219</v>
      </c>
      <c r="G608" t="s">
        <v>8224</v>
      </c>
      <c r="H608" t="s">
        <v>8246</v>
      </c>
      <c r="I608">
        <v>1365728487</v>
      </c>
      <c r="J608" s="12">
        <f>(I608/86400)+25569</f>
        <v>41376.042673611111</v>
      </c>
      <c r="K608">
        <v>1363136487</v>
      </c>
      <c r="L608" s="12">
        <f>(K608/86400)+25569</f>
        <v>41346.042673611111</v>
      </c>
      <c r="M608" t="b">
        <v>0</v>
      </c>
      <c r="N608">
        <v>35</v>
      </c>
      <c r="O608">
        <f>(E608/D608)*100</f>
        <v>101.4</v>
      </c>
      <c r="P608">
        <f>E608/N608</f>
        <v>72.428571428571431</v>
      </c>
      <c r="Q608" s="6" t="str">
        <f>LEFT(R608, SEARCH("/",R608,1)-1)</f>
        <v>publishing</v>
      </c>
      <c r="R608" t="s">
        <v>8274</v>
      </c>
      <c r="S608" t="b">
        <v>1</v>
      </c>
      <c r="V608" s="7" t="str">
        <f>RIGHT(R608,LEN(R608)-FIND("/",R608))</f>
        <v>nonfiction</v>
      </c>
    </row>
    <row r="609" spans="1:22" ht="48" hidden="1" x14ac:dyDescent="0.2">
      <c r="A609">
        <v>727</v>
      </c>
      <c r="B609" s="3" t="s">
        <v>728</v>
      </c>
      <c r="C609" s="3" t="s">
        <v>4837</v>
      </c>
      <c r="D609">
        <v>3500</v>
      </c>
      <c r="E609">
        <v>5443</v>
      </c>
      <c r="F609" t="s">
        <v>8219</v>
      </c>
      <c r="G609" t="s">
        <v>8224</v>
      </c>
      <c r="H609" t="s">
        <v>8246</v>
      </c>
      <c r="I609">
        <v>1358198400</v>
      </c>
      <c r="J609" s="12">
        <f>(I609/86400)+25569</f>
        <v>41288.888888888891</v>
      </c>
      <c r="K609">
        <v>1354580949</v>
      </c>
      <c r="L609" s="12">
        <f>(K609/86400)+25569</f>
        <v>41247.020243055558</v>
      </c>
      <c r="M609" t="b">
        <v>0</v>
      </c>
      <c r="N609">
        <v>149</v>
      </c>
      <c r="O609">
        <f>(E609/D609)*100</f>
        <v>155.51428571428571</v>
      </c>
      <c r="P609">
        <f>E609/N609</f>
        <v>36.530201342281877</v>
      </c>
      <c r="Q609" s="6" t="str">
        <f>LEFT(R609, SEARCH("/",R609,1)-1)</f>
        <v>publishing</v>
      </c>
      <c r="R609" t="s">
        <v>8274</v>
      </c>
      <c r="S609" t="b">
        <v>1</v>
      </c>
      <c r="V609" s="7" t="str">
        <f>RIGHT(R609,LEN(R609)-FIND("/",R609))</f>
        <v>nonfiction</v>
      </c>
    </row>
    <row r="610" spans="1:22" ht="48" hidden="1" x14ac:dyDescent="0.2">
      <c r="A610">
        <v>728</v>
      </c>
      <c r="B610" s="3" t="s">
        <v>729</v>
      </c>
      <c r="C610" s="3" t="s">
        <v>4838</v>
      </c>
      <c r="D610">
        <v>7500</v>
      </c>
      <c r="E610">
        <v>7917.45</v>
      </c>
      <c r="F610" t="s">
        <v>8219</v>
      </c>
      <c r="G610" t="s">
        <v>8224</v>
      </c>
      <c r="H610" t="s">
        <v>8246</v>
      </c>
      <c r="I610">
        <v>1313957157</v>
      </c>
      <c r="J610" s="12">
        <f>(I610/86400)+25569</f>
        <v>40776.837465277778</v>
      </c>
      <c r="K610">
        <v>1310069157</v>
      </c>
      <c r="L610" s="12">
        <f>(K610/86400)+25569</f>
        <v>40731.837465277778</v>
      </c>
      <c r="M610" t="b">
        <v>0</v>
      </c>
      <c r="N610">
        <v>130</v>
      </c>
      <c r="O610">
        <f>(E610/D610)*100</f>
        <v>105.566</v>
      </c>
      <c r="P610">
        <f>E610/N610</f>
        <v>60.903461538461535</v>
      </c>
      <c r="Q610" s="6" t="str">
        <f>LEFT(R610, SEARCH("/",R610,1)-1)</f>
        <v>publishing</v>
      </c>
      <c r="R610" t="s">
        <v>8274</v>
      </c>
      <c r="S610" t="b">
        <v>1</v>
      </c>
      <c r="V610" s="7" t="str">
        <f>RIGHT(R610,LEN(R610)-FIND("/",R610))</f>
        <v>nonfiction</v>
      </c>
    </row>
    <row r="611" spans="1:22" ht="48" hidden="1" x14ac:dyDescent="0.2">
      <c r="A611">
        <v>729</v>
      </c>
      <c r="B611" s="3" t="s">
        <v>730</v>
      </c>
      <c r="C611" s="3" t="s">
        <v>4839</v>
      </c>
      <c r="D611">
        <v>4000</v>
      </c>
      <c r="E611">
        <v>5226</v>
      </c>
      <c r="F611" t="s">
        <v>8219</v>
      </c>
      <c r="G611" t="s">
        <v>8224</v>
      </c>
      <c r="H611" t="s">
        <v>8246</v>
      </c>
      <c r="I611">
        <v>1348028861</v>
      </c>
      <c r="J611" s="12">
        <f>(I611/86400)+25569</f>
        <v>41171.185891203706</v>
      </c>
      <c r="K611">
        <v>1342844861</v>
      </c>
      <c r="L611" s="12">
        <f>(K611/86400)+25569</f>
        <v>41111.185891203706</v>
      </c>
      <c r="M611" t="b">
        <v>0</v>
      </c>
      <c r="N611">
        <v>120</v>
      </c>
      <c r="O611">
        <f>(E611/D611)*100</f>
        <v>130.65</v>
      </c>
      <c r="P611">
        <f>E611/N611</f>
        <v>43.55</v>
      </c>
      <c r="Q611" s="6" t="str">
        <f>LEFT(R611, SEARCH("/",R611,1)-1)</f>
        <v>publishing</v>
      </c>
      <c r="R611" t="s">
        <v>8274</v>
      </c>
      <c r="S611" t="b">
        <v>1</v>
      </c>
      <c r="V611" s="7" t="str">
        <f>RIGHT(R611,LEN(R611)-FIND("/",R611))</f>
        <v>nonfiction</v>
      </c>
    </row>
    <row r="612" spans="1:22" ht="32" hidden="1" x14ac:dyDescent="0.2">
      <c r="A612">
        <v>730</v>
      </c>
      <c r="B612" s="3" t="s">
        <v>731</v>
      </c>
      <c r="C612" s="3" t="s">
        <v>4840</v>
      </c>
      <c r="D612">
        <v>20000</v>
      </c>
      <c r="E612">
        <v>26438</v>
      </c>
      <c r="F612" t="s">
        <v>8219</v>
      </c>
      <c r="G612" t="s">
        <v>8224</v>
      </c>
      <c r="H612" t="s">
        <v>8246</v>
      </c>
      <c r="I612">
        <v>1323280391</v>
      </c>
      <c r="J612" s="12">
        <f>(I612/86400)+25569</f>
        <v>40884.745266203703</v>
      </c>
      <c r="K612">
        <v>1320688391</v>
      </c>
      <c r="L612" s="12">
        <f>(K612/86400)+25569</f>
        <v>40854.745266203703</v>
      </c>
      <c r="M612" t="b">
        <v>0</v>
      </c>
      <c r="N612">
        <v>265</v>
      </c>
      <c r="O612">
        <f>(E612/D612)*100</f>
        <v>132.19</v>
      </c>
      <c r="P612">
        <f>E612/N612</f>
        <v>99.766037735849054</v>
      </c>
      <c r="Q612" s="6" t="str">
        <f>LEFT(R612, SEARCH("/",R612,1)-1)</f>
        <v>publishing</v>
      </c>
      <c r="R612" t="s">
        <v>8274</v>
      </c>
      <c r="S612" t="b">
        <v>1</v>
      </c>
      <c r="V612" s="7" t="str">
        <f>RIGHT(R612,LEN(R612)-FIND("/",R612))</f>
        <v>nonfiction</v>
      </c>
    </row>
    <row r="613" spans="1:22" ht="48" hidden="1" x14ac:dyDescent="0.2">
      <c r="A613">
        <v>731</v>
      </c>
      <c r="B613" s="3" t="s">
        <v>732</v>
      </c>
      <c r="C613" s="3" t="s">
        <v>4841</v>
      </c>
      <c r="D613">
        <v>5000</v>
      </c>
      <c r="E613">
        <v>6300</v>
      </c>
      <c r="F613" t="s">
        <v>8219</v>
      </c>
      <c r="G613" t="s">
        <v>8224</v>
      </c>
      <c r="H613" t="s">
        <v>8246</v>
      </c>
      <c r="I613">
        <v>1327212000</v>
      </c>
      <c r="J613" s="12">
        <f>(I613/86400)+25569</f>
        <v>40930.25</v>
      </c>
      <c r="K613">
        <v>1322852747</v>
      </c>
      <c r="L613" s="12">
        <f>(K613/86400)+25569</f>
        <v>40879.795682870368</v>
      </c>
      <c r="M613" t="b">
        <v>0</v>
      </c>
      <c r="N613">
        <v>71</v>
      </c>
      <c r="O613">
        <f>(E613/D613)*100</f>
        <v>126</v>
      </c>
      <c r="P613">
        <f>E613/N613</f>
        <v>88.732394366197184</v>
      </c>
      <c r="Q613" s="6" t="str">
        <f>LEFT(R613, SEARCH("/",R613,1)-1)</f>
        <v>publishing</v>
      </c>
      <c r="R613" t="s">
        <v>8274</v>
      </c>
      <c r="S613" t="b">
        <v>1</v>
      </c>
      <c r="V613" s="7" t="str">
        <f>RIGHT(R613,LEN(R613)-FIND("/",R613))</f>
        <v>nonfiction</v>
      </c>
    </row>
    <row r="614" spans="1:22" ht="48" hidden="1" x14ac:dyDescent="0.2">
      <c r="A614">
        <v>732</v>
      </c>
      <c r="B614" s="3" t="s">
        <v>733</v>
      </c>
      <c r="C614" s="3" t="s">
        <v>4842</v>
      </c>
      <c r="D614">
        <v>40</v>
      </c>
      <c r="E614">
        <v>64</v>
      </c>
      <c r="F614" t="s">
        <v>8219</v>
      </c>
      <c r="G614" t="s">
        <v>8225</v>
      </c>
      <c r="H614" t="s">
        <v>8247</v>
      </c>
      <c r="I614">
        <v>1380449461</v>
      </c>
      <c r="J614" s="12">
        <f>(I614/86400)+25569</f>
        <v>41546.424317129626</v>
      </c>
      <c r="K614">
        <v>1375265461</v>
      </c>
      <c r="L614" s="12">
        <f>(K614/86400)+25569</f>
        <v>41486.424317129626</v>
      </c>
      <c r="M614" t="b">
        <v>0</v>
      </c>
      <c r="N614">
        <v>13</v>
      </c>
      <c r="O614">
        <f>(E614/D614)*100</f>
        <v>160</v>
      </c>
      <c r="P614">
        <f>E614/N614</f>
        <v>4.9230769230769234</v>
      </c>
      <c r="Q614" s="6" t="str">
        <f>LEFT(R614, SEARCH("/",R614,1)-1)</f>
        <v>publishing</v>
      </c>
      <c r="R614" t="s">
        <v>8274</v>
      </c>
      <c r="S614" t="b">
        <v>1</v>
      </c>
      <c r="V614" s="7" t="str">
        <f>RIGHT(R614,LEN(R614)-FIND("/",R614))</f>
        <v>nonfiction</v>
      </c>
    </row>
    <row r="615" spans="1:22" ht="48" hidden="1" x14ac:dyDescent="0.2">
      <c r="A615">
        <v>733</v>
      </c>
      <c r="B615" s="3" t="s">
        <v>734</v>
      </c>
      <c r="C615" s="3" t="s">
        <v>4843</v>
      </c>
      <c r="D615">
        <v>2500</v>
      </c>
      <c r="E615">
        <v>3012</v>
      </c>
      <c r="F615" t="s">
        <v>8219</v>
      </c>
      <c r="G615" t="s">
        <v>8225</v>
      </c>
      <c r="H615" t="s">
        <v>8247</v>
      </c>
      <c r="I615">
        <v>1387533892</v>
      </c>
      <c r="J615" s="12">
        <f>(I615/86400)+25569</f>
        <v>41628.420046296298</v>
      </c>
      <c r="K615">
        <v>1384941892</v>
      </c>
      <c r="L615" s="12">
        <f>(K615/86400)+25569</f>
        <v>41598.420046296298</v>
      </c>
      <c r="M615" t="b">
        <v>0</v>
      </c>
      <c r="N615">
        <v>169</v>
      </c>
      <c r="O615">
        <f>(E615/D615)*100</f>
        <v>120.48</v>
      </c>
      <c r="P615">
        <f>E615/N615</f>
        <v>17.822485207100591</v>
      </c>
      <c r="Q615" s="6" t="str">
        <f>LEFT(R615, SEARCH("/",R615,1)-1)</f>
        <v>publishing</v>
      </c>
      <c r="R615" t="s">
        <v>8274</v>
      </c>
      <c r="S615" t="b">
        <v>1</v>
      </c>
      <c r="V615" s="7" t="str">
        <f>RIGHT(R615,LEN(R615)-FIND("/",R615))</f>
        <v>nonfiction</v>
      </c>
    </row>
    <row r="616" spans="1:22" ht="32" hidden="1" x14ac:dyDescent="0.2">
      <c r="A616">
        <v>734</v>
      </c>
      <c r="B616" s="3" t="s">
        <v>735</v>
      </c>
      <c r="C616" s="3" t="s">
        <v>4844</v>
      </c>
      <c r="D616">
        <v>8500</v>
      </c>
      <c r="E616">
        <v>10670</v>
      </c>
      <c r="F616" t="s">
        <v>8219</v>
      </c>
      <c r="G616" t="s">
        <v>8229</v>
      </c>
      <c r="H616" t="s">
        <v>8251</v>
      </c>
      <c r="I616">
        <v>1431147600</v>
      </c>
      <c r="J616" s="12">
        <f>(I616/86400)+25569</f>
        <v>42133.208333333328</v>
      </c>
      <c r="K616">
        <v>1428465420</v>
      </c>
      <c r="L616" s="12">
        <f>(K616/86400)+25569</f>
        <v>42102.164583333331</v>
      </c>
      <c r="M616" t="b">
        <v>0</v>
      </c>
      <c r="N616">
        <v>57</v>
      </c>
      <c r="O616">
        <f>(E616/D616)*100</f>
        <v>125.52941176470588</v>
      </c>
      <c r="P616">
        <f>E616/N616</f>
        <v>187.19298245614036</v>
      </c>
      <c r="Q616" s="6" t="str">
        <f>LEFT(R616, SEARCH("/",R616,1)-1)</f>
        <v>publishing</v>
      </c>
      <c r="R616" t="s">
        <v>8274</v>
      </c>
      <c r="S616" t="b">
        <v>1</v>
      </c>
      <c r="V616" s="7" t="str">
        <f>RIGHT(R616,LEN(R616)-FIND("/",R616))</f>
        <v>nonfiction</v>
      </c>
    </row>
    <row r="617" spans="1:22" ht="48" hidden="1" x14ac:dyDescent="0.2">
      <c r="A617">
        <v>735</v>
      </c>
      <c r="B617" s="3" t="s">
        <v>736</v>
      </c>
      <c r="C617" s="3" t="s">
        <v>4845</v>
      </c>
      <c r="D617">
        <v>47000</v>
      </c>
      <c r="E617">
        <v>53771</v>
      </c>
      <c r="F617" t="s">
        <v>8219</v>
      </c>
      <c r="G617" t="s">
        <v>8224</v>
      </c>
      <c r="H617" t="s">
        <v>8246</v>
      </c>
      <c r="I617">
        <v>1417653540</v>
      </c>
      <c r="J617" s="12">
        <f>(I617/86400)+25569</f>
        <v>41977.027083333334</v>
      </c>
      <c r="K617">
        <v>1414975346</v>
      </c>
      <c r="L617" s="12">
        <f>(K617/86400)+25569</f>
        <v>41946.029467592591</v>
      </c>
      <c r="M617" t="b">
        <v>0</v>
      </c>
      <c r="N617">
        <v>229</v>
      </c>
      <c r="O617">
        <f>(E617/D617)*100</f>
        <v>114.40638297872341</v>
      </c>
      <c r="P617">
        <f>E617/N617</f>
        <v>234.80786026200875</v>
      </c>
      <c r="Q617" s="6" t="str">
        <f>LEFT(R617, SEARCH("/",R617,1)-1)</f>
        <v>publishing</v>
      </c>
      <c r="R617" t="s">
        <v>8274</v>
      </c>
      <c r="S617" t="b">
        <v>1</v>
      </c>
      <c r="V617" s="7" t="str">
        <f>RIGHT(R617,LEN(R617)-FIND("/",R617))</f>
        <v>nonfiction</v>
      </c>
    </row>
    <row r="618" spans="1:22" ht="48" hidden="1" x14ac:dyDescent="0.2">
      <c r="A618">
        <v>736</v>
      </c>
      <c r="B618" s="3" t="s">
        <v>737</v>
      </c>
      <c r="C618" s="3" t="s">
        <v>4846</v>
      </c>
      <c r="D618">
        <v>3600</v>
      </c>
      <c r="E618">
        <v>11345</v>
      </c>
      <c r="F618" t="s">
        <v>8219</v>
      </c>
      <c r="G618" t="s">
        <v>8224</v>
      </c>
      <c r="H618" t="s">
        <v>8246</v>
      </c>
      <c r="I618">
        <v>1385009940</v>
      </c>
      <c r="J618" s="12">
        <f>(I618/86400)+25569</f>
        <v>41599.207638888889</v>
      </c>
      <c r="K618">
        <v>1383327440</v>
      </c>
      <c r="L618" s="12">
        <f>(K618/86400)+25569</f>
        <v>41579.734259259261</v>
      </c>
      <c r="M618" t="b">
        <v>0</v>
      </c>
      <c r="N618">
        <v>108</v>
      </c>
      <c r="O618">
        <f>(E618/D618)*100</f>
        <v>315.13888888888891</v>
      </c>
      <c r="P618">
        <f>E618/N618</f>
        <v>105.04629629629629</v>
      </c>
      <c r="Q618" s="6" t="str">
        <f>LEFT(R618, SEARCH("/",R618,1)-1)</f>
        <v>publishing</v>
      </c>
      <c r="R618" t="s">
        <v>8274</v>
      </c>
      <c r="S618" t="b">
        <v>1</v>
      </c>
      <c r="V618" s="7" t="str">
        <f>RIGHT(R618,LEN(R618)-FIND("/",R618))</f>
        <v>nonfiction</v>
      </c>
    </row>
    <row r="619" spans="1:22" ht="48" hidden="1" x14ac:dyDescent="0.2">
      <c r="A619">
        <v>737</v>
      </c>
      <c r="B619" s="3" t="s">
        <v>738</v>
      </c>
      <c r="C619" s="3" t="s">
        <v>4847</v>
      </c>
      <c r="D619">
        <v>5000</v>
      </c>
      <c r="E619">
        <v>6120</v>
      </c>
      <c r="F619" t="s">
        <v>8219</v>
      </c>
      <c r="G619" t="s">
        <v>8224</v>
      </c>
      <c r="H619" t="s">
        <v>8246</v>
      </c>
      <c r="I619">
        <v>1392408000</v>
      </c>
      <c r="J619" s="12">
        <f>(I619/86400)+25569</f>
        <v>41684.833333333336</v>
      </c>
      <c r="K619">
        <v>1390890987</v>
      </c>
      <c r="L619" s="12">
        <f>(K619/86400)+25569</f>
        <v>41667.275312500002</v>
      </c>
      <c r="M619" t="b">
        <v>0</v>
      </c>
      <c r="N619">
        <v>108</v>
      </c>
      <c r="O619">
        <f>(E619/D619)*100</f>
        <v>122.39999999999999</v>
      </c>
      <c r="P619">
        <f>E619/N619</f>
        <v>56.666666666666664</v>
      </c>
      <c r="Q619" s="6" t="str">
        <f>LEFT(R619, SEARCH("/",R619,1)-1)</f>
        <v>publishing</v>
      </c>
      <c r="R619" t="s">
        <v>8274</v>
      </c>
      <c r="S619" t="b">
        <v>1</v>
      </c>
      <c r="V619" s="7" t="str">
        <f>RIGHT(R619,LEN(R619)-FIND("/",R619))</f>
        <v>nonfiction</v>
      </c>
    </row>
    <row r="620" spans="1:22" ht="32" hidden="1" x14ac:dyDescent="0.2">
      <c r="A620">
        <v>738</v>
      </c>
      <c r="B620" s="3" t="s">
        <v>739</v>
      </c>
      <c r="C620" s="3" t="s">
        <v>4848</v>
      </c>
      <c r="D620">
        <v>1500</v>
      </c>
      <c r="E620">
        <v>1601</v>
      </c>
      <c r="F620" t="s">
        <v>8219</v>
      </c>
      <c r="G620" t="s">
        <v>8224</v>
      </c>
      <c r="H620" t="s">
        <v>8246</v>
      </c>
      <c r="I620">
        <v>1417409940</v>
      </c>
      <c r="J620" s="12">
        <f>(I620/86400)+25569</f>
        <v>41974.207638888889</v>
      </c>
      <c r="K620">
        <v>1414765794</v>
      </c>
      <c r="L620" s="12">
        <f>(K620/86400)+25569</f>
        <v>41943.604097222225</v>
      </c>
      <c r="M620" t="b">
        <v>0</v>
      </c>
      <c r="N620">
        <v>41</v>
      </c>
      <c r="O620">
        <f>(E620/D620)*100</f>
        <v>106.73333333333332</v>
      </c>
      <c r="P620">
        <f>E620/N620</f>
        <v>39.048780487804876</v>
      </c>
      <c r="Q620" s="6" t="str">
        <f>LEFT(R620, SEARCH("/",R620,1)-1)</f>
        <v>publishing</v>
      </c>
      <c r="R620" t="s">
        <v>8274</v>
      </c>
      <c r="S620" t="b">
        <v>1</v>
      </c>
      <c r="V620" s="7" t="str">
        <f>RIGHT(R620,LEN(R620)-FIND("/",R620))</f>
        <v>nonfiction</v>
      </c>
    </row>
    <row r="621" spans="1:22" ht="48" hidden="1" x14ac:dyDescent="0.2">
      <c r="A621">
        <v>739</v>
      </c>
      <c r="B621" s="3" t="s">
        <v>740</v>
      </c>
      <c r="C621" s="3" t="s">
        <v>4849</v>
      </c>
      <c r="D621">
        <v>6000</v>
      </c>
      <c r="E621">
        <v>9500</v>
      </c>
      <c r="F621" t="s">
        <v>8219</v>
      </c>
      <c r="G621" t="s">
        <v>8224</v>
      </c>
      <c r="H621" t="s">
        <v>8246</v>
      </c>
      <c r="I621">
        <v>1407758629</v>
      </c>
      <c r="J621" s="12">
        <f>(I621/86400)+25569</f>
        <v>41862.502650462964</v>
      </c>
      <c r="K621">
        <v>1404907429</v>
      </c>
      <c r="L621" s="12">
        <f>(K621/86400)+25569</f>
        <v>41829.502650462964</v>
      </c>
      <c r="M621" t="b">
        <v>0</v>
      </c>
      <c r="N621">
        <v>139</v>
      </c>
      <c r="O621">
        <f>(E621/D621)*100</f>
        <v>158.33333333333331</v>
      </c>
      <c r="P621">
        <f>E621/N621</f>
        <v>68.345323741007192</v>
      </c>
      <c r="Q621" s="6" t="str">
        <f>LEFT(R621, SEARCH("/",R621,1)-1)</f>
        <v>publishing</v>
      </c>
      <c r="R621" t="s">
        <v>8274</v>
      </c>
      <c r="S621" t="b">
        <v>1</v>
      </c>
      <c r="V621" s="7" t="str">
        <f>RIGHT(R621,LEN(R621)-FIND("/",R621))</f>
        <v>nonfiction</v>
      </c>
    </row>
    <row r="622" spans="1:22" ht="48" hidden="1" x14ac:dyDescent="0.2">
      <c r="A622">
        <v>740</v>
      </c>
      <c r="B622" s="3" t="s">
        <v>741</v>
      </c>
      <c r="C622" s="3" t="s">
        <v>4850</v>
      </c>
      <c r="D622">
        <v>3000</v>
      </c>
      <c r="E622">
        <v>3222</v>
      </c>
      <c r="F622" t="s">
        <v>8219</v>
      </c>
      <c r="G622" t="s">
        <v>8224</v>
      </c>
      <c r="H622" t="s">
        <v>8246</v>
      </c>
      <c r="I622">
        <v>1434857482</v>
      </c>
      <c r="J622" s="12">
        <f>(I622/86400)+25569</f>
        <v>42176.146782407406</v>
      </c>
      <c r="K622">
        <v>1433647882</v>
      </c>
      <c r="L622" s="12">
        <f>(K622/86400)+25569</f>
        <v>42162.146782407406</v>
      </c>
      <c r="M622" t="b">
        <v>0</v>
      </c>
      <c r="N622">
        <v>19</v>
      </c>
      <c r="O622">
        <f>(E622/D622)*100</f>
        <v>107.4</v>
      </c>
      <c r="P622">
        <f>E622/N622</f>
        <v>169.57894736842104</v>
      </c>
      <c r="Q622" s="6" t="str">
        <f>LEFT(R622, SEARCH("/",R622,1)-1)</f>
        <v>publishing</v>
      </c>
      <c r="R622" t="s">
        <v>8274</v>
      </c>
      <c r="S622" t="b">
        <v>1</v>
      </c>
      <c r="V622" s="7" t="str">
        <f>RIGHT(R622,LEN(R622)-FIND("/",R622))</f>
        <v>nonfiction</v>
      </c>
    </row>
    <row r="623" spans="1:22" ht="32" hidden="1" x14ac:dyDescent="0.2">
      <c r="A623">
        <v>741</v>
      </c>
      <c r="B623" s="3" t="s">
        <v>742</v>
      </c>
      <c r="C623" s="3" t="s">
        <v>4851</v>
      </c>
      <c r="D623">
        <v>13000</v>
      </c>
      <c r="E623">
        <v>13293.8</v>
      </c>
      <c r="F623" t="s">
        <v>8219</v>
      </c>
      <c r="G623" t="s">
        <v>8224</v>
      </c>
      <c r="H623" t="s">
        <v>8246</v>
      </c>
      <c r="I623">
        <v>1370964806</v>
      </c>
      <c r="J623" s="12">
        <f>(I623/86400)+25569</f>
        <v>41436.648217592592</v>
      </c>
      <c r="K623">
        <v>1367940806</v>
      </c>
      <c r="L623" s="12">
        <f>(K623/86400)+25569</f>
        <v>41401.648217592592</v>
      </c>
      <c r="M623" t="b">
        <v>0</v>
      </c>
      <c r="N623">
        <v>94</v>
      </c>
      <c r="O623">
        <f>(E623/D623)*100</f>
        <v>102.25999999999999</v>
      </c>
      <c r="P623">
        <f>E623/N623</f>
        <v>141.42340425531913</v>
      </c>
      <c r="Q623" s="6" t="str">
        <f>LEFT(R623, SEARCH("/",R623,1)-1)</f>
        <v>publishing</v>
      </c>
      <c r="R623" t="s">
        <v>8274</v>
      </c>
      <c r="S623" t="b">
        <v>1</v>
      </c>
      <c r="V623" s="7" t="str">
        <f>RIGHT(R623,LEN(R623)-FIND("/",R623))</f>
        <v>nonfiction</v>
      </c>
    </row>
    <row r="624" spans="1:22" ht="48" hidden="1" x14ac:dyDescent="0.2">
      <c r="A624">
        <v>742</v>
      </c>
      <c r="B624" s="3" t="s">
        <v>743</v>
      </c>
      <c r="C624" s="3" t="s">
        <v>4852</v>
      </c>
      <c r="D624">
        <v>1400</v>
      </c>
      <c r="E624">
        <v>1550</v>
      </c>
      <c r="F624" t="s">
        <v>8219</v>
      </c>
      <c r="G624" t="s">
        <v>8224</v>
      </c>
      <c r="H624" t="s">
        <v>8246</v>
      </c>
      <c r="I624">
        <v>1395435712</v>
      </c>
      <c r="J624" s="12">
        <f>(I624/86400)+25569</f>
        <v>41719.876296296294</v>
      </c>
      <c r="K624">
        <v>1392847312</v>
      </c>
      <c r="L624" s="12">
        <f>(K624/86400)+25569</f>
        <v>41689.917962962965</v>
      </c>
      <c r="M624" t="b">
        <v>0</v>
      </c>
      <c r="N624">
        <v>23</v>
      </c>
      <c r="O624">
        <f>(E624/D624)*100</f>
        <v>110.71428571428572</v>
      </c>
      <c r="P624">
        <f>E624/N624</f>
        <v>67.391304347826093</v>
      </c>
      <c r="Q624" s="6" t="str">
        <f>LEFT(R624, SEARCH("/",R624,1)-1)</f>
        <v>publishing</v>
      </c>
      <c r="R624" t="s">
        <v>8274</v>
      </c>
      <c r="S624" t="b">
        <v>1</v>
      </c>
      <c r="V624" s="7" t="str">
        <f>RIGHT(R624,LEN(R624)-FIND("/",R624))</f>
        <v>nonfiction</v>
      </c>
    </row>
    <row r="625" spans="1:22" ht="48" hidden="1" x14ac:dyDescent="0.2">
      <c r="A625">
        <v>743</v>
      </c>
      <c r="B625" s="3" t="s">
        <v>744</v>
      </c>
      <c r="C625" s="3" t="s">
        <v>4853</v>
      </c>
      <c r="D625">
        <v>550</v>
      </c>
      <c r="E625">
        <v>814</v>
      </c>
      <c r="F625" t="s">
        <v>8219</v>
      </c>
      <c r="G625" t="s">
        <v>8224</v>
      </c>
      <c r="H625" t="s">
        <v>8246</v>
      </c>
      <c r="I625">
        <v>1334610000</v>
      </c>
      <c r="J625" s="12">
        <f>(I625/86400)+25569</f>
        <v>41015.875</v>
      </c>
      <c r="K625">
        <v>1332435685</v>
      </c>
      <c r="L625" s="12">
        <f>(K625/86400)+25569</f>
        <v>40990.709317129629</v>
      </c>
      <c r="M625" t="b">
        <v>0</v>
      </c>
      <c r="N625">
        <v>15</v>
      </c>
      <c r="O625">
        <f>(E625/D625)*100</f>
        <v>148</v>
      </c>
      <c r="P625">
        <f>E625/N625</f>
        <v>54.266666666666666</v>
      </c>
      <c r="Q625" s="6" t="str">
        <f>LEFT(R625, SEARCH("/",R625,1)-1)</f>
        <v>publishing</v>
      </c>
      <c r="R625" t="s">
        <v>8274</v>
      </c>
      <c r="S625" t="b">
        <v>1</v>
      </c>
      <c r="V625" s="7" t="str">
        <f>RIGHT(R625,LEN(R625)-FIND("/",R625))</f>
        <v>nonfiction</v>
      </c>
    </row>
    <row r="626" spans="1:22" ht="32" hidden="1" x14ac:dyDescent="0.2">
      <c r="A626">
        <v>744</v>
      </c>
      <c r="B626" s="3" t="s">
        <v>745</v>
      </c>
      <c r="C626" s="3" t="s">
        <v>4854</v>
      </c>
      <c r="D626">
        <v>5000</v>
      </c>
      <c r="E626">
        <v>5116</v>
      </c>
      <c r="F626" t="s">
        <v>8219</v>
      </c>
      <c r="G626" t="s">
        <v>8224</v>
      </c>
      <c r="H626" t="s">
        <v>8246</v>
      </c>
      <c r="I626">
        <v>1355439503</v>
      </c>
      <c r="J626" s="12">
        <f>(I626/86400)+25569</f>
        <v>41256.95721064815</v>
      </c>
      <c r="K626">
        <v>1352847503</v>
      </c>
      <c r="L626" s="12">
        <f>(K626/86400)+25569</f>
        <v>41226.95721064815</v>
      </c>
      <c r="M626" t="b">
        <v>0</v>
      </c>
      <c r="N626">
        <v>62</v>
      </c>
      <c r="O626">
        <f>(E626/D626)*100</f>
        <v>102.32000000000001</v>
      </c>
      <c r="P626">
        <f>E626/N626</f>
        <v>82.516129032258064</v>
      </c>
      <c r="Q626" s="6" t="str">
        <f>LEFT(R626, SEARCH("/",R626,1)-1)</f>
        <v>publishing</v>
      </c>
      <c r="R626" t="s">
        <v>8274</v>
      </c>
      <c r="S626" t="b">
        <v>1</v>
      </c>
      <c r="V626" s="7" t="str">
        <f>RIGHT(R626,LEN(R626)-FIND("/",R626))</f>
        <v>nonfiction</v>
      </c>
    </row>
    <row r="627" spans="1:22" ht="48" hidden="1" x14ac:dyDescent="0.2">
      <c r="A627">
        <v>745</v>
      </c>
      <c r="B627" s="3" t="s">
        <v>746</v>
      </c>
      <c r="C627" s="3" t="s">
        <v>4855</v>
      </c>
      <c r="D627">
        <v>2220</v>
      </c>
      <c r="E627">
        <v>3976</v>
      </c>
      <c r="F627" t="s">
        <v>8219</v>
      </c>
      <c r="G627" t="s">
        <v>8224</v>
      </c>
      <c r="H627" t="s">
        <v>8246</v>
      </c>
      <c r="I627">
        <v>1367588645</v>
      </c>
      <c r="J627" s="12">
        <f>(I627/86400)+25569</f>
        <v>41397.572280092594</v>
      </c>
      <c r="K627">
        <v>1364996645</v>
      </c>
      <c r="L627" s="12">
        <f>(K627/86400)+25569</f>
        <v>41367.572280092594</v>
      </c>
      <c r="M627" t="b">
        <v>0</v>
      </c>
      <c r="N627">
        <v>74</v>
      </c>
      <c r="O627">
        <f>(E627/D627)*100</f>
        <v>179.09909909909908</v>
      </c>
      <c r="P627">
        <f>E627/N627</f>
        <v>53.729729729729726</v>
      </c>
      <c r="Q627" s="6" t="str">
        <f>LEFT(R627, SEARCH("/",R627,1)-1)</f>
        <v>publishing</v>
      </c>
      <c r="R627" t="s">
        <v>8274</v>
      </c>
      <c r="S627" t="b">
        <v>1</v>
      </c>
      <c r="V627" s="7" t="str">
        <f>RIGHT(R627,LEN(R627)-FIND("/",R627))</f>
        <v>nonfiction</v>
      </c>
    </row>
    <row r="628" spans="1:22" ht="16" hidden="1" x14ac:dyDescent="0.2">
      <c r="A628">
        <v>746</v>
      </c>
      <c r="B628" s="3" t="s">
        <v>747</v>
      </c>
      <c r="C628" s="3" t="s">
        <v>4856</v>
      </c>
      <c r="D628">
        <v>2987</v>
      </c>
      <c r="E628">
        <v>3318</v>
      </c>
      <c r="F628" t="s">
        <v>8219</v>
      </c>
      <c r="G628" t="s">
        <v>8224</v>
      </c>
      <c r="H628" t="s">
        <v>8246</v>
      </c>
      <c r="I628">
        <v>1348372740</v>
      </c>
      <c r="J628" s="12">
        <f>(I628/86400)+25569</f>
        <v>41175.165972222225</v>
      </c>
      <c r="K628">
        <v>1346806909</v>
      </c>
      <c r="L628" s="12">
        <f>(K628/86400)+25569</f>
        <v>41157.042928240742</v>
      </c>
      <c r="M628" t="b">
        <v>0</v>
      </c>
      <c r="N628">
        <v>97</v>
      </c>
      <c r="O628">
        <f>(E628/D628)*100</f>
        <v>111.08135252761969</v>
      </c>
      <c r="P628">
        <f>E628/N628</f>
        <v>34.206185567010309</v>
      </c>
      <c r="Q628" s="6" t="str">
        <f>LEFT(R628, SEARCH("/",R628,1)-1)</f>
        <v>publishing</v>
      </c>
      <c r="R628" t="s">
        <v>8274</v>
      </c>
      <c r="S628" t="b">
        <v>1</v>
      </c>
      <c r="V628" s="7" t="str">
        <f>RIGHT(R628,LEN(R628)-FIND("/",R628))</f>
        <v>nonfiction</v>
      </c>
    </row>
    <row r="629" spans="1:22" ht="48" hidden="1" x14ac:dyDescent="0.2">
      <c r="A629">
        <v>747</v>
      </c>
      <c r="B629" s="3" t="s">
        <v>748</v>
      </c>
      <c r="C629" s="3" t="s">
        <v>4857</v>
      </c>
      <c r="D629">
        <v>7000</v>
      </c>
      <c r="E629">
        <v>7003</v>
      </c>
      <c r="F629" t="s">
        <v>8219</v>
      </c>
      <c r="G629" t="s">
        <v>8233</v>
      </c>
      <c r="H629" t="s">
        <v>8249</v>
      </c>
      <c r="I629">
        <v>1421319240</v>
      </c>
      <c r="J629" s="12">
        <f>(I629/86400)+25569</f>
        <v>42019.454166666663</v>
      </c>
      <c r="K629">
        <v>1418649019</v>
      </c>
      <c r="L629" s="12">
        <f>(K629/86400)+25569</f>
        <v>41988.548831018517</v>
      </c>
      <c r="M629" t="b">
        <v>0</v>
      </c>
      <c r="N629">
        <v>55</v>
      </c>
      <c r="O629">
        <f>(E629/D629)*100</f>
        <v>100.04285714285714</v>
      </c>
      <c r="P629">
        <f>E629/N629</f>
        <v>127.32727272727273</v>
      </c>
      <c r="Q629" s="6" t="str">
        <f>LEFT(R629, SEARCH("/",R629,1)-1)</f>
        <v>publishing</v>
      </c>
      <c r="R629" t="s">
        <v>8274</v>
      </c>
      <c r="S629" t="b">
        <v>1</v>
      </c>
      <c r="V629" s="7" t="str">
        <f>RIGHT(R629,LEN(R629)-FIND("/",R629))</f>
        <v>nonfiction</v>
      </c>
    </row>
    <row r="630" spans="1:22" ht="48" hidden="1" x14ac:dyDescent="0.2">
      <c r="A630">
        <v>748</v>
      </c>
      <c r="B630" s="3" t="s">
        <v>749</v>
      </c>
      <c r="C630" s="3" t="s">
        <v>4858</v>
      </c>
      <c r="D630">
        <v>2000</v>
      </c>
      <c r="E630">
        <v>2005</v>
      </c>
      <c r="F630" t="s">
        <v>8219</v>
      </c>
      <c r="G630" t="s">
        <v>8224</v>
      </c>
      <c r="H630" t="s">
        <v>8246</v>
      </c>
      <c r="I630">
        <v>1407701966</v>
      </c>
      <c r="J630" s="12">
        <f>(I630/86400)+25569</f>
        <v>41861.846828703703</v>
      </c>
      <c r="K630">
        <v>1405109966</v>
      </c>
      <c r="L630" s="12">
        <f>(K630/86400)+25569</f>
        <v>41831.846828703703</v>
      </c>
      <c r="M630" t="b">
        <v>0</v>
      </c>
      <c r="N630">
        <v>44</v>
      </c>
      <c r="O630">
        <f>(E630/D630)*100</f>
        <v>100.25</v>
      </c>
      <c r="P630">
        <f>E630/N630</f>
        <v>45.56818181818182</v>
      </c>
      <c r="Q630" s="6" t="str">
        <f>LEFT(R630, SEARCH("/",R630,1)-1)</f>
        <v>publishing</v>
      </c>
      <c r="R630" t="s">
        <v>8274</v>
      </c>
      <c r="S630" t="b">
        <v>1</v>
      </c>
      <c r="V630" s="7" t="str">
        <f>RIGHT(R630,LEN(R630)-FIND("/",R630))</f>
        <v>nonfiction</v>
      </c>
    </row>
    <row r="631" spans="1:22" ht="48" hidden="1" x14ac:dyDescent="0.2">
      <c r="A631">
        <v>749</v>
      </c>
      <c r="B631" s="3" t="s">
        <v>750</v>
      </c>
      <c r="C631" s="3" t="s">
        <v>4859</v>
      </c>
      <c r="D631">
        <v>10000</v>
      </c>
      <c r="E631">
        <v>10556</v>
      </c>
      <c r="F631" t="s">
        <v>8219</v>
      </c>
      <c r="G631" t="s">
        <v>8224</v>
      </c>
      <c r="H631" t="s">
        <v>8246</v>
      </c>
      <c r="I631">
        <v>1485642930</v>
      </c>
      <c r="J631" s="12">
        <f>(I631/86400)+25569</f>
        <v>42763.94131944445</v>
      </c>
      <c r="K631">
        <v>1483050930</v>
      </c>
      <c r="L631" s="12">
        <f>(K631/86400)+25569</f>
        <v>42733.94131944445</v>
      </c>
      <c r="M631" t="b">
        <v>0</v>
      </c>
      <c r="N631">
        <v>110</v>
      </c>
      <c r="O631">
        <f>(E631/D631)*100</f>
        <v>105.56</v>
      </c>
      <c r="P631">
        <f>E631/N631</f>
        <v>95.963636363636368</v>
      </c>
      <c r="Q631" s="6" t="str">
        <f>LEFT(R631, SEARCH("/",R631,1)-1)</f>
        <v>publishing</v>
      </c>
      <c r="R631" t="s">
        <v>8274</v>
      </c>
      <c r="S631" t="b">
        <v>1</v>
      </c>
      <c r="V631" s="7" t="str">
        <f>RIGHT(R631,LEN(R631)-FIND("/",R631))</f>
        <v>nonfiction</v>
      </c>
    </row>
    <row r="632" spans="1:22" ht="48" hidden="1" x14ac:dyDescent="0.2">
      <c r="A632">
        <v>750</v>
      </c>
      <c r="B632" s="3" t="s">
        <v>751</v>
      </c>
      <c r="C632" s="3" t="s">
        <v>4860</v>
      </c>
      <c r="D632">
        <v>4444</v>
      </c>
      <c r="E632">
        <v>4559</v>
      </c>
      <c r="F632" t="s">
        <v>8219</v>
      </c>
      <c r="G632" t="s">
        <v>8224</v>
      </c>
      <c r="H632" t="s">
        <v>8246</v>
      </c>
      <c r="I632">
        <v>1361739872</v>
      </c>
      <c r="J632" s="12">
        <f>(I632/86400)+25569</f>
        <v>41329.878148148149</v>
      </c>
      <c r="K632">
        <v>1359147872</v>
      </c>
      <c r="L632" s="12">
        <f>(K632/86400)+25569</f>
        <v>41299.878148148149</v>
      </c>
      <c r="M632" t="b">
        <v>0</v>
      </c>
      <c r="N632">
        <v>59</v>
      </c>
      <c r="O632">
        <f>(E632/D632)*100</f>
        <v>102.58775877587757</v>
      </c>
      <c r="P632">
        <f>E632/N632</f>
        <v>77.271186440677965</v>
      </c>
      <c r="Q632" s="6" t="str">
        <f>LEFT(R632, SEARCH("/",R632,1)-1)</f>
        <v>publishing</v>
      </c>
      <c r="R632" t="s">
        <v>8274</v>
      </c>
      <c r="S632" t="b">
        <v>1</v>
      </c>
      <c r="V632" s="7" t="str">
        <f>RIGHT(R632,LEN(R632)-FIND("/",R632))</f>
        <v>nonfiction</v>
      </c>
    </row>
    <row r="633" spans="1:22" ht="48" hidden="1" x14ac:dyDescent="0.2">
      <c r="A633">
        <v>751</v>
      </c>
      <c r="B633" s="3" t="s">
        <v>752</v>
      </c>
      <c r="C633" s="3" t="s">
        <v>4861</v>
      </c>
      <c r="D633">
        <v>3000</v>
      </c>
      <c r="E633">
        <v>3555</v>
      </c>
      <c r="F633" t="s">
        <v>8219</v>
      </c>
      <c r="G633" t="s">
        <v>8224</v>
      </c>
      <c r="H633" t="s">
        <v>8246</v>
      </c>
      <c r="I633">
        <v>1312470475</v>
      </c>
      <c r="J633" s="12">
        <f>(I633/86400)+25569</f>
        <v>40759.630497685182</v>
      </c>
      <c r="K633">
        <v>1308496075</v>
      </c>
      <c r="L633" s="12">
        <f>(K633/86400)+25569</f>
        <v>40713.630497685182</v>
      </c>
      <c r="M633" t="b">
        <v>0</v>
      </c>
      <c r="N633">
        <v>62</v>
      </c>
      <c r="O633">
        <f>(E633/D633)*100</f>
        <v>118.5</v>
      </c>
      <c r="P633">
        <f>E633/N633</f>
        <v>57.338709677419352</v>
      </c>
      <c r="Q633" s="6" t="str">
        <f>LEFT(R633, SEARCH("/",R633,1)-1)</f>
        <v>publishing</v>
      </c>
      <c r="R633" t="s">
        <v>8274</v>
      </c>
      <c r="S633" t="b">
        <v>1</v>
      </c>
      <c r="V633" s="7" t="str">
        <f>RIGHT(R633,LEN(R633)-FIND("/",R633))</f>
        <v>nonfiction</v>
      </c>
    </row>
    <row r="634" spans="1:22" ht="48" hidden="1" x14ac:dyDescent="0.2">
      <c r="A634">
        <v>752</v>
      </c>
      <c r="B634" s="3" t="s">
        <v>753</v>
      </c>
      <c r="C634" s="3" t="s">
        <v>4862</v>
      </c>
      <c r="D634">
        <v>5000</v>
      </c>
      <c r="E634">
        <v>5585</v>
      </c>
      <c r="F634" t="s">
        <v>8219</v>
      </c>
      <c r="G634" t="s">
        <v>8226</v>
      </c>
      <c r="H634" t="s">
        <v>8248</v>
      </c>
      <c r="I634">
        <v>1476615600</v>
      </c>
      <c r="J634" s="12">
        <f>(I634/86400)+25569</f>
        <v>42659.458333333328</v>
      </c>
      <c r="K634">
        <v>1474884417</v>
      </c>
      <c r="L634" s="12">
        <f>(K634/86400)+25569</f>
        <v>42639.421493055561</v>
      </c>
      <c r="M634" t="b">
        <v>0</v>
      </c>
      <c r="N634">
        <v>105</v>
      </c>
      <c r="O634">
        <f>(E634/D634)*100</f>
        <v>111.7</v>
      </c>
      <c r="P634">
        <f>E634/N634</f>
        <v>53.19047619047619</v>
      </c>
      <c r="Q634" s="6" t="str">
        <f>LEFT(R634, SEARCH("/",R634,1)-1)</f>
        <v>publishing</v>
      </c>
      <c r="R634" t="s">
        <v>8274</v>
      </c>
      <c r="S634" t="b">
        <v>1</v>
      </c>
      <c r="V634" s="7" t="str">
        <f>RIGHT(R634,LEN(R634)-FIND("/",R634))</f>
        <v>nonfiction</v>
      </c>
    </row>
    <row r="635" spans="1:22" ht="48" hidden="1" x14ac:dyDescent="0.2">
      <c r="A635">
        <v>753</v>
      </c>
      <c r="B635" s="3" t="s">
        <v>754</v>
      </c>
      <c r="C635" s="3" t="s">
        <v>4863</v>
      </c>
      <c r="D635">
        <v>10000</v>
      </c>
      <c r="E635">
        <v>12800</v>
      </c>
      <c r="F635" t="s">
        <v>8219</v>
      </c>
      <c r="G635" t="s">
        <v>8224</v>
      </c>
      <c r="H635" t="s">
        <v>8246</v>
      </c>
      <c r="I635">
        <v>1423922991</v>
      </c>
      <c r="J635" s="12">
        <f>(I635/86400)+25569</f>
        <v>42049.590173611112</v>
      </c>
      <c r="K635">
        <v>1421330991</v>
      </c>
      <c r="L635" s="12">
        <f>(K635/86400)+25569</f>
        <v>42019.590173611112</v>
      </c>
      <c r="M635" t="b">
        <v>0</v>
      </c>
      <c r="N635">
        <v>26</v>
      </c>
      <c r="O635">
        <f>(E635/D635)*100</f>
        <v>128</v>
      </c>
      <c r="P635">
        <f>E635/N635</f>
        <v>492.30769230769232</v>
      </c>
      <c r="Q635" s="6" t="str">
        <f>LEFT(R635, SEARCH("/",R635,1)-1)</f>
        <v>publishing</v>
      </c>
      <c r="R635" t="s">
        <v>8274</v>
      </c>
      <c r="S635" t="b">
        <v>1</v>
      </c>
      <c r="V635" s="7" t="str">
        <f>RIGHT(R635,LEN(R635)-FIND("/",R635))</f>
        <v>nonfiction</v>
      </c>
    </row>
    <row r="636" spans="1:22" ht="48" hidden="1" x14ac:dyDescent="0.2">
      <c r="A636">
        <v>754</v>
      </c>
      <c r="B636" s="3" t="s">
        <v>755</v>
      </c>
      <c r="C636" s="3" t="s">
        <v>4864</v>
      </c>
      <c r="D636">
        <v>2000</v>
      </c>
      <c r="E636">
        <v>2075</v>
      </c>
      <c r="F636" t="s">
        <v>8219</v>
      </c>
      <c r="G636" t="s">
        <v>8224</v>
      </c>
      <c r="H636" t="s">
        <v>8246</v>
      </c>
      <c r="I636">
        <v>1357408721</v>
      </c>
      <c r="J636" s="12">
        <f>(I636/86400)+25569</f>
        <v>41279.749085648145</v>
      </c>
      <c r="K636">
        <v>1354816721</v>
      </c>
      <c r="L636" s="12">
        <f>(K636/86400)+25569</f>
        <v>41249.749085648145</v>
      </c>
      <c r="M636" t="b">
        <v>0</v>
      </c>
      <c r="N636">
        <v>49</v>
      </c>
      <c r="O636">
        <f>(E636/D636)*100</f>
        <v>103.75000000000001</v>
      </c>
      <c r="P636">
        <f>E636/N636</f>
        <v>42.346938775510203</v>
      </c>
      <c r="Q636" s="6" t="str">
        <f>LEFT(R636, SEARCH("/",R636,1)-1)</f>
        <v>publishing</v>
      </c>
      <c r="R636" t="s">
        <v>8274</v>
      </c>
      <c r="S636" t="b">
        <v>1</v>
      </c>
      <c r="V636" s="7" t="str">
        <f>RIGHT(R636,LEN(R636)-FIND("/",R636))</f>
        <v>nonfiction</v>
      </c>
    </row>
    <row r="637" spans="1:22" ht="48" hidden="1" x14ac:dyDescent="0.2">
      <c r="A637">
        <v>755</v>
      </c>
      <c r="B637" s="3" t="s">
        <v>756</v>
      </c>
      <c r="C637" s="3" t="s">
        <v>4865</v>
      </c>
      <c r="D637">
        <v>2500</v>
      </c>
      <c r="E637">
        <v>2547.69</v>
      </c>
      <c r="F637" t="s">
        <v>8219</v>
      </c>
      <c r="G637" t="s">
        <v>8224</v>
      </c>
      <c r="H637" t="s">
        <v>8246</v>
      </c>
      <c r="I637">
        <v>1369010460</v>
      </c>
      <c r="J637" s="12">
        <f>(I637/86400)+25569</f>
        <v>41414.02847222222</v>
      </c>
      <c r="K637">
        <v>1366381877</v>
      </c>
      <c r="L637" s="12">
        <f>(K637/86400)+25569</f>
        <v>41383.605057870373</v>
      </c>
      <c r="M637" t="b">
        <v>0</v>
      </c>
      <c r="N637">
        <v>68</v>
      </c>
      <c r="O637">
        <f>(E637/D637)*100</f>
        <v>101.9076</v>
      </c>
      <c r="P637">
        <f>E637/N637</f>
        <v>37.466029411764708</v>
      </c>
      <c r="Q637" s="6" t="str">
        <f>LEFT(R637, SEARCH("/",R637,1)-1)</f>
        <v>publishing</v>
      </c>
      <c r="R637" t="s">
        <v>8274</v>
      </c>
      <c r="S637" t="b">
        <v>1</v>
      </c>
      <c r="V637" s="7" t="str">
        <f>RIGHT(R637,LEN(R637)-FIND("/",R637))</f>
        <v>nonfiction</v>
      </c>
    </row>
    <row r="638" spans="1:22" ht="48" hidden="1" x14ac:dyDescent="0.2">
      <c r="A638">
        <v>756</v>
      </c>
      <c r="B638" s="3" t="s">
        <v>757</v>
      </c>
      <c r="C638" s="3" t="s">
        <v>4866</v>
      </c>
      <c r="D638">
        <v>700</v>
      </c>
      <c r="E638">
        <v>824</v>
      </c>
      <c r="F638" t="s">
        <v>8219</v>
      </c>
      <c r="G638" t="s">
        <v>8224</v>
      </c>
      <c r="H638" t="s">
        <v>8246</v>
      </c>
      <c r="I638">
        <v>1303147459</v>
      </c>
      <c r="J638" s="12">
        <f>(I638/86400)+25569</f>
        <v>40651.725219907406</v>
      </c>
      <c r="K638">
        <v>1297880659</v>
      </c>
      <c r="L638" s="12">
        <f>(K638/86400)+25569</f>
        <v>40590.766886574071</v>
      </c>
      <c r="M638" t="b">
        <v>0</v>
      </c>
      <c r="N638">
        <v>22</v>
      </c>
      <c r="O638">
        <f>(E638/D638)*100</f>
        <v>117.71428571428571</v>
      </c>
      <c r="P638">
        <f>E638/N638</f>
        <v>37.454545454545453</v>
      </c>
      <c r="Q638" s="6" t="str">
        <f>LEFT(R638, SEARCH("/",R638,1)-1)</f>
        <v>publishing</v>
      </c>
      <c r="R638" t="s">
        <v>8274</v>
      </c>
      <c r="S638" t="b">
        <v>1</v>
      </c>
      <c r="V638" s="7" t="str">
        <f>RIGHT(R638,LEN(R638)-FIND("/",R638))</f>
        <v>nonfiction</v>
      </c>
    </row>
    <row r="639" spans="1:22" ht="48" hidden="1" x14ac:dyDescent="0.2">
      <c r="A639">
        <v>757</v>
      </c>
      <c r="B639" s="3" t="s">
        <v>758</v>
      </c>
      <c r="C639" s="3" t="s">
        <v>4867</v>
      </c>
      <c r="D639">
        <v>250</v>
      </c>
      <c r="E639">
        <v>595</v>
      </c>
      <c r="F639" t="s">
        <v>8219</v>
      </c>
      <c r="G639" t="s">
        <v>8224</v>
      </c>
      <c r="H639" t="s">
        <v>8246</v>
      </c>
      <c r="I639">
        <v>1354756714</v>
      </c>
      <c r="J639" s="12">
        <f>(I639/86400)+25569</f>
        <v>41249.054560185185</v>
      </c>
      <c r="K639">
        <v>1353547114</v>
      </c>
      <c r="L639" s="12">
        <f>(K639/86400)+25569</f>
        <v>41235.054560185185</v>
      </c>
      <c r="M639" t="b">
        <v>0</v>
      </c>
      <c r="N639">
        <v>18</v>
      </c>
      <c r="O639">
        <f>(E639/D639)*100</f>
        <v>238</v>
      </c>
      <c r="P639">
        <f>E639/N639</f>
        <v>33.055555555555557</v>
      </c>
      <c r="Q639" s="6" t="str">
        <f>LEFT(R639, SEARCH("/",R639,1)-1)</f>
        <v>publishing</v>
      </c>
      <c r="R639" t="s">
        <v>8274</v>
      </c>
      <c r="S639" t="b">
        <v>1</v>
      </c>
      <c r="V639" s="7" t="str">
        <f>RIGHT(R639,LEN(R639)-FIND("/",R639))</f>
        <v>nonfiction</v>
      </c>
    </row>
    <row r="640" spans="1:22" ht="32" hidden="1" x14ac:dyDescent="0.2">
      <c r="A640">
        <v>758</v>
      </c>
      <c r="B640" s="3" t="s">
        <v>759</v>
      </c>
      <c r="C640" s="3" t="s">
        <v>4868</v>
      </c>
      <c r="D640">
        <v>2500</v>
      </c>
      <c r="E640">
        <v>2550</v>
      </c>
      <c r="F640" t="s">
        <v>8219</v>
      </c>
      <c r="G640" t="s">
        <v>8224</v>
      </c>
      <c r="H640" t="s">
        <v>8246</v>
      </c>
      <c r="I640">
        <v>1286568268</v>
      </c>
      <c r="J640" s="12">
        <f>(I640/86400)+25569</f>
        <v>40459.836435185185</v>
      </c>
      <c r="K640">
        <v>1283976268</v>
      </c>
      <c r="L640" s="12">
        <f>(K640/86400)+25569</f>
        <v>40429.836435185185</v>
      </c>
      <c r="M640" t="b">
        <v>0</v>
      </c>
      <c r="N640">
        <v>19</v>
      </c>
      <c r="O640">
        <f>(E640/D640)*100</f>
        <v>102</v>
      </c>
      <c r="P640">
        <f>E640/N640</f>
        <v>134.21052631578948</v>
      </c>
      <c r="Q640" s="6" t="str">
        <f>LEFT(R640, SEARCH("/",R640,1)-1)</f>
        <v>publishing</v>
      </c>
      <c r="R640" t="s">
        <v>8274</v>
      </c>
      <c r="S640" t="b">
        <v>1</v>
      </c>
      <c r="V640" s="7" t="str">
        <f>RIGHT(R640,LEN(R640)-FIND("/",R640))</f>
        <v>nonfiction</v>
      </c>
    </row>
    <row r="641" spans="1:22" ht="48" hidden="1" x14ac:dyDescent="0.2">
      <c r="A641">
        <v>759</v>
      </c>
      <c r="B641" s="3" t="s">
        <v>760</v>
      </c>
      <c r="C641" s="3" t="s">
        <v>4869</v>
      </c>
      <c r="D641">
        <v>5000</v>
      </c>
      <c r="E641">
        <v>5096</v>
      </c>
      <c r="F641" t="s">
        <v>8219</v>
      </c>
      <c r="G641" t="s">
        <v>8225</v>
      </c>
      <c r="H641" t="s">
        <v>8247</v>
      </c>
      <c r="I641">
        <v>1404892539</v>
      </c>
      <c r="J641" s="12">
        <f>(I641/86400)+25569</f>
        <v>41829.330312500002</v>
      </c>
      <c r="K641">
        <v>1401436539</v>
      </c>
      <c r="L641" s="12">
        <f>(K641/86400)+25569</f>
        <v>41789.330312500002</v>
      </c>
      <c r="M641" t="b">
        <v>0</v>
      </c>
      <c r="N641">
        <v>99</v>
      </c>
      <c r="O641">
        <f>(E641/D641)*100</f>
        <v>101.92000000000002</v>
      </c>
      <c r="P641">
        <f>E641/N641</f>
        <v>51.474747474747474</v>
      </c>
      <c r="Q641" s="6" t="str">
        <f>LEFT(R641, SEARCH("/",R641,1)-1)</f>
        <v>publishing</v>
      </c>
      <c r="R641" t="s">
        <v>8274</v>
      </c>
      <c r="S641" t="b">
        <v>1</v>
      </c>
      <c r="V641" s="7" t="str">
        <f>RIGHT(R641,LEN(R641)-FIND("/",R641))</f>
        <v>nonfiction</v>
      </c>
    </row>
    <row r="642" spans="1:22" ht="48" x14ac:dyDescent="0.2">
      <c r="A642">
        <v>760</v>
      </c>
      <c r="B642" s="3" t="s">
        <v>761</v>
      </c>
      <c r="C642" s="3" t="s">
        <v>4870</v>
      </c>
      <c r="D642">
        <v>2200</v>
      </c>
      <c r="E642">
        <v>0</v>
      </c>
      <c r="F642" t="s">
        <v>8221</v>
      </c>
      <c r="G642" t="s">
        <v>8224</v>
      </c>
      <c r="H642" t="s">
        <v>8246</v>
      </c>
      <c r="I642">
        <v>1480188013</v>
      </c>
      <c r="J642" s="12">
        <f>(I642/86400)+25569</f>
        <v>42700.805706018524</v>
      </c>
      <c r="K642">
        <v>1477592413</v>
      </c>
      <c r="L642" s="12">
        <f>(K642/86400)+25569</f>
        <v>42670.764039351852</v>
      </c>
      <c r="M642" t="b">
        <v>0</v>
      </c>
      <c r="N642">
        <v>0</v>
      </c>
      <c r="O642">
        <f>(E642/D642)*100</f>
        <v>0</v>
      </c>
      <c r="P642" t="e">
        <f>E642/N642</f>
        <v>#DIV/0!</v>
      </c>
      <c r="Q642" s="6" t="str">
        <f>LEFT(R642, SEARCH("/",R642,1)-1)</f>
        <v>publishing</v>
      </c>
      <c r="R642" t="s">
        <v>8275</v>
      </c>
      <c r="S642" t="b">
        <v>0</v>
      </c>
      <c r="V642" s="7" t="str">
        <f>RIGHT(R642,LEN(R642)-FIND("/",R642))</f>
        <v>fiction</v>
      </c>
    </row>
    <row r="643" spans="1:22" ht="48" x14ac:dyDescent="0.2">
      <c r="A643">
        <v>761</v>
      </c>
      <c r="B643" s="3" t="s">
        <v>762</v>
      </c>
      <c r="C643" s="3" t="s">
        <v>4871</v>
      </c>
      <c r="D643">
        <v>5000</v>
      </c>
      <c r="E643">
        <v>235</v>
      </c>
      <c r="F643" t="s">
        <v>8221</v>
      </c>
      <c r="G643" t="s">
        <v>8224</v>
      </c>
      <c r="H643" t="s">
        <v>8246</v>
      </c>
      <c r="I643">
        <v>1391364126</v>
      </c>
      <c r="J643" s="12">
        <f>(I643/86400)+25569</f>
        <v>41672.751458333332</v>
      </c>
      <c r="K643">
        <v>1388772126</v>
      </c>
      <c r="L643" s="12">
        <f>(K643/86400)+25569</f>
        <v>41642.751458333332</v>
      </c>
      <c r="M643" t="b">
        <v>0</v>
      </c>
      <c r="N643">
        <v>6</v>
      </c>
      <c r="O643">
        <f>(E643/D643)*100</f>
        <v>4.7</v>
      </c>
      <c r="P643">
        <f>E643/N643</f>
        <v>39.166666666666664</v>
      </c>
      <c r="Q643" s="6" t="str">
        <f>LEFT(R643, SEARCH("/",R643,1)-1)</f>
        <v>publishing</v>
      </c>
      <c r="R643" t="s">
        <v>8275</v>
      </c>
      <c r="S643" t="b">
        <v>0</v>
      </c>
      <c r="V643" s="7" t="str">
        <f>RIGHT(R643,LEN(R643)-FIND("/",R643))</f>
        <v>fiction</v>
      </c>
    </row>
    <row r="644" spans="1:22" ht="48" x14ac:dyDescent="0.2">
      <c r="A644">
        <v>762</v>
      </c>
      <c r="B644" s="3" t="s">
        <v>763</v>
      </c>
      <c r="C644" s="3" t="s">
        <v>4872</v>
      </c>
      <c r="D644">
        <v>3500</v>
      </c>
      <c r="E644">
        <v>0</v>
      </c>
      <c r="F644" t="s">
        <v>8221</v>
      </c>
      <c r="G644" t="s">
        <v>8238</v>
      </c>
      <c r="H644" t="s">
        <v>8256</v>
      </c>
      <c r="I644">
        <v>1480831200</v>
      </c>
      <c r="J644" s="12">
        <f>(I644/86400)+25569</f>
        <v>42708.25</v>
      </c>
      <c r="K644">
        <v>1479328570</v>
      </c>
      <c r="L644" s="12">
        <f>(K644/86400)+25569</f>
        <v>42690.858449074076</v>
      </c>
      <c r="M644" t="b">
        <v>0</v>
      </c>
      <c r="N644">
        <v>0</v>
      </c>
      <c r="O644">
        <f>(E644/D644)*100</f>
        <v>0</v>
      </c>
      <c r="P644" t="e">
        <f>E644/N644</f>
        <v>#DIV/0!</v>
      </c>
      <c r="Q644" s="6" t="str">
        <f>LEFT(R644, SEARCH("/",R644,1)-1)</f>
        <v>publishing</v>
      </c>
      <c r="R644" t="s">
        <v>8275</v>
      </c>
      <c r="S644" t="b">
        <v>0</v>
      </c>
      <c r="V644" s="7" t="str">
        <f>RIGHT(R644,LEN(R644)-FIND("/",R644))</f>
        <v>fiction</v>
      </c>
    </row>
    <row r="645" spans="1:22" ht="48" x14ac:dyDescent="0.2">
      <c r="A645">
        <v>763</v>
      </c>
      <c r="B645" s="3" t="s">
        <v>764</v>
      </c>
      <c r="C645" s="3" t="s">
        <v>4873</v>
      </c>
      <c r="D645">
        <v>4290</v>
      </c>
      <c r="E645">
        <v>5</v>
      </c>
      <c r="F645" t="s">
        <v>8221</v>
      </c>
      <c r="G645" t="s">
        <v>8225</v>
      </c>
      <c r="H645" t="s">
        <v>8247</v>
      </c>
      <c r="I645">
        <v>1376563408</v>
      </c>
      <c r="J645" s="12">
        <f>(I645/86400)+25569</f>
        <v>41501.446851851855</v>
      </c>
      <c r="K645">
        <v>1373971408</v>
      </c>
      <c r="L645" s="12">
        <f>(K645/86400)+25569</f>
        <v>41471.446851851855</v>
      </c>
      <c r="M645" t="b">
        <v>0</v>
      </c>
      <c r="N645">
        <v>1</v>
      </c>
      <c r="O645">
        <f>(E645/D645)*100</f>
        <v>0.11655011655011654</v>
      </c>
      <c r="P645">
        <f>E645/N645</f>
        <v>5</v>
      </c>
      <c r="Q645" s="6" t="str">
        <f>LEFT(R645, SEARCH("/",R645,1)-1)</f>
        <v>publishing</v>
      </c>
      <c r="R645" t="s">
        <v>8275</v>
      </c>
      <c r="S645" t="b">
        <v>0</v>
      </c>
      <c r="V645" s="7" t="str">
        <f>RIGHT(R645,LEN(R645)-FIND("/",R645))</f>
        <v>fiction</v>
      </c>
    </row>
    <row r="646" spans="1:22" ht="48" x14ac:dyDescent="0.2">
      <c r="A646">
        <v>764</v>
      </c>
      <c r="B646" s="3" t="s">
        <v>765</v>
      </c>
      <c r="C646" s="3" t="s">
        <v>4874</v>
      </c>
      <c r="D646">
        <v>5000</v>
      </c>
      <c r="E646">
        <v>0</v>
      </c>
      <c r="F646" t="s">
        <v>8221</v>
      </c>
      <c r="G646" t="s">
        <v>8224</v>
      </c>
      <c r="H646" t="s">
        <v>8246</v>
      </c>
      <c r="I646">
        <v>1441858161</v>
      </c>
      <c r="J646" s="12">
        <f>(I646/86400)+25569</f>
        <v>42257.173159722224</v>
      </c>
      <c r="K646">
        <v>1439266161</v>
      </c>
      <c r="L646" s="12">
        <f>(K646/86400)+25569</f>
        <v>42227.173159722224</v>
      </c>
      <c r="M646" t="b">
        <v>0</v>
      </c>
      <c r="N646">
        <v>0</v>
      </c>
      <c r="O646">
        <f>(E646/D646)*100</f>
        <v>0</v>
      </c>
      <c r="P646" t="e">
        <f>E646/N646</f>
        <v>#DIV/0!</v>
      </c>
      <c r="Q646" s="6" t="str">
        <f>LEFT(R646, SEARCH("/",R646,1)-1)</f>
        <v>publishing</v>
      </c>
      <c r="R646" t="s">
        <v>8275</v>
      </c>
      <c r="S646" t="b">
        <v>0</v>
      </c>
      <c r="V646" s="7" t="str">
        <f>RIGHT(R646,LEN(R646)-FIND("/",R646))</f>
        <v>fiction</v>
      </c>
    </row>
    <row r="647" spans="1:22" ht="48" x14ac:dyDescent="0.2">
      <c r="A647">
        <v>765</v>
      </c>
      <c r="B647" s="3" t="s">
        <v>766</v>
      </c>
      <c r="C647" s="3" t="s">
        <v>4875</v>
      </c>
      <c r="D647">
        <v>7000</v>
      </c>
      <c r="E647">
        <v>2521</v>
      </c>
      <c r="F647" t="s">
        <v>8221</v>
      </c>
      <c r="G647" t="s">
        <v>8224</v>
      </c>
      <c r="H647" t="s">
        <v>8246</v>
      </c>
      <c r="I647">
        <v>1413723684</v>
      </c>
      <c r="J647" s="12">
        <f>(I647/86400)+25569</f>
        <v>41931.542638888888</v>
      </c>
      <c r="K647">
        <v>1411131684</v>
      </c>
      <c r="L647" s="12">
        <f>(K647/86400)+25569</f>
        <v>41901.542638888888</v>
      </c>
      <c r="M647" t="b">
        <v>0</v>
      </c>
      <c r="N647">
        <v>44</v>
      </c>
      <c r="O647">
        <f>(E647/D647)*100</f>
        <v>36.014285714285712</v>
      </c>
      <c r="P647">
        <f>E647/N647</f>
        <v>57.295454545454547</v>
      </c>
      <c r="Q647" s="6" t="str">
        <f>LEFT(R647, SEARCH("/",R647,1)-1)</f>
        <v>publishing</v>
      </c>
      <c r="R647" t="s">
        <v>8275</v>
      </c>
      <c r="S647" t="b">
        <v>0</v>
      </c>
      <c r="V647" s="7" t="str">
        <f>RIGHT(R647,LEN(R647)-FIND("/",R647))</f>
        <v>fiction</v>
      </c>
    </row>
    <row r="648" spans="1:22" ht="48" x14ac:dyDescent="0.2">
      <c r="A648">
        <v>766</v>
      </c>
      <c r="B648" s="3" t="s">
        <v>767</v>
      </c>
      <c r="C648" s="3" t="s">
        <v>4876</v>
      </c>
      <c r="D648">
        <v>4000</v>
      </c>
      <c r="E648">
        <v>0</v>
      </c>
      <c r="F648" t="s">
        <v>8221</v>
      </c>
      <c r="G648" t="s">
        <v>8229</v>
      </c>
      <c r="H648" t="s">
        <v>8251</v>
      </c>
      <c r="I648">
        <v>1424112483</v>
      </c>
      <c r="J648" s="12">
        <f>(I648/86400)+25569</f>
        <v>42051.783368055556</v>
      </c>
      <c r="K648">
        <v>1421520483</v>
      </c>
      <c r="L648" s="12">
        <f>(K648/86400)+25569</f>
        <v>42021.783368055556</v>
      </c>
      <c r="M648" t="b">
        <v>0</v>
      </c>
      <c r="N648">
        <v>0</v>
      </c>
      <c r="O648">
        <f>(E648/D648)*100</f>
        <v>0</v>
      </c>
      <c r="P648" t="e">
        <f>E648/N648</f>
        <v>#DIV/0!</v>
      </c>
      <c r="Q648" s="6" t="str">
        <f>LEFT(R648, SEARCH("/",R648,1)-1)</f>
        <v>publishing</v>
      </c>
      <c r="R648" t="s">
        <v>8275</v>
      </c>
      <c r="S648" t="b">
        <v>0</v>
      </c>
      <c r="V648" s="7" t="str">
        <f>RIGHT(R648,LEN(R648)-FIND("/",R648))</f>
        <v>fiction</v>
      </c>
    </row>
    <row r="649" spans="1:22" ht="64" x14ac:dyDescent="0.2">
      <c r="A649">
        <v>767</v>
      </c>
      <c r="B649" s="3" t="s">
        <v>768</v>
      </c>
      <c r="C649" s="3" t="s">
        <v>4877</v>
      </c>
      <c r="D649">
        <v>5000</v>
      </c>
      <c r="E649">
        <v>177</v>
      </c>
      <c r="F649" t="s">
        <v>8221</v>
      </c>
      <c r="G649" t="s">
        <v>8224</v>
      </c>
      <c r="H649" t="s">
        <v>8246</v>
      </c>
      <c r="I649">
        <v>1432178810</v>
      </c>
      <c r="J649" s="12">
        <f>(I649/86400)+25569</f>
        <v>42145.143634259264</v>
      </c>
      <c r="K649">
        <v>1429586810</v>
      </c>
      <c r="L649" s="12">
        <f>(K649/86400)+25569</f>
        <v>42115.143634259264</v>
      </c>
      <c r="M649" t="b">
        <v>0</v>
      </c>
      <c r="N649">
        <v>3</v>
      </c>
      <c r="O649">
        <f>(E649/D649)*100</f>
        <v>3.54</v>
      </c>
      <c r="P649">
        <f>E649/N649</f>
        <v>59</v>
      </c>
      <c r="Q649" s="6" t="str">
        <f>LEFT(R649, SEARCH("/",R649,1)-1)</f>
        <v>publishing</v>
      </c>
      <c r="R649" t="s">
        <v>8275</v>
      </c>
      <c r="S649" t="b">
        <v>0</v>
      </c>
      <c r="V649" s="7" t="str">
        <f>RIGHT(R649,LEN(R649)-FIND("/",R649))</f>
        <v>fiction</v>
      </c>
    </row>
    <row r="650" spans="1:22" ht="48" x14ac:dyDescent="0.2">
      <c r="A650">
        <v>768</v>
      </c>
      <c r="B650" s="3" t="s">
        <v>769</v>
      </c>
      <c r="C650" s="3" t="s">
        <v>4878</v>
      </c>
      <c r="D650">
        <v>2500</v>
      </c>
      <c r="E650">
        <v>0</v>
      </c>
      <c r="F650" t="s">
        <v>8221</v>
      </c>
      <c r="G650" t="s">
        <v>8224</v>
      </c>
      <c r="H650" t="s">
        <v>8246</v>
      </c>
      <c r="I650">
        <v>1387169890</v>
      </c>
      <c r="J650" s="12">
        <f>(I650/86400)+25569</f>
        <v>41624.207060185188</v>
      </c>
      <c r="K650">
        <v>1384577890</v>
      </c>
      <c r="L650" s="12">
        <f>(K650/86400)+25569</f>
        <v>41594.207060185188</v>
      </c>
      <c r="M650" t="b">
        <v>0</v>
      </c>
      <c r="N650">
        <v>0</v>
      </c>
      <c r="O650">
        <f>(E650/D650)*100</f>
        <v>0</v>
      </c>
      <c r="P650" t="e">
        <f>E650/N650</f>
        <v>#DIV/0!</v>
      </c>
      <c r="Q650" s="6" t="str">
        <f>LEFT(R650, SEARCH("/",R650,1)-1)</f>
        <v>publishing</v>
      </c>
      <c r="R650" t="s">
        <v>8275</v>
      </c>
      <c r="S650" t="b">
        <v>0</v>
      </c>
      <c r="V650" s="7" t="str">
        <f>RIGHT(R650,LEN(R650)-FIND("/",R650))</f>
        <v>fiction</v>
      </c>
    </row>
    <row r="651" spans="1:22" ht="48" x14ac:dyDescent="0.2">
      <c r="A651">
        <v>769</v>
      </c>
      <c r="B651" s="3" t="s">
        <v>770</v>
      </c>
      <c r="C651" s="3" t="s">
        <v>4879</v>
      </c>
      <c r="D651">
        <v>4000</v>
      </c>
      <c r="E651">
        <v>1656</v>
      </c>
      <c r="F651" t="s">
        <v>8221</v>
      </c>
      <c r="G651" t="s">
        <v>8224</v>
      </c>
      <c r="H651" t="s">
        <v>8246</v>
      </c>
      <c r="I651">
        <v>1388102094</v>
      </c>
      <c r="J651" s="12">
        <f>(I651/86400)+25569</f>
        <v>41634.996458333335</v>
      </c>
      <c r="K651">
        <v>1385510094</v>
      </c>
      <c r="L651" s="12">
        <f>(K651/86400)+25569</f>
        <v>41604.996458333335</v>
      </c>
      <c r="M651" t="b">
        <v>0</v>
      </c>
      <c r="N651">
        <v>52</v>
      </c>
      <c r="O651">
        <f>(E651/D651)*100</f>
        <v>41.4</v>
      </c>
      <c r="P651">
        <f>E651/N651</f>
        <v>31.846153846153847</v>
      </c>
      <c r="Q651" s="6" t="str">
        <f>LEFT(R651, SEARCH("/",R651,1)-1)</f>
        <v>publishing</v>
      </c>
      <c r="R651" t="s">
        <v>8275</v>
      </c>
      <c r="S651" t="b">
        <v>0</v>
      </c>
      <c r="V651" s="7" t="str">
        <f>RIGHT(R651,LEN(R651)-FIND("/",R651))</f>
        <v>fiction</v>
      </c>
    </row>
    <row r="652" spans="1:22" ht="48" x14ac:dyDescent="0.2">
      <c r="A652">
        <v>770</v>
      </c>
      <c r="B652" s="3" t="s">
        <v>771</v>
      </c>
      <c r="C652" s="3" t="s">
        <v>4880</v>
      </c>
      <c r="D652">
        <v>17500</v>
      </c>
      <c r="E652">
        <v>0</v>
      </c>
      <c r="F652" t="s">
        <v>8221</v>
      </c>
      <c r="G652" t="s">
        <v>8224</v>
      </c>
      <c r="H652" t="s">
        <v>8246</v>
      </c>
      <c r="I652">
        <v>1361750369</v>
      </c>
      <c r="J652" s="12">
        <f>(I652/86400)+25569</f>
        <v>41329.9996412037</v>
      </c>
      <c r="K652">
        <v>1358294369</v>
      </c>
      <c r="L652" s="12">
        <f>(K652/86400)+25569</f>
        <v>41289.9996412037</v>
      </c>
      <c r="M652" t="b">
        <v>0</v>
      </c>
      <c r="N652">
        <v>0</v>
      </c>
      <c r="O652">
        <f>(E652/D652)*100</f>
        <v>0</v>
      </c>
      <c r="P652" t="e">
        <f>E652/N652</f>
        <v>#DIV/0!</v>
      </c>
      <c r="Q652" s="6" t="str">
        <f>LEFT(R652, SEARCH("/",R652,1)-1)</f>
        <v>publishing</v>
      </c>
      <c r="R652" t="s">
        <v>8275</v>
      </c>
      <c r="S652" t="b">
        <v>0</v>
      </c>
      <c r="V652" s="7" t="str">
        <f>RIGHT(R652,LEN(R652)-FIND("/",R652))</f>
        <v>fiction</v>
      </c>
    </row>
    <row r="653" spans="1:22" ht="48" x14ac:dyDescent="0.2">
      <c r="A653">
        <v>771</v>
      </c>
      <c r="B653" s="3" t="s">
        <v>772</v>
      </c>
      <c r="C653" s="3" t="s">
        <v>4881</v>
      </c>
      <c r="D653">
        <v>38000</v>
      </c>
      <c r="E653">
        <v>10</v>
      </c>
      <c r="F653" t="s">
        <v>8221</v>
      </c>
      <c r="G653" t="s">
        <v>8224</v>
      </c>
      <c r="H653" t="s">
        <v>8246</v>
      </c>
      <c r="I653">
        <v>1454183202</v>
      </c>
      <c r="J653" s="12">
        <f>(I653/86400)+25569</f>
        <v>42399.824097222227</v>
      </c>
      <c r="K653">
        <v>1449863202</v>
      </c>
      <c r="L653" s="12">
        <f>(K653/86400)+25569</f>
        <v>42349.824097222227</v>
      </c>
      <c r="M653" t="b">
        <v>0</v>
      </c>
      <c r="N653">
        <v>1</v>
      </c>
      <c r="O653">
        <f>(E653/D653)*100</f>
        <v>2.6315789473684209E-2</v>
      </c>
      <c r="P653">
        <f>E653/N653</f>
        <v>10</v>
      </c>
      <c r="Q653" s="6" t="str">
        <f>LEFT(R653, SEARCH("/",R653,1)-1)</f>
        <v>publishing</v>
      </c>
      <c r="R653" t="s">
        <v>8275</v>
      </c>
      <c r="S653" t="b">
        <v>0</v>
      </c>
      <c r="V653" s="7" t="str">
        <f>RIGHT(R653,LEN(R653)-FIND("/",R653))</f>
        <v>fiction</v>
      </c>
    </row>
    <row r="654" spans="1:22" ht="64" x14ac:dyDescent="0.2">
      <c r="A654">
        <v>772</v>
      </c>
      <c r="B654" s="3" t="s">
        <v>773</v>
      </c>
      <c r="C654" s="3" t="s">
        <v>4882</v>
      </c>
      <c r="D654">
        <v>1500</v>
      </c>
      <c r="E654">
        <v>50</v>
      </c>
      <c r="F654" t="s">
        <v>8221</v>
      </c>
      <c r="G654" t="s">
        <v>8224</v>
      </c>
      <c r="H654" t="s">
        <v>8246</v>
      </c>
      <c r="I654">
        <v>1257047940</v>
      </c>
      <c r="J654" s="12">
        <f>(I654/86400)+25569</f>
        <v>40118.165972222225</v>
      </c>
      <c r="K654">
        <v>1252718519</v>
      </c>
      <c r="L654" s="12">
        <f>(K654/86400)+25569</f>
        <v>40068.056932870371</v>
      </c>
      <c r="M654" t="b">
        <v>0</v>
      </c>
      <c r="N654">
        <v>1</v>
      </c>
      <c r="O654">
        <f>(E654/D654)*100</f>
        <v>3.3333333333333335</v>
      </c>
      <c r="P654">
        <f>E654/N654</f>
        <v>50</v>
      </c>
      <c r="Q654" s="6" t="str">
        <f>LEFT(R654, SEARCH("/",R654,1)-1)</f>
        <v>publishing</v>
      </c>
      <c r="R654" t="s">
        <v>8275</v>
      </c>
      <c r="S654" t="b">
        <v>0</v>
      </c>
      <c r="V654" s="7" t="str">
        <f>RIGHT(R654,LEN(R654)-FIND("/",R654))</f>
        <v>fiction</v>
      </c>
    </row>
    <row r="655" spans="1:22" ht="48" x14ac:dyDescent="0.2">
      <c r="A655">
        <v>773</v>
      </c>
      <c r="B655" s="3" t="s">
        <v>774</v>
      </c>
      <c r="C655" s="3" t="s">
        <v>4883</v>
      </c>
      <c r="D655">
        <v>3759</v>
      </c>
      <c r="E655">
        <v>32</v>
      </c>
      <c r="F655" t="s">
        <v>8221</v>
      </c>
      <c r="G655" t="s">
        <v>8225</v>
      </c>
      <c r="H655" t="s">
        <v>8247</v>
      </c>
      <c r="I655">
        <v>1431298860</v>
      </c>
      <c r="J655" s="12">
        <f>(I655/86400)+25569</f>
        <v>42134.959027777775</v>
      </c>
      <c r="K655">
        <v>1428341985</v>
      </c>
      <c r="L655" s="12">
        <f>(K655/86400)+25569</f>
        <v>42100.735937500001</v>
      </c>
      <c r="M655" t="b">
        <v>0</v>
      </c>
      <c r="N655">
        <v>2</v>
      </c>
      <c r="O655">
        <f>(E655/D655)*100</f>
        <v>0.85129023676509719</v>
      </c>
      <c r="P655">
        <f>E655/N655</f>
        <v>16</v>
      </c>
      <c r="Q655" s="6" t="str">
        <f>LEFT(R655, SEARCH("/",R655,1)-1)</f>
        <v>publishing</v>
      </c>
      <c r="R655" t="s">
        <v>8275</v>
      </c>
      <c r="S655" t="b">
        <v>0</v>
      </c>
      <c r="V655" s="7" t="str">
        <f>RIGHT(R655,LEN(R655)-FIND("/",R655))</f>
        <v>fiction</v>
      </c>
    </row>
    <row r="656" spans="1:22" ht="48" x14ac:dyDescent="0.2">
      <c r="A656">
        <v>774</v>
      </c>
      <c r="B656" s="3" t="s">
        <v>775</v>
      </c>
      <c r="C656" s="3" t="s">
        <v>4884</v>
      </c>
      <c r="D656">
        <v>500</v>
      </c>
      <c r="E656">
        <v>351</v>
      </c>
      <c r="F656" t="s">
        <v>8221</v>
      </c>
      <c r="G656" t="s">
        <v>8224</v>
      </c>
      <c r="H656" t="s">
        <v>8246</v>
      </c>
      <c r="I656">
        <v>1393181018</v>
      </c>
      <c r="J656" s="12">
        <f>(I656/86400)+25569</f>
        <v>41693.780300925922</v>
      </c>
      <c r="K656">
        <v>1390589018</v>
      </c>
      <c r="L656" s="12">
        <f>(K656/86400)+25569</f>
        <v>41663.780300925922</v>
      </c>
      <c r="M656" t="b">
        <v>0</v>
      </c>
      <c r="N656">
        <v>9</v>
      </c>
      <c r="O656">
        <f>(E656/D656)*100</f>
        <v>70.199999999999989</v>
      </c>
      <c r="P656">
        <f>E656/N656</f>
        <v>39</v>
      </c>
      <c r="Q656" s="6" t="str">
        <f>LEFT(R656, SEARCH("/",R656,1)-1)</f>
        <v>publishing</v>
      </c>
      <c r="R656" t="s">
        <v>8275</v>
      </c>
      <c r="S656" t="b">
        <v>0</v>
      </c>
      <c r="V656" s="7" t="str">
        <f>RIGHT(R656,LEN(R656)-FIND("/",R656))</f>
        <v>fiction</v>
      </c>
    </row>
    <row r="657" spans="1:22" ht="48" x14ac:dyDescent="0.2">
      <c r="A657">
        <v>775</v>
      </c>
      <c r="B657" s="3" t="s">
        <v>776</v>
      </c>
      <c r="C657" s="3" t="s">
        <v>4885</v>
      </c>
      <c r="D657">
        <v>10000</v>
      </c>
      <c r="E657">
        <v>170</v>
      </c>
      <c r="F657" t="s">
        <v>8221</v>
      </c>
      <c r="G657" t="s">
        <v>8224</v>
      </c>
      <c r="H657" t="s">
        <v>8246</v>
      </c>
      <c r="I657">
        <v>1323998795</v>
      </c>
      <c r="J657" s="12">
        <f>(I657/86400)+25569</f>
        <v>40893.060127314813</v>
      </c>
      <c r="K657">
        <v>1321406795</v>
      </c>
      <c r="L657" s="12">
        <f>(K657/86400)+25569</f>
        <v>40863.060127314813</v>
      </c>
      <c r="M657" t="b">
        <v>0</v>
      </c>
      <c r="N657">
        <v>5</v>
      </c>
      <c r="O657">
        <f>(E657/D657)*100</f>
        <v>1.7000000000000002</v>
      </c>
      <c r="P657">
        <f>E657/N657</f>
        <v>34</v>
      </c>
      <c r="Q657" s="6" t="str">
        <f>LEFT(R657, SEARCH("/",R657,1)-1)</f>
        <v>publishing</v>
      </c>
      <c r="R657" t="s">
        <v>8275</v>
      </c>
      <c r="S657" t="b">
        <v>0</v>
      </c>
      <c r="V657" s="7" t="str">
        <f>RIGHT(R657,LEN(R657)-FIND("/",R657))</f>
        <v>fiction</v>
      </c>
    </row>
    <row r="658" spans="1:22" ht="48" x14ac:dyDescent="0.2">
      <c r="A658">
        <v>776</v>
      </c>
      <c r="B658" s="3" t="s">
        <v>777</v>
      </c>
      <c r="C658" s="3" t="s">
        <v>4886</v>
      </c>
      <c r="D658">
        <v>7000</v>
      </c>
      <c r="E658">
        <v>3598</v>
      </c>
      <c r="F658" t="s">
        <v>8221</v>
      </c>
      <c r="G658" t="s">
        <v>8224</v>
      </c>
      <c r="H658" t="s">
        <v>8246</v>
      </c>
      <c r="I658">
        <v>1444539600</v>
      </c>
      <c r="J658" s="12">
        <f>(I658/86400)+25569</f>
        <v>42288.208333333328</v>
      </c>
      <c r="K658">
        <v>1441297645</v>
      </c>
      <c r="L658" s="12">
        <f>(K658/86400)+25569</f>
        <v>42250.685706018514</v>
      </c>
      <c r="M658" t="b">
        <v>0</v>
      </c>
      <c r="N658">
        <v>57</v>
      </c>
      <c r="O658">
        <f>(E658/D658)*100</f>
        <v>51.4</v>
      </c>
      <c r="P658">
        <f>E658/N658</f>
        <v>63.122807017543863</v>
      </c>
      <c r="Q658" s="6" t="str">
        <f>LEFT(R658, SEARCH("/",R658,1)-1)</f>
        <v>publishing</v>
      </c>
      <c r="R658" t="s">
        <v>8275</v>
      </c>
      <c r="S658" t="b">
        <v>0</v>
      </c>
      <c r="V658" s="7" t="str">
        <f>RIGHT(R658,LEN(R658)-FIND("/",R658))</f>
        <v>fiction</v>
      </c>
    </row>
    <row r="659" spans="1:22" ht="48" x14ac:dyDescent="0.2">
      <c r="A659">
        <v>777</v>
      </c>
      <c r="B659" s="3" t="s">
        <v>778</v>
      </c>
      <c r="C659" s="3" t="s">
        <v>4887</v>
      </c>
      <c r="D659">
        <v>3000</v>
      </c>
      <c r="E659">
        <v>21</v>
      </c>
      <c r="F659" t="s">
        <v>8221</v>
      </c>
      <c r="G659" t="s">
        <v>8224</v>
      </c>
      <c r="H659" t="s">
        <v>8246</v>
      </c>
      <c r="I659">
        <v>1375313577</v>
      </c>
      <c r="J659" s="12">
        <f>(I659/86400)+25569</f>
        <v>41486.981215277774</v>
      </c>
      <c r="K659">
        <v>1372721577</v>
      </c>
      <c r="L659" s="12">
        <f>(K659/86400)+25569</f>
        <v>41456.981215277774</v>
      </c>
      <c r="M659" t="b">
        <v>0</v>
      </c>
      <c r="N659">
        <v>3</v>
      </c>
      <c r="O659">
        <f>(E659/D659)*100</f>
        <v>0.70000000000000007</v>
      </c>
      <c r="P659">
        <f>E659/N659</f>
        <v>7</v>
      </c>
      <c r="Q659" s="6" t="str">
        <f>LEFT(R659, SEARCH("/",R659,1)-1)</f>
        <v>publishing</v>
      </c>
      <c r="R659" t="s">
        <v>8275</v>
      </c>
      <c r="S659" t="b">
        <v>0</v>
      </c>
      <c r="V659" s="7" t="str">
        <f>RIGHT(R659,LEN(R659)-FIND("/",R659))</f>
        <v>fiction</v>
      </c>
    </row>
    <row r="660" spans="1:22" ht="48" x14ac:dyDescent="0.2">
      <c r="A660">
        <v>778</v>
      </c>
      <c r="B660" s="3" t="s">
        <v>779</v>
      </c>
      <c r="C660" s="3" t="s">
        <v>4888</v>
      </c>
      <c r="D660">
        <v>500</v>
      </c>
      <c r="E660">
        <v>2</v>
      </c>
      <c r="F660" t="s">
        <v>8221</v>
      </c>
      <c r="G660" t="s">
        <v>8224</v>
      </c>
      <c r="H660" t="s">
        <v>8246</v>
      </c>
      <c r="I660">
        <v>1398876680</v>
      </c>
      <c r="J660" s="12">
        <f>(I660/86400)+25569</f>
        <v>41759.702314814815</v>
      </c>
      <c r="K660">
        <v>1396284680</v>
      </c>
      <c r="L660" s="12">
        <f>(K660/86400)+25569</f>
        <v>41729.702314814815</v>
      </c>
      <c r="M660" t="b">
        <v>0</v>
      </c>
      <c r="N660">
        <v>1</v>
      </c>
      <c r="O660">
        <f>(E660/D660)*100</f>
        <v>0.4</v>
      </c>
      <c r="P660">
        <f>E660/N660</f>
        <v>2</v>
      </c>
      <c r="Q660" s="6" t="str">
        <f>LEFT(R660, SEARCH("/",R660,1)-1)</f>
        <v>publishing</v>
      </c>
      <c r="R660" t="s">
        <v>8275</v>
      </c>
      <c r="S660" t="b">
        <v>0</v>
      </c>
      <c r="V660" s="7" t="str">
        <f>RIGHT(R660,LEN(R660)-FIND("/",R660))</f>
        <v>fiction</v>
      </c>
    </row>
    <row r="661" spans="1:22" ht="48" x14ac:dyDescent="0.2">
      <c r="A661">
        <v>779</v>
      </c>
      <c r="B661" s="3" t="s">
        <v>780</v>
      </c>
      <c r="C661" s="3" t="s">
        <v>4889</v>
      </c>
      <c r="D661">
        <v>15000</v>
      </c>
      <c r="E661">
        <v>400</v>
      </c>
      <c r="F661" t="s">
        <v>8221</v>
      </c>
      <c r="G661" t="s">
        <v>8224</v>
      </c>
      <c r="H661" t="s">
        <v>8246</v>
      </c>
      <c r="I661">
        <v>1287115200</v>
      </c>
      <c r="J661" s="12">
        <f>(I661/86400)+25569</f>
        <v>40466.166666666664</v>
      </c>
      <c r="K661">
        <v>1284567905</v>
      </c>
      <c r="L661" s="12">
        <f>(K661/86400)+25569</f>
        <v>40436.68408564815</v>
      </c>
      <c r="M661" t="b">
        <v>0</v>
      </c>
      <c r="N661">
        <v>6</v>
      </c>
      <c r="O661">
        <f>(E661/D661)*100</f>
        <v>2.666666666666667</v>
      </c>
      <c r="P661">
        <f>E661/N661</f>
        <v>66.666666666666671</v>
      </c>
      <c r="Q661" s="6" t="str">
        <f>LEFT(R661, SEARCH("/",R661,1)-1)</f>
        <v>publishing</v>
      </c>
      <c r="R661" t="s">
        <v>8275</v>
      </c>
      <c r="S661" t="b">
        <v>0</v>
      </c>
      <c r="V661" s="7" t="str">
        <f>RIGHT(R661,LEN(R661)-FIND("/",R661))</f>
        <v>fiction</v>
      </c>
    </row>
    <row r="662" spans="1:22" ht="32" hidden="1" x14ac:dyDescent="0.2">
      <c r="A662">
        <v>780</v>
      </c>
      <c r="B662" s="3" t="s">
        <v>781</v>
      </c>
      <c r="C662" s="3" t="s">
        <v>4890</v>
      </c>
      <c r="D662">
        <v>1000</v>
      </c>
      <c r="E662">
        <v>1040</v>
      </c>
      <c r="F662" t="s">
        <v>8219</v>
      </c>
      <c r="G662" t="s">
        <v>8224</v>
      </c>
      <c r="H662" t="s">
        <v>8246</v>
      </c>
      <c r="I662">
        <v>1304439025</v>
      </c>
      <c r="J662" s="12">
        <f>(I662/86400)+25569</f>
        <v>40666.673900462964</v>
      </c>
      <c r="K662">
        <v>1301847025</v>
      </c>
      <c r="L662" s="12">
        <f>(K662/86400)+25569</f>
        <v>40636.673900462964</v>
      </c>
      <c r="M662" t="b">
        <v>0</v>
      </c>
      <c r="N662">
        <v>27</v>
      </c>
      <c r="O662">
        <f>(E662/D662)*100</f>
        <v>104</v>
      </c>
      <c r="P662">
        <f>E662/N662</f>
        <v>38.518518518518519</v>
      </c>
      <c r="Q662" s="6" t="str">
        <f>LEFT(R662, SEARCH("/",R662,1)-1)</f>
        <v>music</v>
      </c>
      <c r="R662" t="s">
        <v>8276</v>
      </c>
      <c r="S662" t="b">
        <v>1</v>
      </c>
      <c r="V662" s="7" t="str">
        <f>RIGHT(R662,LEN(R662)-FIND("/",R662))</f>
        <v>rock</v>
      </c>
    </row>
    <row r="663" spans="1:22" ht="48" hidden="1" x14ac:dyDescent="0.2">
      <c r="A663">
        <v>781</v>
      </c>
      <c r="B663" s="3" t="s">
        <v>782</v>
      </c>
      <c r="C663" s="3" t="s">
        <v>4891</v>
      </c>
      <c r="D663">
        <v>800</v>
      </c>
      <c r="E663">
        <v>1065.23</v>
      </c>
      <c r="F663" t="s">
        <v>8219</v>
      </c>
      <c r="G663" t="s">
        <v>8224</v>
      </c>
      <c r="H663" t="s">
        <v>8246</v>
      </c>
      <c r="I663">
        <v>1370649674</v>
      </c>
      <c r="J663" s="12">
        <f>(I663/86400)+25569</f>
        <v>41433.000856481478</v>
      </c>
      <c r="K663">
        <v>1368057674</v>
      </c>
      <c r="L663" s="12">
        <f>(K663/86400)+25569</f>
        <v>41403.000856481478</v>
      </c>
      <c r="M663" t="b">
        <v>0</v>
      </c>
      <c r="N663">
        <v>25</v>
      </c>
      <c r="O663">
        <f>(E663/D663)*100</f>
        <v>133.15375</v>
      </c>
      <c r="P663">
        <f>E663/N663</f>
        <v>42.609200000000001</v>
      </c>
      <c r="Q663" s="6" t="str">
        <f>LEFT(R663, SEARCH("/",R663,1)-1)</f>
        <v>music</v>
      </c>
      <c r="R663" t="s">
        <v>8276</v>
      </c>
      <c r="S663" t="b">
        <v>1</v>
      </c>
      <c r="V663" s="7" t="str">
        <f>RIGHT(R663,LEN(R663)-FIND("/",R663))</f>
        <v>rock</v>
      </c>
    </row>
    <row r="664" spans="1:22" ht="48" hidden="1" x14ac:dyDescent="0.2">
      <c r="A664">
        <v>782</v>
      </c>
      <c r="B664" s="3" t="s">
        <v>783</v>
      </c>
      <c r="C664" s="3" t="s">
        <v>4892</v>
      </c>
      <c r="D664">
        <v>700</v>
      </c>
      <c r="E664">
        <v>700</v>
      </c>
      <c r="F664" t="s">
        <v>8219</v>
      </c>
      <c r="G664" t="s">
        <v>8224</v>
      </c>
      <c r="H664" t="s">
        <v>8246</v>
      </c>
      <c r="I664">
        <v>1345918302</v>
      </c>
      <c r="J664" s="12">
        <f>(I664/86400)+25569</f>
        <v>41146.758125</v>
      </c>
      <c r="K664">
        <v>1343326302</v>
      </c>
      <c r="L664" s="12">
        <f>(K664/86400)+25569</f>
        <v>41116.758125</v>
      </c>
      <c r="M664" t="b">
        <v>0</v>
      </c>
      <c r="N664">
        <v>14</v>
      </c>
      <c r="O664">
        <f>(E664/D664)*100</f>
        <v>100</v>
      </c>
      <c r="P664">
        <f>E664/N664</f>
        <v>50</v>
      </c>
      <c r="Q664" s="6" t="str">
        <f>LEFT(R664, SEARCH("/",R664,1)-1)</f>
        <v>music</v>
      </c>
      <c r="R664" t="s">
        <v>8276</v>
      </c>
      <c r="S664" t="b">
        <v>1</v>
      </c>
      <c r="V664" s="7" t="str">
        <f>RIGHT(R664,LEN(R664)-FIND("/",R664))</f>
        <v>rock</v>
      </c>
    </row>
    <row r="665" spans="1:22" ht="48" hidden="1" x14ac:dyDescent="0.2">
      <c r="A665">
        <v>783</v>
      </c>
      <c r="B665" s="3" t="s">
        <v>784</v>
      </c>
      <c r="C665" s="3" t="s">
        <v>4893</v>
      </c>
      <c r="D665">
        <v>1500</v>
      </c>
      <c r="E665">
        <v>2222</v>
      </c>
      <c r="F665" t="s">
        <v>8219</v>
      </c>
      <c r="G665" t="s">
        <v>8224</v>
      </c>
      <c r="H665" t="s">
        <v>8246</v>
      </c>
      <c r="I665">
        <v>1335564000</v>
      </c>
      <c r="J665" s="12">
        <f>(I665/86400)+25569</f>
        <v>41026.916666666664</v>
      </c>
      <c r="K665">
        <v>1332182049</v>
      </c>
      <c r="L665" s="12">
        <f>(K665/86400)+25569</f>
        <v>40987.773715277777</v>
      </c>
      <c r="M665" t="b">
        <v>0</v>
      </c>
      <c r="N665">
        <v>35</v>
      </c>
      <c r="O665">
        <f>(E665/D665)*100</f>
        <v>148.13333333333333</v>
      </c>
      <c r="P665">
        <f>E665/N665</f>
        <v>63.485714285714288</v>
      </c>
      <c r="Q665" s="6" t="str">
        <f>LEFT(R665, SEARCH("/",R665,1)-1)</f>
        <v>music</v>
      </c>
      <c r="R665" t="s">
        <v>8276</v>
      </c>
      <c r="S665" t="b">
        <v>1</v>
      </c>
      <c r="V665" s="7" t="str">
        <f>RIGHT(R665,LEN(R665)-FIND("/",R665))</f>
        <v>rock</v>
      </c>
    </row>
    <row r="666" spans="1:22" ht="48" hidden="1" x14ac:dyDescent="0.2">
      <c r="A666">
        <v>784</v>
      </c>
      <c r="B666" s="3" t="s">
        <v>785</v>
      </c>
      <c r="C666" s="3" t="s">
        <v>4894</v>
      </c>
      <c r="D666">
        <v>1000</v>
      </c>
      <c r="E666">
        <v>1025</v>
      </c>
      <c r="F666" t="s">
        <v>8219</v>
      </c>
      <c r="G666" t="s">
        <v>8224</v>
      </c>
      <c r="H666" t="s">
        <v>8246</v>
      </c>
      <c r="I666">
        <v>1395023719</v>
      </c>
      <c r="J666" s="12">
        <f>(I666/86400)+25569</f>
        <v>41715.107858796298</v>
      </c>
      <c r="K666">
        <v>1391571319</v>
      </c>
      <c r="L666" s="12">
        <f>(K666/86400)+25569</f>
        <v>41675.149525462963</v>
      </c>
      <c r="M666" t="b">
        <v>0</v>
      </c>
      <c r="N666">
        <v>10</v>
      </c>
      <c r="O666">
        <f>(E666/D666)*100</f>
        <v>102.49999999999999</v>
      </c>
      <c r="P666">
        <f>E666/N666</f>
        <v>102.5</v>
      </c>
      <c r="Q666" s="6" t="str">
        <f>LEFT(R666, SEARCH("/",R666,1)-1)</f>
        <v>music</v>
      </c>
      <c r="R666" t="s">
        <v>8276</v>
      </c>
      <c r="S666" t="b">
        <v>1</v>
      </c>
      <c r="V666" s="7" t="str">
        <f>RIGHT(R666,LEN(R666)-FIND("/",R666))</f>
        <v>rock</v>
      </c>
    </row>
    <row r="667" spans="1:22" ht="48" hidden="1" x14ac:dyDescent="0.2">
      <c r="A667">
        <v>785</v>
      </c>
      <c r="B667" s="3" t="s">
        <v>786</v>
      </c>
      <c r="C667" s="3" t="s">
        <v>4895</v>
      </c>
      <c r="D667">
        <v>500</v>
      </c>
      <c r="E667">
        <v>903.14</v>
      </c>
      <c r="F667" t="s">
        <v>8219</v>
      </c>
      <c r="G667" t="s">
        <v>8224</v>
      </c>
      <c r="H667" t="s">
        <v>8246</v>
      </c>
      <c r="I667">
        <v>1362060915</v>
      </c>
      <c r="J667" s="12">
        <f>(I667/86400)+25569</f>
        <v>41333.593923611115</v>
      </c>
      <c r="K667">
        <v>1359468915</v>
      </c>
      <c r="L667" s="12">
        <f>(K667/86400)+25569</f>
        <v>41303.593923611115</v>
      </c>
      <c r="M667" t="b">
        <v>0</v>
      </c>
      <c r="N667">
        <v>29</v>
      </c>
      <c r="O667">
        <f>(E667/D667)*100</f>
        <v>180.62799999999999</v>
      </c>
      <c r="P667">
        <f>E667/N667</f>
        <v>31.142758620689655</v>
      </c>
      <c r="Q667" s="6" t="str">
        <f>LEFT(R667, SEARCH("/",R667,1)-1)</f>
        <v>music</v>
      </c>
      <c r="R667" t="s">
        <v>8276</v>
      </c>
      <c r="S667" t="b">
        <v>1</v>
      </c>
      <c r="V667" s="7" t="str">
        <f>RIGHT(R667,LEN(R667)-FIND("/",R667))</f>
        <v>rock</v>
      </c>
    </row>
    <row r="668" spans="1:22" ht="48" hidden="1" x14ac:dyDescent="0.2">
      <c r="A668">
        <v>786</v>
      </c>
      <c r="B668" s="3" t="s">
        <v>787</v>
      </c>
      <c r="C668" s="3" t="s">
        <v>4896</v>
      </c>
      <c r="D668">
        <v>5000</v>
      </c>
      <c r="E668">
        <v>7140</v>
      </c>
      <c r="F668" t="s">
        <v>8219</v>
      </c>
      <c r="G668" t="s">
        <v>8224</v>
      </c>
      <c r="H668" t="s">
        <v>8246</v>
      </c>
      <c r="I668">
        <v>1336751220</v>
      </c>
      <c r="J668" s="12">
        <f>(I668/86400)+25569</f>
        <v>41040.657638888893</v>
      </c>
      <c r="K668">
        <v>1331774434</v>
      </c>
      <c r="L668" s="12">
        <f>(K668/86400)+25569</f>
        <v>40983.055949074071</v>
      </c>
      <c r="M668" t="b">
        <v>0</v>
      </c>
      <c r="N668">
        <v>44</v>
      </c>
      <c r="O668">
        <f>(E668/D668)*100</f>
        <v>142.79999999999998</v>
      </c>
      <c r="P668">
        <f>E668/N668</f>
        <v>162.27272727272728</v>
      </c>
      <c r="Q668" s="6" t="str">
        <f>LEFT(R668, SEARCH("/",R668,1)-1)</f>
        <v>music</v>
      </c>
      <c r="R668" t="s">
        <v>8276</v>
      </c>
      <c r="S668" t="b">
        <v>1</v>
      </c>
      <c r="V668" s="7" t="str">
        <f>RIGHT(R668,LEN(R668)-FIND("/",R668))</f>
        <v>rock</v>
      </c>
    </row>
    <row r="669" spans="1:22" ht="48" hidden="1" x14ac:dyDescent="0.2">
      <c r="A669">
        <v>787</v>
      </c>
      <c r="B669" s="3" t="s">
        <v>788</v>
      </c>
      <c r="C669" s="3" t="s">
        <v>4897</v>
      </c>
      <c r="D669">
        <v>1200</v>
      </c>
      <c r="E669">
        <v>1370</v>
      </c>
      <c r="F669" t="s">
        <v>8219</v>
      </c>
      <c r="G669" t="s">
        <v>8224</v>
      </c>
      <c r="H669" t="s">
        <v>8246</v>
      </c>
      <c r="I669">
        <v>1383318226</v>
      </c>
      <c r="J669" s="12">
        <f>(I669/86400)+25569</f>
        <v>41579.627615740741</v>
      </c>
      <c r="K669">
        <v>1380726226</v>
      </c>
      <c r="L669" s="12">
        <f>(K669/86400)+25569</f>
        <v>41549.627615740741</v>
      </c>
      <c r="M669" t="b">
        <v>0</v>
      </c>
      <c r="N669">
        <v>17</v>
      </c>
      <c r="O669">
        <f>(E669/D669)*100</f>
        <v>114.16666666666666</v>
      </c>
      <c r="P669">
        <f>E669/N669</f>
        <v>80.588235294117652</v>
      </c>
      <c r="Q669" s="6" t="str">
        <f>LEFT(R669, SEARCH("/",R669,1)-1)</f>
        <v>music</v>
      </c>
      <c r="R669" t="s">
        <v>8276</v>
      </c>
      <c r="S669" t="b">
        <v>1</v>
      </c>
      <c r="V669" s="7" t="str">
        <f>RIGHT(R669,LEN(R669)-FIND("/",R669))</f>
        <v>rock</v>
      </c>
    </row>
    <row r="670" spans="1:22" ht="48" hidden="1" x14ac:dyDescent="0.2">
      <c r="A670">
        <v>788</v>
      </c>
      <c r="B670" s="3" t="s">
        <v>789</v>
      </c>
      <c r="C670" s="3" t="s">
        <v>4898</v>
      </c>
      <c r="D670">
        <v>1000</v>
      </c>
      <c r="E670">
        <v>2035.05</v>
      </c>
      <c r="F670" t="s">
        <v>8219</v>
      </c>
      <c r="G670" t="s">
        <v>8224</v>
      </c>
      <c r="H670" t="s">
        <v>8246</v>
      </c>
      <c r="I670">
        <v>1341633540</v>
      </c>
      <c r="J670" s="12">
        <f>(I670/86400)+25569</f>
        <v>41097.165972222225</v>
      </c>
      <c r="K670">
        <v>1338336588</v>
      </c>
      <c r="L670" s="12">
        <f>(K670/86400)+25569</f>
        <v>41059.006805555553</v>
      </c>
      <c r="M670" t="b">
        <v>0</v>
      </c>
      <c r="N670">
        <v>34</v>
      </c>
      <c r="O670">
        <f>(E670/D670)*100</f>
        <v>203.505</v>
      </c>
      <c r="P670">
        <f>E670/N670</f>
        <v>59.85441176470588</v>
      </c>
      <c r="Q670" s="6" t="str">
        <f>LEFT(R670, SEARCH("/",R670,1)-1)</f>
        <v>music</v>
      </c>
      <c r="R670" t="s">
        <v>8276</v>
      </c>
      <c r="S670" t="b">
        <v>1</v>
      </c>
      <c r="V670" s="7" t="str">
        <f>RIGHT(R670,LEN(R670)-FIND("/",R670))</f>
        <v>rock</v>
      </c>
    </row>
    <row r="671" spans="1:22" ht="48" hidden="1" x14ac:dyDescent="0.2">
      <c r="A671">
        <v>789</v>
      </c>
      <c r="B671" s="3" t="s">
        <v>790</v>
      </c>
      <c r="C671" s="3" t="s">
        <v>4899</v>
      </c>
      <c r="D671">
        <v>1700</v>
      </c>
      <c r="E671">
        <v>1860</v>
      </c>
      <c r="F671" t="s">
        <v>8219</v>
      </c>
      <c r="G671" t="s">
        <v>8224</v>
      </c>
      <c r="H671" t="s">
        <v>8246</v>
      </c>
      <c r="I671">
        <v>1358755140</v>
      </c>
      <c r="J671" s="12">
        <f>(I671/86400)+25569</f>
        <v>41295.332638888889</v>
      </c>
      <c r="K671">
        <v>1357187280</v>
      </c>
      <c r="L671" s="12">
        <f>(K671/86400)+25569</f>
        <v>41277.186111111107</v>
      </c>
      <c r="M671" t="b">
        <v>0</v>
      </c>
      <c r="N671">
        <v>14</v>
      </c>
      <c r="O671">
        <f>(E671/D671)*100</f>
        <v>109.41176470588236</v>
      </c>
      <c r="P671">
        <f>E671/N671</f>
        <v>132.85714285714286</v>
      </c>
      <c r="Q671" s="6" t="str">
        <f>LEFT(R671, SEARCH("/",R671,1)-1)</f>
        <v>music</v>
      </c>
      <c r="R671" t="s">
        <v>8276</v>
      </c>
      <c r="S671" t="b">
        <v>1</v>
      </c>
      <c r="V671" s="7" t="str">
        <f>RIGHT(R671,LEN(R671)-FIND("/",R671))</f>
        <v>rock</v>
      </c>
    </row>
    <row r="672" spans="1:22" ht="48" hidden="1" x14ac:dyDescent="0.2">
      <c r="A672">
        <v>790</v>
      </c>
      <c r="B672" s="3" t="s">
        <v>791</v>
      </c>
      <c r="C672" s="3" t="s">
        <v>4900</v>
      </c>
      <c r="D672">
        <v>10000</v>
      </c>
      <c r="E672">
        <v>14437.46</v>
      </c>
      <c r="F672" t="s">
        <v>8219</v>
      </c>
      <c r="G672" t="s">
        <v>8224</v>
      </c>
      <c r="H672" t="s">
        <v>8246</v>
      </c>
      <c r="I672">
        <v>1359680939</v>
      </c>
      <c r="J672" s="12">
        <f>(I672/86400)+25569</f>
        <v>41306.047905092593</v>
      </c>
      <c r="K672">
        <v>1357088939</v>
      </c>
      <c r="L672" s="12">
        <f>(K672/86400)+25569</f>
        <v>41276.047905092593</v>
      </c>
      <c r="M672" t="b">
        <v>0</v>
      </c>
      <c r="N672">
        <v>156</v>
      </c>
      <c r="O672">
        <f>(E672/D672)*100</f>
        <v>144.37459999999999</v>
      </c>
      <c r="P672">
        <f>E672/N672</f>
        <v>92.547820512820508</v>
      </c>
      <c r="Q672" s="6" t="str">
        <f>LEFT(R672, SEARCH("/",R672,1)-1)</f>
        <v>music</v>
      </c>
      <c r="R672" t="s">
        <v>8276</v>
      </c>
      <c r="S672" t="b">
        <v>1</v>
      </c>
      <c r="V672" s="7" t="str">
        <f>RIGHT(R672,LEN(R672)-FIND("/",R672))</f>
        <v>rock</v>
      </c>
    </row>
    <row r="673" spans="1:22" ht="48" hidden="1" x14ac:dyDescent="0.2">
      <c r="A673">
        <v>791</v>
      </c>
      <c r="B673" s="3" t="s">
        <v>792</v>
      </c>
      <c r="C673" s="3" t="s">
        <v>4901</v>
      </c>
      <c r="D673">
        <v>7500</v>
      </c>
      <c r="E673">
        <v>7790</v>
      </c>
      <c r="F673" t="s">
        <v>8219</v>
      </c>
      <c r="G673" t="s">
        <v>8224</v>
      </c>
      <c r="H673" t="s">
        <v>8246</v>
      </c>
      <c r="I673">
        <v>1384322340</v>
      </c>
      <c r="J673" s="12">
        <f>(I673/86400)+25569</f>
        <v>41591.249305555553</v>
      </c>
      <c r="K673">
        <v>1381430646</v>
      </c>
      <c r="L673" s="12">
        <f>(K673/86400)+25569</f>
        <v>41557.780624999999</v>
      </c>
      <c r="M673" t="b">
        <v>0</v>
      </c>
      <c r="N673">
        <v>128</v>
      </c>
      <c r="O673">
        <f>(E673/D673)*100</f>
        <v>103.86666666666666</v>
      </c>
      <c r="P673">
        <f>E673/N673</f>
        <v>60.859375</v>
      </c>
      <c r="Q673" s="6" t="str">
        <f>LEFT(R673, SEARCH("/",R673,1)-1)</f>
        <v>music</v>
      </c>
      <c r="R673" t="s">
        <v>8276</v>
      </c>
      <c r="S673" t="b">
        <v>1</v>
      </c>
      <c r="V673" s="7" t="str">
        <f>RIGHT(R673,LEN(R673)-FIND("/",R673))</f>
        <v>rock</v>
      </c>
    </row>
    <row r="674" spans="1:22" ht="32" hidden="1" x14ac:dyDescent="0.2">
      <c r="A674">
        <v>792</v>
      </c>
      <c r="B674" s="3" t="s">
        <v>793</v>
      </c>
      <c r="C674" s="3" t="s">
        <v>4902</v>
      </c>
      <c r="D674">
        <v>2500</v>
      </c>
      <c r="E674">
        <v>2511.11</v>
      </c>
      <c r="F674" t="s">
        <v>8219</v>
      </c>
      <c r="G674" t="s">
        <v>8224</v>
      </c>
      <c r="H674" t="s">
        <v>8246</v>
      </c>
      <c r="I674">
        <v>1383861483</v>
      </c>
      <c r="J674" s="12">
        <f>(I674/86400)+25569</f>
        <v>41585.915312500001</v>
      </c>
      <c r="K674">
        <v>1381265883</v>
      </c>
      <c r="L674" s="12">
        <f>(K674/86400)+25569</f>
        <v>41555.87364583333</v>
      </c>
      <c r="M674" t="b">
        <v>0</v>
      </c>
      <c r="N674">
        <v>60</v>
      </c>
      <c r="O674">
        <f>(E674/D674)*100</f>
        <v>100.44440000000002</v>
      </c>
      <c r="P674">
        <f>E674/N674</f>
        <v>41.851833333333339</v>
      </c>
      <c r="Q674" s="6" t="str">
        <f>LEFT(R674, SEARCH("/",R674,1)-1)</f>
        <v>music</v>
      </c>
      <c r="R674" t="s">
        <v>8276</v>
      </c>
      <c r="S674" t="b">
        <v>1</v>
      </c>
      <c r="V674" s="7" t="str">
        <f>RIGHT(R674,LEN(R674)-FIND("/",R674))</f>
        <v>rock</v>
      </c>
    </row>
    <row r="675" spans="1:22" ht="48" hidden="1" x14ac:dyDescent="0.2">
      <c r="A675">
        <v>793</v>
      </c>
      <c r="B675" s="3" t="s">
        <v>794</v>
      </c>
      <c r="C675" s="3" t="s">
        <v>4903</v>
      </c>
      <c r="D675">
        <v>2750</v>
      </c>
      <c r="E675">
        <v>2826.43</v>
      </c>
      <c r="F675" t="s">
        <v>8219</v>
      </c>
      <c r="G675" t="s">
        <v>8224</v>
      </c>
      <c r="H675" t="s">
        <v>8246</v>
      </c>
      <c r="I675">
        <v>1372827540</v>
      </c>
      <c r="J675" s="12">
        <f>(I675/86400)+25569</f>
        <v>41458.207638888889</v>
      </c>
      <c r="K675">
        <v>1371491244</v>
      </c>
      <c r="L675" s="12">
        <f>(K675/86400)+25569</f>
        <v>41442.741249999999</v>
      </c>
      <c r="M675" t="b">
        <v>0</v>
      </c>
      <c r="N675">
        <v>32</v>
      </c>
      <c r="O675">
        <f>(E675/D675)*100</f>
        <v>102.77927272727271</v>
      </c>
      <c r="P675">
        <f>E675/N675</f>
        <v>88.325937499999995</v>
      </c>
      <c r="Q675" s="6" t="str">
        <f>LEFT(R675, SEARCH("/",R675,1)-1)</f>
        <v>music</v>
      </c>
      <c r="R675" t="s">
        <v>8276</v>
      </c>
      <c r="S675" t="b">
        <v>1</v>
      </c>
      <c r="V675" s="7" t="str">
        <f>RIGHT(R675,LEN(R675)-FIND("/",R675))</f>
        <v>rock</v>
      </c>
    </row>
    <row r="676" spans="1:22" ht="48" hidden="1" x14ac:dyDescent="0.2">
      <c r="A676">
        <v>794</v>
      </c>
      <c r="B676" s="3" t="s">
        <v>795</v>
      </c>
      <c r="C676" s="3" t="s">
        <v>4904</v>
      </c>
      <c r="D676">
        <v>8000</v>
      </c>
      <c r="E676">
        <v>8425</v>
      </c>
      <c r="F676" t="s">
        <v>8219</v>
      </c>
      <c r="G676" t="s">
        <v>8224</v>
      </c>
      <c r="H676" t="s">
        <v>8246</v>
      </c>
      <c r="I676">
        <v>1315242360</v>
      </c>
      <c r="J676" s="12">
        <f>(I676/86400)+25569</f>
        <v>40791.712500000001</v>
      </c>
      <c r="K676">
        <v>1310438737</v>
      </c>
      <c r="L676" s="12">
        <f>(K676/86400)+25569</f>
        <v>40736.115011574075</v>
      </c>
      <c r="M676" t="b">
        <v>0</v>
      </c>
      <c r="N676">
        <v>53</v>
      </c>
      <c r="O676">
        <f>(E676/D676)*100</f>
        <v>105.31250000000001</v>
      </c>
      <c r="P676">
        <f>E676/N676</f>
        <v>158.96226415094338</v>
      </c>
      <c r="Q676" s="6" t="str">
        <f>LEFT(R676, SEARCH("/",R676,1)-1)</f>
        <v>music</v>
      </c>
      <c r="R676" t="s">
        <v>8276</v>
      </c>
      <c r="S676" t="b">
        <v>1</v>
      </c>
      <c r="V676" s="7" t="str">
        <f>RIGHT(R676,LEN(R676)-FIND("/",R676))</f>
        <v>rock</v>
      </c>
    </row>
    <row r="677" spans="1:22" ht="48" hidden="1" x14ac:dyDescent="0.2">
      <c r="A677">
        <v>795</v>
      </c>
      <c r="B677" s="3" t="s">
        <v>796</v>
      </c>
      <c r="C677" s="3" t="s">
        <v>4905</v>
      </c>
      <c r="D677">
        <v>14000</v>
      </c>
      <c r="E677">
        <v>15650</v>
      </c>
      <c r="F677" t="s">
        <v>8219</v>
      </c>
      <c r="G677" t="s">
        <v>8224</v>
      </c>
      <c r="H677" t="s">
        <v>8246</v>
      </c>
      <c r="I677">
        <v>1333774740</v>
      </c>
      <c r="J677" s="12">
        <f>(I677/86400)+25569</f>
        <v>41006.207638888889</v>
      </c>
      <c r="K677">
        <v>1330094566</v>
      </c>
      <c r="L677" s="12">
        <f>(K677/86400)+25569</f>
        <v>40963.613032407404</v>
      </c>
      <c r="M677" t="b">
        <v>0</v>
      </c>
      <c r="N677">
        <v>184</v>
      </c>
      <c r="O677">
        <f>(E677/D677)*100</f>
        <v>111.78571428571429</v>
      </c>
      <c r="P677">
        <f>E677/N677</f>
        <v>85.054347826086953</v>
      </c>
      <c r="Q677" s="6" t="str">
        <f>LEFT(R677, SEARCH("/",R677,1)-1)</f>
        <v>music</v>
      </c>
      <c r="R677" t="s">
        <v>8276</v>
      </c>
      <c r="S677" t="b">
        <v>1</v>
      </c>
      <c r="V677" s="7" t="str">
        <f>RIGHT(R677,LEN(R677)-FIND("/",R677))</f>
        <v>rock</v>
      </c>
    </row>
    <row r="678" spans="1:22" ht="64" hidden="1" x14ac:dyDescent="0.2">
      <c r="A678">
        <v>796</v>
      </c>
      <c r="B678" s="3" t="s">
        <v>797</v>
      </c>
      <c r="C678" s="3" t="s">
        <v>4906</v>
      </c>
      <c r="D678">
        <v>10000</v>
      </c>
      <c r="E678">
        <v>10135</v>
      </c>
      <c r="F678" t="s">
        <v>8219</v>
      </c>
      <c r="G678" t="s">
        <v>8224</v>
      </c>
      <c r="H678" t="s">
        <v>8246</v>
      </c>
      <c r="I678">
        <v>1379279400</v>
      </c>
      <c r="J678" s="12">
        <f>(I678/86400)+25569</f>
        <v>41532.881944444445</v>
      </c>
      <c r="K678">
        <v>1376687485</v>
      </c>
      <c r="L678" s="12">
        <f>(K678/86400)+25569</f>
        <v>41502.882928240739</v>
      </c>
      <c r="M678" t="b">
        <v>0</v>
      </c>
      <c r="N678">
        <v>90</v>
      </c>
      <c r="O678">
        <f>(E678/D678)*100</f>
        <v>101.35000000000001</v>
      </c>
      <c r="P678">
        <f>E678/N678</f>
        <v>112.61111111111111</v>
      </c>
      <c r="Q678" s="6" t="str">
        <f>LEFT(R678, SEARCH("/",R678,1)-1)</f>
        <v>music</v>
      </c>
      <c r="R678" t="s">
        <v>8276</v>
      </c>
      <c r="S678" t="b">
        <v>1</v>
      </c>
      <c r="V678" s="7" t="str">
        <f>RIGHT(R678,LEN(R678)-FIND("/",R678))</f>
        <v>rock</v>
      </c>
    </row>
    <row r="679" spans="1:22" ht="48" hidden="1" x14ac:dyDescent="0.2">
      <c r="A679">
        <v>797</v>
      </c>
      <c r="B679" s="3" t="s">
        <v>798</v>
      </c>
      <c r="C679" s="3" t="s">
        <v>4907</v>
      </c>
      <c r="D679">
        <v>3000</v>
      </c>
      <c r="E679">
        <v>3226</v>
      </c>
      <c r="F679" t="s">
        <v>8219</v>
      </c>
      <c r="G679" t="s">
        <v>8224</v>
      </c>
      <c r="H679" t="s">
        <v>8246</v>
      </c>
      <c r="I679">
        <v>1335672000</v>
      </c>
      <c r="J679" s="12">
        <f>(I679/86400)+25569</f>
        <v>41028.166666666664</v>
      </c>
      <c r="K679">
        <v>1332978688</v>
      </c>
      <c r="L679" s="12">
        <f>(K679/86400)+25569</f>
        <v>40996.994074074071</v>
      </c>
      <c r="M679" t="b">
        <v>0</v>
      </c>
      <c r="N679">
        <v>71</v>
      </c>
      <c r="O679">
        <f>(E679/D679)*100</f>
        <v>107.53333333333333</v>
      </c>
      <c r="P679">
        <f>E679/N679</f>
        <v>45.436619718309856</v>
      </c>
      <c r="Q679" s="6" t="str">
        <f>LEFT(R679, SEARCH("/",R679,1)-1)</f>
        <v>music</v>
      </c>
      <c r="R679" t="s">
        <v>8276</v>
      </c>
      <c r="S679" t="b">
        <v>1</v>
      </c>
      <c r="V679" s="7" t="str">
        <f>RIGHT(R679,LEN(R679)-FIND("/",R679))</f>
        <v>rock</v>
      </c>
    </row>
    <row r="680" spans="1:22" ht="48" hidden="1" x14ac:dyDescent="0.2">
      <c r="A680">
        <v>798</v>
      </c>
      <c r="B680" s="3" t="s">
        <v>799</v>
      </c>
      <c r="C680" s="3" t="s">
        <v>4908</v>
      </c>
      <c r="D680">
        <v>3500</v>
      </c>
      <c r="E680">
        <v>4021</v>
      </c>
      <c r="F680" t="s">
        <v>8219</v>
      </c>
      <c r="G680" t="s">
        <v>8224</v>
      </c>
      <c r="H680" t="s">
        <v>8246</v>
      </c>
      <c r="I680">
        <v>1412086187</v>
      </c>
      <c r="J680" s="12">
        <f>(I680/86400)+25569</f>
        <v>41912.590127314819</v>
      </c>
      <c r="K680">
        <v>1409494187</v>
      </c>
      <c r="L680" s="12">
        <f>(K680/86400)+25569</f>
        <v>41882.590127314819</v>
      </c>
      <c r="M680" t="b">
        <v>0</v>
      </c>
      <c r="N680">
        <v>87</v>
      </c>
      <c r="O680">
        <f>(E680/D680)*100</f>
        <v>114.88571428571429</v>
      </c>
      <c r="P680">
        <f>E680/N680</f>
        <v>46.218390804597703</v>
      </c>
      <c r="Q680" s="6" t="str">
        <f>LEFT(R680, SEARCH("/",R680,1)-1)</f>
        <v>music</v>
      </c>
      <c r="R680" t="s">
        <v>8276</v>
      </c>
      <c r="S680" t="b">
        <v>1</v>
      </c>
      <c r="V680" s="7" t="str">
        <f>RIGHT(R680,LEN(R680)-FIND("/",R680))</f>
        <v>rock</v>
      </c>
    </row>
    <row r="681" spans="1:22" ht="48" hidden="1" x14ac:dyDescent="0.2">
      <c r="A681">
        <v>799</v>
      </c>
      <c r="B681" s="3" t="s">
        <v>800</v>
      </c>
      <c r="C681" s="3" t="s">
        <v>4909</v>
      </c>
      <c r="D681">
        <v>5000</v>
      </c>
      <c r="E681">
        <v>5001</v>
      </c>
      <c r="F681" t="s">
        <v>8219</v>
      </c>
      <c r="G681" t="s">
        <v>8224</v>
      </c>
      <c r="H681" t="s">
        <v>8246</v>
      </c>
      <c r="I681">
        <v>1335542446</v>
      </c>
      <c r="J681" s="12">
        <f>(I681/86400)+25569</f>
        <v>41026.667199074072</v>
      </c>
      <c r="K681">
        <v>1332950446</v>
      </c>
      <c r="L681" s="12">
        <f>(K681/86400)+25569</f>
        <v>40996.667199074072</v>
      </c>
      <c r="M681" t="b">
        <v>0</v>
      </c>
      <c r="N681">
        <v>28</v>
      </c>
      <c r="O681">
        <f>(E681/D681)*100</f>
        <v>100.02</v>
      </c>
      <c r="P681">
        <f>E681/N681</f>
        <v>178.60714285714286</v>
      </c>
      <c r="Q681" s="6" t="str">
        <f>LEFT(R681, SEARCH("/",R681,1)-1)</f>
        <v>music</v>
      </c>
      <c r="R681" t="s">
        <v>8276</v>
      </c>
      <c r="S681" t="b">
        <v>1</v>
      </c>
      <c r="V681" s="7" t="str">
        <f>RIGHT(R681,LEN(R681)-FIND("/",R681))</f>
        <v>rock</v>
      </c>
    </row>
    <row r="682" spans="1:22" ht="48" hidden="1" x14ac:dyDescent="0.2">
      <c r="A682">
        <v>800</v>
      </c>
      <c r="B682" s="3" t="s">
        <v>801</v>
      </c>
      <c r="C682" s="3" t="s">
        <v>4910</v>
      </c>
      <c r="D682">
        <v>1500</v>
      </c>
      <c r="E682">
        <v>2282</v>
      </c>
      <c r="F682" t="s">
        <v>8219</v>
      </c>
      <c r="G682" t="s">
        <v>8225</v>
      </c>
      <c r="H682" t="s">
        <v>8247</v>
      </c>
      <c r="I682">
        <v>1410431054</v>
      </c>
      <c r="J682" s="12">
        <f>(I682/86400)+25569</f>
        <v>41893.433495370373</v>
      </c>
      <c r="K682">
        <v>1407839054</v>
      </c>
      <c r="L682" s="12">
        <f>(K682/86400)+25569</f>
        <v>41863.433495370373</v>
      </c>
      <c r="M682" t="b">
        <v>0</v>
      </c>
      <c r="N682">
        <v>56</v>
      </c>
      <c r="O682">
        <f>(E682/D682)*100</f>
        <v>152.13333333333335</v>
      </c>
      <c r="P682">
        <f>E682/N682</f>
        <v>40.75</v>
      </c>
      <c r="Q682" s="6" t="str">
        <f>LEFT(R682, SEARCH("/",R682,1)-1)</f>
        <v>music</v>
      </c>
      <c r="R682" t="s">
        <v>8276</v>
      </c>
      <c r="S682" t="b">
        <v>1</v>
      </c>
      <c r="V682" s="7" t="str">
        <f>RIGHT(R682,LEN(R682)-FIND("/",R682))</f>
        <v>rock</v>
      </c>
    </row>
    <row r="683" spans="1:22" ht="48" hidden="1" x14ac:dyDescent="0.2">
      <c r="A683">
        <v>801</v>
      </c>
      <c r="B683" s="3" t="s">
        <v>802</v>
      </c>
      <c r="C683" s="3" t="s">
        <v>4911</v>
      </c>
      <c r="D683">
        <v>2000</v>
      </c>
      <c r="E683">
        <v>2230.4299999999998</v>
      </c>
      <c r="F683" t="s">
        <v>8219</v>
      </c>
      <c r="G683" t="s">
        <v>8224</v>
      </c>
      <c r="H683" t="s">
        <v>8246</v>
      </c>
      <c r="I683">
        <v>1309547120</v>
      </c>
      <c r="J683" s="12">
        <f>(I683/86400)+25569</f>
        <v>40725.795370370368</v>
      </c>
      <c r="K683">
        <v>1306955120</v>
      </c>
      <c r="L683" s="12">
        <f>(K683/86400)+25569</f>
        <v>40695.795370370368</v>
      </c>
      <c r="M683" t="b">
        <v>0</v>
      </c>
      <c r="N683">
        <v>51</v>
      </c>
      <c r="O683">
        <f>(E683/D683)*100</f>
        <v>111.52149999999999</v>
      </c>
      <c r="P683">
        <f>E683/N683</f>
        <v>43.733921568627444</v>
      </c>
      <c r="Q683" s="6" t="str">
        <f>LEFT(R683, SEARCH("/",R683,1)-1)</f>
        <v>music</v>
      </c>
      <c r="R683" t="s">
        <v>8276</v>
      </c>
      <c r="S683" t="b">
        <v>1</v>
      </c>
      <c r="V683" s="7" t="str">
        <f>RIGHT(R683,LEN(R683)-FIND("/",R683))</f>
        <v>rock</v>
      </c>
    </row>
    <row r="684" spans="1:22" ht="48" hidden="1" x14ac:dyDescent="0.2">
      <c r="A684">
        <v>802</v>
      </c>
      <c r="B684" s="3" t="s">
        <v>803</v>
      </c>
      <c r="C684" s="3" t="s">
        <v>4912</v>
      </c>
      <c r="D684">
        <v>6000</v>
      </c>
      <c r="E684">
        <v>6080</v>
      </c>
      <c r="F684" t="s">
        <v>8219</v>
      </c>
      <c r="G684" t="s">
        <v>8224</v>
      </c>
      <c r="H684" t="s">
        <v>8246</v>
      </c>
      <c r="I684">
        <v>1347854700</v>
      </c>
      <c r="J684" s="12">
        <f>(I684/86400)+25569</f>
        <v>41169.170138888891</v>
      </c>
      <c r="K684">
        <v>1343867524</v>
      </c>
      <c r="L684" s="12">
        <f>(K684/86400)+25569</f>
        <v>41123.022268518514</v>
      </c>
      <c r="M684" t="b">
        <v>0</v>
      </c>
      <c r="N684">
        <v>75</v>
      </c>
      <c r="O684">
        <f>(E684/D684)*100</f>
        <v>101.33333333333334</v>
      </c>
      <c r="P684">
        <f>E684/N684</f>
        <v>81.066666666666663</v>
      </c>
      <c r="Q684" s="6" t="str">
        <f>LEFT(R684, SEARCH("/",R684,1)-1)</f>
        <v>music</v>
      </c>
      <c r="R684" t="s">
        <v>8276</v>
      </c>
      <c r="S684" t="b">
        <v>1</v>
      </c>
      <c r="V684" s="7" t="str">
        <f>RIGHT(R684,LEN(R684)-FIND("/",R684))</f>
        <v>rock</v>
      </c>
    </row>
    <row r="685" spans="1:22" ht="48" hidden="1" x14ac:dyDescent="0.2">
      <c r="A685">
        <v>803</v>
      </c>
      <c r="B685" s="3" t="s">
        <v>804</v>
      </c>
      <c r="C685" s="3" t="s">
        <v>4913</v>
      </c>
      <c r="D685">
        <v>2300</v>
      </c>
      <c r="E685">
        <v>2835</v>
      </c>
      <c r="F685" t="s">
        <v>8219</v>
      </c>
      <c r="G685" t="s">
        <v>8224</v>
      </c>
      <c r="H685" t="s">
        <v>8246</v>
      </c>
      <c r="I685">
        <v>1306630800</v>
      </c>
      <c r="J685" s="12">
        <f>(I685/86400)+25569</f>
        <v>40692.041666666664</v>
      </c>
      <c r="K685">
        <v>1304376478</v>
      </c>
      <c r="L685" s="12">
        <f>(K685/86400)+25569</f>
        <v>40665.949976851851</v>
      </c>
      <c r="M685" t="b">
        <v>0</v>
      </c>
      <c r="N685">
        <v>38</v>
      </c>
      <c r="O685">
        <f>(E685/D685)*100</f>
        <v>123.2608695652174</v>
      </c>
      <c r="P685">
        <f>E685/N685</f>
        <v>74.60526315789474</v>
      </c>
      <c r="Q685" s="6" t="str">
        <f>LEFT(R685, SEARCH("/",R685,1)-1)</f>
        <v>music</v>
      </c>
      <c r="R685" t="s">
        <v>8276</v>
      </c>
      <c r="S685" t="b">
        <v>1</v>
      </c>
      <c r="V685" s="7" t="str">
        <f>RIGHT(R685,LEN(R685)-FIND("/",R685))</f>
        <v>rock</v>
      </c>
    </row>
    <row r="686" spans="1:22" ht="48" hidden="1" x14ac:dyDescent="0.2">
      <c r="A686">
        <v>804</v>
      </c>
      <c r="B686" s="3" t="s">
        <v>805</v>
      </c>
      <c r="C686" s="3" t="s">
        <v>4914</v>
      </c>
      <c r="D686">
        <v>5500</v>
      </c>
      <c r="E686">
        <v>5500</v>
      </c>
      <c r="F686" t="s">
        <v>8219</v>
      </c>
      <c r="G686" t="s">
        <v>8224</v>
      </c>
      <c r="H686" t="s">
        <v>8246</v>
      </c>
      <c r="I686">
        <v>1311393540</v>
      </c>
      <c r="J686" s="12">
        <f>(I686/86400)+25569</f>
        <v>40747.165972222225</v>
      </c>
      <c r="K686">
        <v>1309919526</v>
      </c>
      <c r="L686" s="12">
        <f>(K686/86400)+25569</f>
        <v>40730.105624999997</v>
      </c>
      <c r="M686" t="b">
        <v>0</v>
      </c>
      <c r="N686">
        <v>18</v>
      </c>
      <c r="O686">
        <f>(E686/D686)*100</f>
        <v>100</v>
      </c>
      <c r="P686">
        <f>E686/N686</f>
        <v>305.55555555555554</v>
      </c>
      <c r="Q686" s="6" t="str">
        <f>LEFT(R686, SEARCH("/",R686,1)-1)</f>
        <v>music</v>
      </c>
      <c r="R686" t="s">
        <v>8276</v>
      </c>
      <c r="S686" t="b">
        <v>1</v>
      </c>
      <c r="V686" s="7" t="str">
        <f>RIGHT(R686,LEN(R686)-FIND("/",R686))</f>
        <v>rock</v>
      </c>
    </row>
    <row r="687" spans="1:22" ht="48" hidden="1" x14ac:dyDescent="0.2">
      <c r="A687">
        <v>805</v>
      </c>
      <c r="B687" s="3" t="s">
        <v>806</v>
      </c>
      <c r="C687" s="3" t="s">
        <v>4915</v>
      </c>
      <c r="D687">
        <v>3000</v>
      </c>
      <c r="E687">
        <v>3150</v>
      </c>
      <c r="F687" t="s">
        <v>8219</v>
      </c>
      <c r="G687" t="s">
        <v>8224</v>
      </c>
      <c r="H687" t="s">
        <v>8246</v>
      </c>
      <c r="I687">
        <v>1310857200</v>
      </c>
      <c r="J687" s="12">
        <f>(I687/86400)+25569</f>
        <v>40740.958333333336</v>
      </c>
      <c r="K687">
        <v>1306525512</v>
      </c>
      <c r="L687" s="12">
        <f>(K687/86400)+25569</f>
        <v>40690.823055555556</v>
      </c>
      <c r="M687" t="b">
        <v>0</v>
      </c>
      <c r="N687">
        <v>54</v>
      </c>
      <c r="O687">
        <f>(E687/D687)*100</f>
        <v>105</v>
      </c>
      <c r="P687">
        <f>E687/N687</f>
        <v>58.333333333333336</v>
      </c>
      <c r="Q687" s="6" t="str">
        <f>LEFT(R687, SEARCH("/",R687,1)-1)</f>
        <v>music</v>
      </c>
      <c r="R687" t="s">
        <v>8276</v>
      </c>
      <c r="S687" t="b">
        <v>1</v>
      </c>
      <c r="V687" s="7" t="str">
        <f>RIGHT(R687,LEN(R687)-FIND("/",R687))</f>
        <v>rock</v>
      </c>
    </row>
    <row r="688" spans="1:22" ht="16" hidden="1" x14ac:dyDescent="0.2">
      <c r="A688">
        <v>806</v>
      </c>
      <c r="B688" s="3" t="s">
        <v>807</v>
      </c>
      <c r="C688" s="3" t="s">
        <v>4916</v>
      </c>
      <c r="D688">
        <v>8000</v>
      </c>
      <c r="E688">
        <v>8355</v>
      </c>
      <c r="F688" t="s">
        <v>8219</v>
      </c>
      <c r="G688" t="s">
        <v>8224</v>
      </c>
      <c r="H688" t="s">
        <v>8246</v>
      </c>
      <c r="I688">
        <v>1315413339</v>
      </c>
      <c r="J688" s="12">
        <f>(I688/86400)+25569</f>
        <v>40793.691423611112</v>
      </c>
      <c r="K688">
        <v>1312821339</v>
      </c>
      <c r="L688" s="12">
        <f>(K688/86400)+25569</f>
        <v>40763.691423611112</v>
      </c>
      <c r="M688" t="b">
        <v>0</v>
      </c>
      <c r="N688">
        <v>71</v>
      </c>
      <c r="O688">
        <f>(E688/D688)*100</f>
        <v>104.4375</v>
      </c>
      <c r="P688">
        <f>E688/N688</f>
        <v>117.67605633802818</v>
      </c>
      <c r="Q688" s="6" t="str">
        <f>LEFT(R688, SEARCH("/",R688,1)-1)</f>
        <v>music</v>
      </c>
      <c r="R688" t="s">
        <v>8276</v>
      </c>
      <c r="S688" t="b">
        <v>1</v>
      </c>
      <c r="V688" s="7" t="str">
        <f>RIGHT(R688,LEN(R688)-FIND("/",R688))</f>
        <v>rock</v>
      </c>
    </row>
    <row r="689" spans="1:22" ht="32" hidden="1" x14ac:dyDescent="0.2">
      <c r="A689">
        <v>807</v>
      </c>
      <c r="B689" s="3" t="s">
        <v>808</v>
      </c>
      <c r="C689" s="3" t="s">
        <v>4917</v>
      </c>
      <c r="D689">
        <v>4000</v>
      </c>
      <c r="E689">
        <v>4205</v>
      </c>
      <c r="F689" t="s">
        <v>8219</v>
      </c>
      <c r="G689" t="s">
        <v>8224</v>
      </c>
      <c r="H689" t="s">
        <v>8246</v>
      </c>
      <c r="I689">
        <v>1488333600</v>
      </c>
      <c r="J689" s="12">
        <f>(I689/86400)+25569</f>
        <v>42795.083333333328</v>
      </c>
      <c r="K689">
        <v>1485270311</v>
      </c>
      <c r="L689" s="12">
        <f>(K689/86400)+25569</f>
        <v>42759.628599537042</v>
      </c>
      <c r="M689" t="b">
        <v>0</v>
      </c>
      <c r="N689">
        <v>57</v>
      </c>
      <c r="O689">
        <f>(E689/D689)*100</f>
        <v>105.125</v>
      </c>
      <c r="P689">
        <f>E689/N689</f>
        <v>73.771929824561397</v>
      </c>
      <c r="Q689" s="6" t="str">
        <f>LEFT(R689, SEARCH("/",R689,1)-1)</f>
        <v>music</v>
      </c>
      <c r="R689" t="s">
        <v>8276</v>
      </c>
      <c r="S689" t="b">
        <v>1</v>
      </c>
      <c r="V689" s="7" t="str">
        <f>RIGHT(R689,LEN(R689)-FIND("/",R689))</f>
        <v>rock</v>
      </c>
    </row>
    <row r="690" spans="1:22" ht="48" hidden="1" x14ac:dyDescent="0.2">
      <c r="A690">
        <v>808</v>
      </c>
      <c r="B690" s="3" t="s">
        <v>809</v>
      </c>
      <c r="C690" s="3" t="s">
        <v>4918</v>
      </c>
      <c r="D690">
        <v>4500</v>
      </c>
      <c r="E690">
        <v>4500</v>
      </c>
      <c r="F690" t="s">
        <v>8219</v>
      </c>
      <c r="G690" t="s">
        <v>8229</v>
      </c>
      <c r="H690" t="s">
        <v>8251</v>
      </c>
      <c r="I690">
        <v>1419224340</v>
      </c>
      <c r="J690" s="12">
        <f>(I690/86400)+25569</f>
        <v>41995.207638888889</v>
      </c>
      <c r="K690">
        <v>1416363886</v>
      </c>
      <c r="L690" s="12">
        <f>(K690/86400)+25569</f>
        <v>41962.100532407407</v>
      </c>
      <c r="M690" t="b">
        <v>0</v>
      </c>
      <c r="N690">
        <v>43</v>
      </c>
      <c r="O690">
        <f>(E690/D690)*100</f>
        <v>100</v>
      </c>
      <c r="P690">
        <f>E690/N690</f>
        <v>104.65116279069767</v>
      </c>
      <c r="Q690" s="6" t="str">
        <f>LEFT(R690, SEARCH("/",R690,1)-1)</f>
        <v>music</v>
      </c>
      <c r="R690" t="s">
        <v>8276</v>
      </c>
      <c r="S690" t="b">
        <v>1</v>
      </c>
      <c r="V690" s="7" t="str">
        <f>RIGHT(R690,LEN(R690)-FIND("/",R690))</f>
        <v>rock</v>
      </c>
    </row>
    <row r="691" spans="1:22" ht="32" hidden="1" x14ac:dyDescent="0.2">
      <c r="A691">
        <v>809</v>
      </c>
      <c r="B691" s="3" t="s">
        <v>810</v>
      </c>
      <c r="C691" s="3" t="s">
        <v>4919</v>
      </c>
      <c r="D691">
        <v>4000</v>
      </c>
      <c r="E691">
        <v>4151</v>
      </c>
      <c r="F691" t="s">
        <v>8219</v>
      </c>
      <c r="G691" t="s">
        <v>8224</v>
      </c>
      <c r="H691" t="s">
        <v>8246</v>
      </c>
      <c r="I691">
        <v>1390161630</v>
      </c>
      <c r="J691" s="12">
        <f>(I691/86400)+25569</f>
        <v>41658.833680555559</v>
      </c>
      <c r="K691">
        <v>1387569630</v>
      </c>
      <c r="L691" s="12">
        <f>(K691/86400)+25569</f>
        <v>41628.833680555559</v>
      </c>
      <c r="M691" t="b">
        <v>0</v>
      </c>
      <c r="N691">
        <v>52</v>
      </c>
      <c r="O691">
        <f>(E691/D691)*100</f>
        <v>103.77499999999999</v>
      </c>
      <c r="P691">
        <f>E691/N691</f>
        <v>79.82692307692308</v>
      </c>
      <c r="Q691" s="6" t="str">
        <f>LEFT(R691, SEARCH("/",R691,1)-1)</f>
        <v>music</v>
      </c>
      <c r="R691" t="s">
        <v>8276</v>
      </c>
      <c r="S691" t="b">
        <v>1</v>
      </c>
      <c r="V691" s="7" t="str">
        <f>RIGHT(R691,LEN(R691)-FIND("/",R691))</f>
        <v>rock</v>
      </c>
    </row>
    <row r="692" spans="1:22" ht="48" hidden="1" x14ac:dyDescent="0.2">
      <c r="A692">
        <v>810</v>
      </c>
      <c r="B692" s="3" t="s">
        <v>811</v>
      </c>
      <c r="C692" s="3" t="s">
        <v>4920</v>
      </c>
      <c r="D692">
        <v>1500</v>
      </c>
      <c r="E692">
        <v>1575</v>
      </c>
      <c r="F692" t="s">
        <v>8219</v>
      </c>
      <c r="G692" t="s">
        <v>8224</v>
      </c>
      <c r="H692" t="s">
        <v>8246</v>
      </c>
      <c r="I692">
        <v>1346462462</v>
      </c>
      <c r="J692" s="12">
        <f>(I692/86400)+25569</f>
        <v>41153.056273148148</v>
      </c>
      <c r="K692">
        <v>1343870462</v>
      </c>
      <c r="L692" s="12">
        <f>(K692/86400)+25569</f>
        <v>41123.056273148148</v>
      </c>
      <c r="M692" t="b">
        <v>0</v>
      </c>
      <c r="N692">
        <v>27</v>
      </c>
      <c r="O692">
        <f>(E692/D692)*100</f>
        <v>105</v>
      </c>
      <c r="P692">
        <f>E692/N692</f>
        <v>58.333333333333336</v>
      </c>
      <c r="Q692" s="6" t="str">
        <f>LEFT(R692, SEARCH("/",R692,1)-1)</f>
        <v>music</v>
      </c>
      <c r="R692" t="s">
        <v>8276</v>
      </c>
      <c r="S692" t="b">
        <v>1</v>
      </c>
      <c r="V692" s="7" t="str">
        <f>RIGHT(R692,LEN(R692)-FIND("/",R692))</f>
        <v>rock</v>
      </c>
    </row>
    <row r="693" spans="1:22" ht="32" hidden="1" x14ac:dyDescent="0.2">
      <c r="A693">
        <v>811</v>
      </c>
      <c r="B693" s="3" t="s">
        <v>812</v>
      </c>
      <c r="C693" s="3" t="s">
        <v>4921</v>
      </c>
      <c r="D693">
        <v>1000</v>
      </c>
      <c r="E693">
        <v>1040</v>
      </c>
      <c r="F693" t="s">
        <v>8219</v>
      </c>
      <c r="G693" t="s">
        <v>8224</v>
      </c>
      <c r="H693" t="s">
        <v>8246</v>
      </c>
      <c r="I693">
        <v>1373475120</v>
      </c>
      <c r="J693" s="12">
        <f>(I693/86400)+25569</f>
        <v>41465.702777777777</v>
      </c>
      <c r="K693">
        <v>1371569202</v>
      </c>
      <c r="L693" s="12">
        <f>(K693/86400)+25569</f>
        <v>41443.643541666665</v>
      </c>
      <c r="M693" t="b">
        <v>0</v>
      </c>
      <c r="N693">
        <v>12</v>
      </c>
      <c r="O693">
        <f>(E693/D693)*100</f>
        <v>104</v>
      </c>
      <c r="P693">
        <f>E693/N693</f>
        <v>86.666666666666671</v>
      </c>
      <c r="Q693" s="6" t="str">
        <f>LEFT(R693, SEARCH("/",R693,1)-1)</f>
        <v>music</v>
      </c>
      <c r="R693" t="s">
        <v>8276</v>
      </c>
      <c r="S693" t="b">
        <v>1</v>
      </c>
      <c r="V693" s="7" t="str">
        <f>RIGHT(R693,LEN(R693)-FIND("/",R693))</f>
        <v>rock</v>
      </c>
    </row>
    <row r="694" spans="1:22" ht="48" hidden="1" x14ac:dyDescent="0.2">
      <c r="A694">
        <v>812</v>
      </c>
      <c r="B694" s="3" t="s">
        <v>813</v>
      </c>
      <c r="C694" s="3" t="s">
        <v>4922</v>
      </c>
      <c r="D694">
        <v>600</v>
      </c>
      <c r="E694">
        <v>911</v>
      </c>
      <c r="F694" t="s">
        <v>8219</v>
      </c>
      <c r="G694" t="s">
        <v>8224</v>
      </c>
      <c r="H694" t="s">
        <v>8246</v>
      </c>
      <c r="I694">
        <v>1362146280</v>
      </c>
      <c r="J694" s="12">
        <f>(I694/86400)+25569</f>
        <v>41334.581944444442</v>
      </c>
      <c r="K694">
        <v>1357604752</v>
      </c>
      <c r="L694" s="12">
        <f>(K694/86400)+25569</f>
        <v>41282.017962962964</v>
      </c>
      <c r="M694" t="b">
        <v>0</v>
      </c>
      <c r="N694">
        <v>33</v>
      </c>
      <c r="O694">
        <f>(E694/D694)*100</f>
        <v>151.83333333333334</v>
      </c>
      <c r="P694">
        <f>E694/N694</f>
        <v>27.606060606060606</v>
      </c>
      <c r="Q694" s="6" t="str">
        <f>LEFT(R694, SEARCH("/",R694,1)-1)</f>
        <v>music</v>
      </c>
      <c r="R694" t="s">
        <v>8276</v>
      </c>
      <c r="S694" t="b">
        <v>1</v>
      </c>
      <c r="V694" s="7" t="str">
        <f>RIGHT(R694,LEN(R694)-FIND("/",R694))</f>
        <v>rock</v>
      </c>
    </row>
    <row r="695" spans="1:22" ht="32" hidden="1" x14ac:dyDescent="0.2">
      <c r="A695">
        <v>813</v>
      </c>
      <c r="B695" s="3" t="s">
        <v>814</v>
      </c>
      <c r="C695" s="3" t="s">
        <v>4923</v>
      </c>
      <c r="D695">
        <v>1500</v>
      </c>
      <c r="E695">
        <v>2399.94</v>
      </c>
      <c r="F695" t="s">
        <v>8219</v>
      </c>
      <c r="G695" t="s">
        <v>8224</v>
      </c>
      <c r="H695" t="s">
        <v>8246</v>
      </c>
      <c r="I695">
        <v>1342825365</v>
      </c>
      <c r="J695" s="12">
        <f>(I695/86400)+25569</f>
        <v>41110.960243055553</v>
      </c>
      <c r="K695">
        <v>1340233365</v>
      </c>
      <c r="L695" s="12">
        <f>(K695/86400)+25569</f>
        <v>41080.960243055553</v>
      </c>
      <c r="M695" t="b">
        <v>0</v>
      </c>
      <c r="N695">
        <v>96</v>
      </c>
      <c r="O695">
        <f>(E695/D695)*100</f>
        <v>159.99600000000001</v>
      </c>
      <c r="P695">
        <f>E695/N695</f>
        <v>24.999375000000001</v>
      </c>
      <c r="Q695" s="6" t="str">
        <f>LEFT(R695, SEARCH("/",R695,1)-1)</f>
        <v>music</v>
      </c>
      <c r="R695" t="s">
        <v>8276</v>
      </c>
      <c r="S695" t="b">
        <v>1</v>
      </c>
      <c r="V695" s="7" t="str">
        <f>RIGHT(R695,LEN(R695)-FIND("/",R695))</f>
        <v>rock</v>
      </c>
    </row>
    <row r="696" spans="1:22" ht="48" hidden="1" x14ac:dyDescent="0.2">
      <c r="A696">
        <v>814</v>
      </c>
      <c r="B696" s="3" t="s">
        <v>815</v>
      </c>
      <c r="C696" s="3" t="s">
        <v>4924</v>
      </c>
      <c r="D696">
        <v>1000</v>
      </c>
      <c r="E696">
        <v>1273</v>
      </c>
      <c r="F696" t="s">
        <v>8219</v>
      </c>
      <c r="G696" t="s">
        <v>8224</v>
      </c>
      <c r="H696" t="s">
        <v>8246</v>
      </c>
      <c r="I696">
        <v>1306865040</v>
      </c>
      <c r="J696" s="12">
        <f>(I696/86400)+25569</f>
        <v>40694.75277777778</v>
      </c>
      <c r="K696">
        <v>1305568201</v>
      </c>
      <c r="L696" s="12">
        <f>(K696/86400)+25569</f>
        <v>40679.743067129632</v>
      </c>
      <c r="M696" t="b">
        <v>0</v>
      </c>
      <c r="N696">
        <v>28</v>
      </c>
      <c r="O696">
        <f>(E696/D696)*100</f>
        <v>127.3</v>
      </c>
      <c r="P696">
        <f>E696/N696</f>
        <v>45.464285714285715</v>
      </c>
      <c r="Q696" s="6" t="str">
        <f>LEFT(R696, SEARCH("/",R696,1)-1)</f>
        <v>music</v>
      </c>
      <c r="R696" t="s">
        <v>8276</v>
      </c>
      <c r="S696" t="b">
        <v>1</v>
      </c>
      <c r="V696" s="7" t="str">
        <f>RIGHT(R696,LEN(R696)-FIND("/",R696))</f>
        <v>rock</v>
      </c>
    </row>
    <row r="697" spans="1:22" ht="32" hidden="1" x14ac:dyDescent="0.2">
      <c r="A697">
        <v>815</v>
      </c>
      <c r="B697" s="3" t="s">
        <v>816</v>
      </c>
      <c r="C697" s="3" t="s">
        <v>4925</v>
      </c>
      <c r="D697">
        <v>4000</v>
      </c>
      <c r="E697">
        <v>4280</v>
      </c>
      <c r="F697" t="s">
        <v>8219</v>
      </c>
      <c r="G697" t="s">
        <v>8224</v>
      </c>
      <c r="H697" t="s">
        <v>8246</v>
      </c>
      <c r="I697">
        <v>1414879303</v>
      </c>
      <c r="J697" s="12">
        <f>(I697/86400)+25569</f>
        <v>41944.917858796296</v>
      </c>
      <c r="K697">
        <v>1412287303</v>
      </c>
      <c r="L697" s="12">
        <f>(K697/86400)+25569</f>
        <v>41914.917858796296</v>
      </c>
      <c r="M697" t="b">
        <v>0</v>
      </c>
      <c r="N697">
        <v>43</v>
      </c>
      <c r="O697">
        <f>(E697/D697)*100</f>
        <v>107</v>
      </c>
      <c r="P697">
        <f>E697/N697</f>
        <v>99.534883720930239</v>
      </c>
      <c r="Q697" s="6" t="str">
        <f>LEFT(R697, SEARCH("/",R697,1)-1)</f>
        <v>music</v>
      </c>
      <c r="R697" t="s">
        <v>8276</v>
      </c>
      <c r="S697" t="b">
        <v>1</v>
      </c>
      <c r="V697" s="7" t="str">
        <f>RIGHT(R697,LEN(R697)-FIND("/",R697))</f>
        <v>rock</v>
      </c>
    </row>
    <row r="698" spans="1:22" ht="32" hidden="1" x14ac:dyDescent="0.2">
      <c r="A698">
        <v>816</v>
      </c>
      <c r="B698" s="3" t="s">
        <v>817</v>
      </c>
      <c r="C698" s="3" t="s">
        <v>4926</v>
      </c>
      <c r="D698">
        <v>7000</v>
      </c>
      <c r="E698">
        <v>8058.55</v>
      </c>
      <c r="F698" t="s">
        <v>8219</v>
      </c>
      <c r="G698" t="s">
        <v>8224</v>
      </c>
      <c r="H698" t="s">
        <v>8246</v>
      </c>
      <c r="I698">
        <v>1365489000</v>
      </c>
      <c r="J698" s="12">
        <f>(I698/86400)+25569</f>
        <v>41373.270833333336</v>
      </c>
      <c r="K698">
        <v>1362776043</v>
      </c>
      <c r="L698" s="12">
        <f>(K698/86400)+25569</f>
        <v>41341.870868055557</v>
      </c>
      <c r="M698" t="b">
        <v>0</v>
      </c>
      <c r="N698">
        <v>205</v>
      </c>
      <c r="O698">
        <f>(E698/D698)*100</f>
        <v>115.12214285714286</v>
      </c>
      <c r="P698">
        <f>E698/N698</f>
        <v>39.31</v>
      </c>
      <c r="Q698" s="6" t="str">
        <f>LEFT(R698, SEARCH("/",R698,1)-1)</f>
        <v>music</v>
      </c>
      <c r="R698" t="s">
        <v>8276</v>
      </c>
      <c r="S698" t="b">
        <v>1</v>
      </c>
      <c r="V698" s="7" t="str">
        <f>RIGHT(R698,LEN(R698)-FIND("/",R698))</f>
        <v>rock</v>
      </c>
    </row>
    <row r="699" spans="1:22" ht="48" hidden="1" x14ac:dyDescent="0.2">
      <c r="A699">
        <v>817</v>
      </c>
      <c r="B699" s="3" t="s">
        <v>818</v>
      </c>
      <c r="C699" s="3" t="s">
        <v>4927</v>
      </c>
      <c r="D699">
        <v>1500</v>
      </c>
      <c r="E699">
        <v>2056.66</v>
      </c>
      <c r="F699" t="s">
        <v>8219</v>
      </c>
      <c r="G699" t="s">
        <v>8224</v>
      </c>
      <c r="H699" t="s">
        <v>8246</v>
      </c>
      <c r="I699">
        <v>1331441940</v>
      </c>
      <c r="J699" s="12">
        <f>(I699/86400)+25569</f>
        <v>40979.207638888889</v>
      </c>
      <c r="K699">
        <v>1326810211</v>
      </c>
      <c r="L699" s="12">
        <f>(K699/86400)+25569</f>
        <v>40925.599664351852</v>
      </c>
      <c r="M699" t="b">
        <v>0</v>
      </c>
      <c r="N699">
        <v>23</v>
      </c>
      <c r="O699">
        <f>(E699/D699)*100</f>
        <v>137.11066666666665</v>
      </c>
      <c r="P699">
        <f>E699/N699</f>
        <v>89.419999999999987</v>
      </c>
      <c r="Q699" s="6" t="str">
        <f>LEFT(R699, SEARCH("/",R699,1)-1)</f>
        <v>music</v>
      </c>
      <c r="R699" t="s">
        <v>8276</v>
      </c>
      <c r="S699" t="b">
        <v>1</v>
      </c>
      <c r="V699" s="7" t="str">
        <f>RIGHT(R699,LEN(R699)-FIND("/",R699))</f>
        <v>rock</v>
      </c>
    </row>
    <row r="700" spans="1:22" ht="48" hidden="1" x14ac:dyDescent="0.2">
      <c r="A700">
        <v>818</v>
      </c>
      <c r="B700" s="3" t="s">
        <v>819</v>
      </c>
      <c r="C700" s="3" t="s">
        <v>4928</v>
      </c>
      <c r="D700">
        <v>350</v>
      </c>
      <c r="E700">
        <v>545</v>
      </c>
      <c r="F700" t="s">
        <v>8219</v>
      </c>
      <c r="G700" t="s">
        <v>8224</v>
      </c>
      <c r="H700" t="s">
        <v>8246</v>
      </c>
      <c r="I700">
        <v>1344358860</v>
      </c>
      <c r="J700" s="12">
        <f>(I700/86400)+25569</f>
        <v>41128.709027777775</v>
      </c>
      <c r="K700">
        <v>1343682681</v>
      </c>
      <c r="L700" s="12">
        <f>(K700/86400)+25569</f>
        <v>41120.882881944446</v>
      </c>
      <c r="M700" t="b">
        <v>0</v>
      </c>
      <c r="N700">
        <v>19</v>
      </c>
      <c r="O700">
        <f>(E700/D700)*100</f>
        <v>155.71428571428572</v>
      </c>
      <c r="P700">
        <f>E700/N700</f>
        <v>28.684210526315791</v>
      </c>
      <c r="Q700" s="6" t="str">
        <f>LEFT(R700, SEARCH("/",R700,1)-1)</f>
        <v>music</v>
      </c>
      <c r="R700" t="s">
        <v>8276</v>
      </c>
      <c r="S700" t="b">
        <v>1</v>
      </c>
      <c r="V700" s="7" t="str">
        <f>RIGHT(R700,LEN(R700)-FIND("/",R700))</f>
        <v>rock</v>
      </c>
    </row>
    <row r="701" spans="1:22" ht="32" hidden="1" x14ac:dyDescent="0.2">
      <c r="A701">
        <v>819</v>
      </c>
      <c r="B701" s="3" t="s">
        <v>820</v>
      </c>
      <c r="C701" s="3" t="s">
        <v>4929</v>
      </c>
      <c r="D701">
        <v>400</v>
      </c>
      <c r="E701">
        <v>435</v>
      </c>
      <c r="F701" t="s">
        <v>8219</v>
      </c>
      <c r="G701" t="s">
        <v>8224</v>
      </c>
      <c r="H701" t="s">
        <v>8246</v>
      </c>
      <c r="I701">
        <v>1387601040</v>
      </c>
      <c r="J701" s="12">
        <f>(I701/86400)+25569</f>
        <v>41629.197222222225</v>
      </c>
      <c r="K701">
        <v>1386806254</v>
      </c>
      <c r="L701" s="12">
        <f>(K701/86400)+25569</f>
        <v>41619.998310185183</v>
      </c>
      <c r="M701" t="b">
        <v>0</v>
      </c>
      <c r="N701">
        <v>14</v>
      </c>
      <c r="O701">
        <f>(E701/D701)*100</f>
        <v>108.74999999999999</v>
      </c>
      <c r="P701">
        <f>E701/N701</f>
        <v>31.071428571428573</v>
      </c>
      <c r="Q701" s="6" t="str">
        <f>LEFT(R701, SEARCH("/",R701,1)-1)</f>
        <v>music</v>
      </c>
      <c r="R701" t="s">
        <v>8276</v>
      </c>
      <c r="S701" t="b">
        <v>1</v>
      </c>
      <c r="V701" s="7" t="str">
        <f>RIGHT(R701,LEN(R701)-FIND("/",R701))</f>
        <v>rock</v>
      </c>
    </row>
    <row r="702" spans="1:22" ht="48" hidden="1" x14ac:dyDescent="0.2">
      <c r="A702">
        <v>820</v>
      </c>
      <c r="B702" s="3" t="s">
        <v>821</v>
      </c>
      <c r="C702" s="3" t="s">
        <v>4930</v>
      </c>
      <c r="D702">
        <v>2000</v>
      </c>
      <c r="E702">
        <v>2681</v>
      </c>
      <c r="F702" t="s">
        <v>8219</v>
      </c>
      <c r="G702" t="s">
        <v>8224</v>
      </c>
      <c r="H702" t="s">
        <v>8246</v>
      </c>
      <c r="I702">
        <v>1402290000</v>
      </c>
      <c r="J702" s="12">
        <f>(I702/86400)+25569</f>
        <v>41799.208333333336</v>
      </c>
      <c r="K702">
        <v>1399666342</v>
      </c>
      <c r="L702" s="12">
        <f>(K702/86400)+25569</f>
        <v>41768.841921296298</v>
      </c>
      <c r="M702" t="b">
        <v>0</v>
      </c>
      <c r="N702">
        <v>38</v>
      </c>
      <c r="O702">
        <f>(E702/D702)*100</f>
        <v>134.05000000000001</v>
      </c>
      <c r="P702">
        <f>E702/N702</f>
        <v>70.55263157894737</v>
      </c>
      <c r="Q702" s="6" t="str">
        <f>LEFT(R702, SEARCH("/",R702,1)-1)</f>
        <v>music</v>
      </c>
      <c r="R702" t="s">
        <v>8276</v>
      </c>
      <c r="S702" t="b">
        <v>1</v>
      </c>
      <c r="V702" s="7" t="str">
        <f>RIGHT(R702,LEN(R702)-FIND("/",R702))</f>
        <v>rock</v>
      </c>
    </row>
    <row r="703" spans="1:22" ht="48" hidden="1" x14ac:dyDescent="0.2">
      <c r="A703">
        <v>821</v>
      </c>
      <c r="B703" s="3" t="s">
        <v>822</v>
      </c>
      <c r="C703" s="3" t="s">
        <v>4931</v>
      </c>
      <c r="D703">
        <v>17482</v>
      </c>
      <c r="E703">
        <v>17482</v>
      </c>
      <c r="F703" t="s">
        <v>8219</v>
      </c>
      <c r="G703" t="s">
        <v>8224</v>
      </c>
      <c r="H703" t="s">
        <v>8246</v>
      </c>
      <c r="I703">
        <v>1430712060</v>
      </c>
      <c r="J703" s="12">
        <f>(I703/86400)+25569</f>
        <v>42128.167361111111</v>
      </c>
      <c r="K703">
        <v>1427753265</v>
      </c>
      <c r="L703" s="12">
        <f>(K703/86400)+25569</f>
        <v>42093.922048611115</v>
      </c>
      <c r="M703" t="b">
        <v>0</v>
      </c>
      <c r="N703">
        <v>78</v>
      </c>
      <c r="O703">
        <f>(E703/D703)*100</f>
        <v>100</v>
      </c>
      <c r="P703">
        <f>E703/N703</f>
        <v>224.12820512820514</v>
      </c>
      <c r="Q703" s="6" t="str">
        <f>LEFT(R703, SEARCH("/",R703,1)-1)</f>
        <v>music</v>
      </c>
      <c r="R703" t="s">
        <v>8276</v>
      </c>
      <c r="S703" t="b">
        <v>1</v>
      </c>
      <c r="V703" s="7" t="str">
        <f>RIGHT(R703,LEN(R703)-FIND("/",R703))</f>
        <v>rock</v>
      </c>
    </row>
    <row r="704" spans="1:22" ht="32" hidden="1" x14ac:dyDescent="0.2">
      <c r="A704">
        <v>822</v>
      </c>
      <c r="B704" s="3" t="s">
        <v>823</v>
      </c>
      <c r="C704" s="3" t="s">
        <v>4932</v>
      </c>
      <c r="D704">
        <v>3000</v>
      </c>
      <c r="E704">
        <v>3575</v>
      </c>
      <c r="F704" t="s">
        <v>8219</v>
      </c>
      <c r="G704" t="s">
        <v>8224</v>
      </c>
      <c r="H704" t="s">
        <v>8246</v>
      </c>
      <c r="I704">
        <v>1349477050</v>
      </c>
      <c r="J704" s="12">
        <f>(I704/86400)+25569</f>
        <v>41187.947337962964</v>
      </c>
      <c r="K704">
        <v>1346885050</v>
      </c>
      <c r="L704" s="12">
        <f>(K704/86400)+25569</f>
        <v>41157.947337962964</v>
      </c>
      <c r="M704" t="b">
        <v>0</v>
      </c>
      <c r="N704">
        <v>69</v>
      </c>
      <c r="O704">
        <f>(E704/D704)*100</f>
        <v>119.16666666666667</v>
      </c>
      <c r="P704">
        <f>E704/N704</f>
        <v>51.811594202898547</v>
      </c>
      <c r="Q704" s="6" t="str">
        <f>LEFT(R704, SEARCH("/",R704,1)-1)</f>
        <v>music</v>
      </c>
      <c r="R704" t="s">
        <v>8276</v>
      </c>
      <c r="S704" t="b">
        <v>1</v>
      </c>
      <c r="V704" s="7" t="str">
        <f>RIGHT(R704,LEN(R704)-FIND("/",R704))</f>
        <v>rock</v>
      </c>
    </row>
    <row r="705" spans="1:22" ht="48" hidden="1" x14ac:dyDescent="0.2">
      <c r="A705">
        <v>823</v>
      </c>
      <c r="B705" s="3" t="s">
        <v>824</v>
      </c>
      <c r="C705" s="3" t="s">
        <v>4933</v>
      </c>
      <c r="D705">
        <v>800</v>
      </c>
      <c r="E705">
        <v>1436</v>
      </c>
      <c r="F705" t="s">
        <v>8219</v>
      </c>
      <c r="G705" t="s">
        <v>8224</v>
      </c>
      <c r="H705" t="s">
        <v>8246</v>
      </c>
      <c r="I705">
        <v>1427062852</v>
      </c>
      <c r="J705" s="12">
        <f>(I705/86400)+25569</f>
        <v>42085.931157407409</v>
      </c>
      <c r="K705">
        <v>1424474452</v>
      </c>
      <c r="L705" s="12">
        <f>(K705/86400)+25569</f>
        <v>42055.972824074073</v>
      </c>
      <c r="M705" t="b">
        <v>0</v>
      </c>
      <c r="N705">
        <v>33</v>
      </c>
      <c r="O705">
        <f>(E705/D705)*100</f>
        <v>179.5</v>
      </c>
      <c r="P705">
        <f>E705/N705</f>
        <v>43.515151515151516</v>
      </c>
      <c r="Q705" s="6" t="str">
        <f>LEFT(R705, SEARCH("/",R705,1)-1)</f>
        <v>music</v>
      </c>
      <c r="R705" t="s">
        <v>8276</v>
      </c>
      <c r="S705" t="b">
        <v>1</v>
      </c>
      <c r="V705" s="7" t="str">
        <f>RIGHT(R705,LEN(R705)-FIND("/",R705))</f>
        <v>rock</v>
      </c>
    </row>
    <row r="706" spans="1:22" ht="48" hidden="1" x14ac:dyDescent="0.2">
      <c r="A706">
        <v>824</v>
      </c>
      <c r="B706" s="3" t="s">
        <v>825</v>
      </c>
      <c r="C706" s="3" t="s">
        <v>4934</v>
      </c>
      <c r="D706">
        <v>1600</v>
      </c>
      <c r="E706">
        <v>2150.1</v>
      </c>
      <c r="F706" t="s">
        <v>8219</v>
      </c>
      <c r="G706" t="s">
        <v>8224</v>
      </c>
      <c r="H706" t="s">
        <v>8246</v>
      </c>
      <c r="I706">
        <v>1271573940</v>
      </c>
      <c r="J706" s="12">
        <f>(I706/86400)+25569</f>
        <v>40286.290972222225</v>
      </c>
      <c r="K706">
        <v>1268459318</v>
      </c>
      <c r="L706" s="12">
        <f>(K706/86400)+25569</f>
        <v>40250.242106481484</v>
      </c>
      <c r="M706" t="b">
        <v>0</v>
      </c>
      <c r="N706">
        <v>54</v>
      </c>
      <c r="O706">
        <f>(E706/D706)*100</f>
        <v>134.38124999999999</v>
      </c>
      <c r="P706">
        <f>E706/N706</f>
        <v>39.816666666666663</v>
      </c>
      <c r="Q706" s="6" t="str">
        <f>LEFT(R706, SEARCH("/",R706,1)-1)</f>
        <v>music</v>
      </c>
      <c r="R706" t="s">
        <v>8276</v>
      </c>
      <c r="S706" t="b">
        <v>1</v>
      </c>
      <c r="V706" s="7" t="str">
        <f>RIGHT(R706,LEN(R706)-FIND("/",R706))</f>
        <v>rock</v>
      </c>
    </row>
    <row r="707" spans="1:22" ht="32" hidden="1" x14ac:dyDescent="0.2">
      <c r="A707">
        <v>825</v>
      </c>
      <c r="B707" s="3" t="s">
        <v>826</v>
      </c>
      <c r="C707" s="3" t="s">
        <v>4935</v>
      </c>
      <c r="D707">
        <v>12500</v>
      </c>
      <c r="E707">
        <v>12554</v>
      </c>
      <c r="F707" t="s">
        <v>8219</v>
      </c>
      <c r="G707" t="s">
        <v>8224</v>
      </c>
      <c r="H707" t="s">
        <v>8246</v>
      </c>
      <c r="I707">
        <v>1351495284</v>
      </c>
      <c r="J707" s="12">
        <f>(I707/86400)+25569</f>
        <v>41211.306527777779</v>
      </c>
      <c r="K707">
        <v>1349335284</v>
      </c>
      <c r="L707" s="12">
        <f>(K707/86400)+25569</f>
        <v>41186.306527777779</v>
      </c>
      <c r="M707" t="b">
        <v>0</v>
      </c>
      <c r="N707">
        <v>99</v>
      </c>
      <c r="O707">
        <f>(E707/D707)*100</f>
        <v>100.43200000000002</v>
      </c>
      <c r="P707">
        <f>E707/N707</f>
        <v>126.8080808080808</v>
      </c>
      <c r="Q707" s="6" t="str">
        <f>LEFT(R707, SEARCH("/",R707,1)-1)</f>
        <v>music</v>
      </c>
      <c r="R707" t="s">
        <v>8276</v>
      </c>
      <c r="S707" t="b">
        <v>1</v>
      </c>
      <c r="V707" s="7" t="str">
        <f>RIGHT(R707,LEN(R707)-FIND("/",R707))</f>
        <v>rock</v>
      </c>
    </row>
    <row r="708" spans="1:22" ht="48" hidden="1" x14ac:dyDescent="0.2">
      <c r="A708">
        <v>826</v>
      </c>
      <c r="B708" s="3" t="s">
        <v>827</v>
      </c>
      <c r="C708" s="3" t="s">
        <v>4936</v>
      </c>
      <c r="D708">
        <v>5500</v>
      </c>
      <c r="E708">
        <v>5580</v>
      </c>
      <c r="F708" t="s">
        <v>8219</v>
      </c>
      <c r="G708" t="s">
        <v>8224</v>
      </c>
      <c r="H708" t="s">
        <v>8246</v>
      </c>
      <c r="I708">
        <v>1332719730</v>
      </c>
      <c r="J708" s="12">
        <f>(I708/86400)+25569</f>
        <v>40993.996874999997</v>
      </c>
      <c r="K708">
        <v>1330908930</v>
      </c>
      <c r="L708" s="12">
        <f>(K708/86400)+25569</f>
        <v>40973.038541666669</v>
      </c>
      <c r="M708" t="b">
        <v>0</v>
      </c>
      <c r="N708">
        <v>49</v>
      </c>
      <c r="O708">
        <f>(E708/D708)*100</f>
        <v>101.45454545454547</v>
      </c>
      <c r="P708">
        <f>E708/N708</f>
        <v>113.87755102040816</v>
      </c>
      <c r="Q708" s="6" t="str">
        <f>LEFT(R708, SEARCH("/",R708,1)-1)</f>
        <v>music</v>
      </c>
      <c r="R708" t="s">
        <v>8276</v>
      </c>
      <c r="S708" t="b">
        <v>1</v>
      </c>
      <c r="V708" s="7" t="str">
        <f>RIGHT(R708,LEN(R708)-FIND("/",R708))</f>
        <v>rock</v>
      </c>
    </row>
    <row r="709" spans="1:22" ht="48" hidden="1" x14ac:dyDescent="0.2">
      <c r="A709">
        <v>827</v>
      </c>
      <c r="B709" s="3" t="s">
        <v>828</v>
      </c>
      <c r="C709" s="3" t="s">
        <v>4937</v>
      </c>
      <c r="D709">
        <v>300</v>
      </c>
      <c r="E709">
        <v>310</v>
      </c>
      <c r="F709" t="s">
        <v>8219</v>
      </c>
      <c r="G709" t="s">
        <v>8224</v>
      </c>
      <c r="H709" t="s">
        <v>8246</v>
      </c>
      <c r="I709">
        <v>1329248940</v>
      </c>
      <c r="J709" s="12">
        <f>(I709/86400)+25569</f>
        <v>40953.825694444444</v>
      </c>
      <c r="K709">
        <v>1326972107</v>
      </c>
      <c r="L709" s="12">
        <f>(K709/86400)+25569</f>
        <v>40927.473460648151</v>
      </c>
      <c r="M709" t="b">
        <v>0</v>
      </c>
      <c r="N709">
        <v>11</v>
      </c>
      <c r="O709">
        <f>(E709/D709)*100</f>
        <v>103.33333333333334</v>
      </c>
      <c r="P709">
        <f>E709/N709</f>
        <v>28.181818181818183</v>
      </c>
      <c r="Q709" s="6" t="str">
        <f>LEFT(R709, SEARCH("/",R709,1)-1)</f>
        <v>music</v>
      </c>
      <c r="R709" t="s">
        <v>8276</v>
      </c>
      <c r="S709" t="b">
        <v>1</v>
      </c>
      <c r="V709" s="7" t="str">
        <f>RIGHT(R709,LEN(R709)-FIND("/",R709))</f>
        <v>rock</v>
      </c>
    </row>
    <row r="710" spans="1:22" ht="48" hidden="1" x14ac:dyDescent="0.2">
      <c r="A710">
        <v>828</v>
      </c>
      <c r="B710" s="3" t="s">
        <v>829</v>
      </c>
      <c r="C710" s="3" t="s">
        <v>4938</v>
      </c>
      <c r="D710">
        <v>1300</v>
      </c>
      <c r="E710">
        <v>1391</v>
      </c>
      <c r="F710" t="s">
        <v>8219</v>
      </c>
      <c r="G710" t="s">
        <v>8224</v>
      </c>
      <c r="H710" t="s">
        <v>8246</v>
      </c>
      <c r="I710">
        <v>1340641440</v>
      </c>
      <c r="J710" s="12">
        <f>(I710/86400)+25569</f>
        <v>41085.683333333334</v>
      </c>
      <c r="K710">
        <v>1339549982</v>
      </c>
      <c r="L710" s="12">
        <f>(K710/86400)+25569</f>
        <v>41073.050717592589</v>
      </c>
      <c r="M710" t="b">
        <v>0</v>
      </c>
      <c r="N710">
        <v>38</v>
      </c>
      <c r="O710">
        <f>(E710/D710)*100</f>
        <v>107</v>
      </c>
      <c r="P710">
        <f>E710/N710</f>
        <v>36.60526315789474</v>
      </c>
      <c r="Q710" s="6" t="str">
        <f>LEFT(R710, SEARCH("/",R710,1)-1)</f>
        <v>music</v>
      </c>
      <c r="R710" t="s">
        <v>8276</v>
      </c>
      <c r="S710" t="b">
        <v>1</v>
      </c>
      <c r="V710" s="7" t="str">
        <f>RIGHT(R710,LEN(R710)-FIND("/",R710))</f>
        <v>rock</v>
      </c>
    </row>
    <row r="711" spans="1:22" ht="48" hidden="1" x14ac:dyDescent="0.2">
      <c r="A711">
        <v>829</v>
      </c>
      <c r="B711" s="3" t="s">
        <v>830</v>
      </c>
      <c r="C711" s="3" t="s">
        <v>4939</v>
      </c>
      <c r="D711">
        <v>500</v>
      </c>
      <c r="E711">
        <v>520</v>
      </c>
      <c r="F711" t="s">
        <v>8219</v>
      </c>
      <c r="G711" t="s">
        <v>8225</v>
      </c>
      <c r="H711" t="s">
        <v>8247</v>
      </c>
      <c r="I711">
        <v>1468437240</v>
      </c>
      <c r="J711" s="12">
        <f>(I711/86400)+25569</f>
        <v>42564.801388888889</v>
      </c>
      <c r="K711">
        <v>1463253240</v>
      </c>
      <c r="L711" s="12">
        <f>(K711/86400)+25569</f>
        <v>42504.801388888889</v>
      </c>
      <c r="M711" t="b">
        <v>0</v>
      </c>
      <c r="N711">
        <v>16</v>
      </c>
      <c r="O711">
        <f>(E711/D711)*100</f>
        <v>104</v>
      </c>
      <c r="P711">
        <f>E711/N711</f>
        <v>32.5</v>
      </c>
      <c r="Q711" s="6" t="str">
        <f>LEFT(R711, SEARCH("/",R711,1)-1)</f>
        <v>music</v>
      </c>
      <c r="R711" t="s">
        <v>8276</v>
      </c>
      <c r="S711" t="b">
        <v>1</v>
      </c>
      <c r="V711" s="7" t="str">
        <f>RIGHT(R711,LEN(R711)-FIND("/",R711))</f>
        <v>rock</v>
      </c>
    </row>
    <row r="712" spans="1:22" ht="48" hidden="1" x14ac:dyDescent="0.2">
      <c r="A712">
        <v>830</v>
      </c>
      <c r="B712" s="3" t="s">
        <v>831</v>
      </c>
      <c r="C712" s="3" t="s">
        <v>4940</v>
      </c>
      <c r="D712">
        <v>1800</v>
      </c>
      <c r="E712">
        <v>1941</v>
      </c>
      <c r="F712" t="s">
        <v>8219</v>
      </c>
      <c r="G712" t="s">
        <v>8224</v>
      </c>
      <c r="H712" t="s">
        <v>8246</v>
      </c>
      <c r="I712">
        <v>1363952225</v>
      </c>
      <c r="J712" s="12">
        <f>(I712/86400)+25569</f>
        <v>41355.484085648146</v>
      </c>
      <c r="K712">
        <v>1361363825</v>
      </c>
      <c r="L712" s="12">
        <f>(K712/86400)+25569</f>
        <v>41325.525752314818</v>
      </c>
      <c r="M712" t="b">
        <v>0</v>
      </c>
      <c r="N712">
        <v>32</v>
      </c>
      <c r="O712">
        <f>(E712/D712)*100</f>
        <v>107.83333333333334</v>
      </c>
      <c r="P712">
        <f>E712/N712</f>
        <v>60.65625</v>
      </c>
      <c r="Q712" s="6" t="str">
        <f>LEFT(R712, SEARCH("/",R712,1)-1)</f>
        <v>music</v>
      </c>
      <c r="R712" t="s">
        <v>8276</v>
      </c>
      <c r="S712" t="b">
        <v>1</v>
      </c>
      <c r="V712" s="7" t="str">
        <f>RIGHT(R712,LEN(R712)-FIND("/",R712))</f>
        <v>rock</v>
      </c>
    </row>
    <row r="713" spans="1:22" ht="32" hidden="1" x14ac:dyDescent="0.2">
      <c r="A713">
        <v>831</v>
      </c>
      <c r="B713" s="3" t="s">
        <v>832</v>
      </c>
      <c r="C713" s="3" t="s">
        <v>4941</v>
      </c>
      <c r="D713">
        <v>1500</v>
      </c>
      <c r="E713">
        <v>3500</v>
      </c>
      <c r="F713" t="s">
        <v>8219</v>
      </c>
      <c r="G713" t="s">
        <v>8224</v>
      </c>
      <c r="H713" t="s">
        <v>8246</v>
      </c>
      <c r="I713">
        <v>1335540694</v>
      </c>
      <c r="J713" s="12">
        <f>(I713/86400)+25569</f>
        <v>41026.646921296298</v>
      </c>
      <c r="K713">
        <v>1332948694</v>
      </c>
      <c r="L713" s="12">
        <f>(K713/86400)+25569</f>
        <v>40996.646921296298</v>
      </c>
      <c r="M713" t="b">
        <v>0</v>
      </c>
      <c r="N713">
        <v>20</v>
      </c>
      <c r="O713">
        <f>(E713/D713)*100</f>
        <v>233.33333333333334</v>
      </c>
      <c r="P713">
        <f>E713/N713</f>
        <v>175</v>
      </c>
      <c r="Q713" s="6" t="str">
        <f>LEFT(R713, SEARCH("/",R713,1)-1)</f>
        <v>music</v>
      </c>
      <c r="R713" t="s">
        <v>8276</v>
      </c>
      <c r="S713" t="b">
        <v>1</v>
      </c>
      <c r="V713" s="7" t="str">
        <f>RIGHT(R713,LEN(R713)-FIND("/",R713))</f>
        <v>rock</v>
      </c>
    </row>
    <row r="714" spans="1:22" ht="48" hidden="1" x14ac:dyDescent="0.2">
      <c r="A714">
        <v>832</v>
      </c>
      <c r="B714" s="3" t="s">
        <v>833</v>
      </c>
      <c r="C714" s="3" t="s">
        <v>4942</v>
      </c>
      <c r="D714">
        <v>15000</v>
      </c>
      <c r="E714">
        <v>15091.06</v>
      </c>
      <c r="F714" t="s">
        <v>8219</v>
      </c>
      <c r="G714" t="s">
        <v>8224</v>
      </c>
      <c r="H714" t="s">
        <v>8246</v>
      </c>
      <c r="I714">
        <v>1327133580</v>
      </c>
      <c r="J714" s="12">
        <f>(I714/86400)+25569</f>
        <v>40929.342361111107</v>
      </c>
      <c r="K714">
        <v>1321978335</v>
      </c>
      <c r="L714" s="12">
        <f>(K714/86400)+25569</f>
        <v>40869.675173611111</v>
      </c>
      <c r="M714" t="b">
        <v>0</v>
      </c>
      <c r="N714">
        <v>154</v>
      </c>
      <c r="O714">
        <f>(E714/D714)*100</f>
        <v>100.60706666666665</v>
      </c>
      <c r="P714">
        <f>E714/N714</f>
        <v>97.993896103896105</v>
      </c>
      <c r="Q714" s="6" t="str">
        <f>LEFT(R714, SEARCH("/",R714,1)-1)</f>
        <v>music</v>
      </c>
      <c r="R714" t="s">
        <v>8276</v>
      </c>
      <c r="S714" t="b">
        <v>1</v>
      </c>
      <c r="V714" s="7" t="str">
        <f>RIGHT(R714,LEN(R714)-FIND("/",R714))</f>
        <v>rock</v>
      </c>
    </row>
    <row r="715" spans="1:22" ht="16" hidden="1" x14ac:dyDescent="0.2">
      <c r="A715">
        <v>833</v>
      </c>
      <c r="B715" s="3" t="s">
        <v>834</v>
      </c>
      <c r="C715" s="3" t="s">
        <v>4943</v>
      </c>
      <c r="D715">
        <v>6000</v>
      </c>
      <c r="E715">
        <v>6100</v>
      </c>
      <c r="F715" t="s">
        <v>8219</v>
      </c>
      <c r="G715" t="s">
        <v>8224</v>
      </c>
      <c r="H715" t="s">
        <v>8246</v>
      </c>
      <c r="I715">
        <v>1397941475</v>
      </c>
      <c r="J715" s="12">
        <f>(I715/86400)+25569</f>
        <v>41748.878182870372</v>
      </c>
      <c r="K715">
        <v>1395349475</v>
      </c>
      <c r="L715" s="12">
        <f>(K715/86400)+25569</f>
        <v>41718.878182870372</v>
      </c>
      <c r="M715" t="b">
        <v>0</v>
      </c>
      <c r="N715">
        <v>41</v>
      </c>
      <c r="O715">
        <f>(E715/D715)*100</f>
        <v>101.66666666666666</v>
      </c>
      <c r="P715">
        <f>E715/N715</f>
        <v>148.78048780487805</v>
      </c>
      <c r="Q715" s="6" t="str">
        <f>LEFT(R715, SEARCH("/",R715,1)-1)</f>
        <v>music</v>
      </c>
      <c r="R715" t="s">
        <v>8276</v>
      </c>
      <c r="S715" t="b">
        <v>1</v>
      </c>
      <c r="V715" s="7" t="str">
        <f>RIGHT(R715,LEN(R715)-FIND("/",R715))</f>
        <v>rock</v>
      </c>
    </row>
    <row r="716" spans="1:22" ht="48" hidden="1" x14ac:dyDescent="0.2">
      <c r="A716">
        <v>834</v>
      </c>
      <c r="B716" s="3" t="s">
        <v>835</v>
      </c>
      <c r="C716" s="3" t="s">
        <v>4944</v>
      </c>
      <c r="D716">
        <v>5500</v>
      </c>
      <c r="E716">
        <v>7206</v>
      </c>
      <c r="F716" t="s">
        <v>8219</v>
      </c>
      <c r="G716" t="s">
        <v>8224</v>
      </c>
      <c r="H716" t="s">
        <v>8246</v>
      </c>
      <c r="I716">
        <v>1372651140</v>
      </c>
      <c r="J716" s="12">
        <f>(I716/86400)+25569</f>
        <v>41456.165972222225</v>
      </c>
      <c r="K716">
        <v>1369770292</v>
      </c>
      <c r="L716" s="12">
        <f>(K716/86400)+25569</f>
        <v>41422.822824074072</v>
      </c>
      <c r="M716" t="b">
        <v>0</v>
      </c>
      <c r="N716">
        <v>75</v>
      </c>
      <c r="O716">
        <f>(E716/D716)*100</f>
        <v>131.0181818181818</v>
      </c>
      <c r="P716">
        <f>E716/N716</f>
        <v>96.08</v>
      </c>
      <c r="Q716" s="6" t="str">
        <f>LEFT(R716, SEARCH("/",R716,1)-1)</f>
        <v>music</v>
      </c>
      <c r="R716" t="s">
        <v>8276</v>
      </c>
      <c r="S716" t="b">
        <v>1</v>
      </c>
      <c r="V716" s="7" t="str">
        <f>RIGHT(R716,LEN(R716)-FIND("/",R716))</f>
        <v>rock</v>
      </c>
    </row>
    <row r="717" spans="1:22" ht="48" hidden="1" x14ac:dyDescent="0.2">
      <c r="A717">
        <v>835</v>
      </c>
      <c r="B717" s="3" t="s">
        <v>836</v>
      </c>
      <c r="C717" s="3" t="s">
        <v>4945</v>
      </c>
      <c r="D717">
        <v>2000</v>
      </c>
      <c r="E717">
        <v>2345</v>
      </c>
      <c r="F717" t="s">
        <v>8219</v>
      </c>
      <c r="G717" t="s">
        <v>8224</v>
      </c>
      <c r="H717" t="s">
        <v>8246</v>
      </c>
      <c r="I717">
        <v>1337396400</v>
      </c>
      <c r="J717" s="12">
        <f>(I717/86400)+25569</f>
        <v>41048.125</v>
      </c>
      <c r="K717">
        <v>1333709958</v>
      </c>
      <c r="L717" s="12">
        <f>(K717/86400)+25569</f>
        <v>41005.45784722222</v>
      </c>
      <c r="M717" t="b">
        <v>0</v>
      </c>
      <c r="N717">
        <v>40</v>
      </c>
      <c r="O717">
        <f>(E717/D717)*100</f>
        <v>117.25000000000001</v>
      </c>
      <c r="P717">
        <f>E717/N717</f>
        <v>58.625</v>
      </c>
      <c r="Q717" s="6" t="str">
        <f>LEFT(R717, SEARCH("/",R717,1)-1)</f>
        <v>music</v>
      </c>
      <c r="R717" t="s">
        <v>8276</v>
      </c>
      <c r="S717" t="b">
        <v>1</v>
      </c>
      <c r="V717" s="7" t="str">
        <f>RIGHT(R717,LEN(R717)-FIND("/",R717))</f>
        <v>rock</v>
      </c>
    </row>
    <row r="718" spans="1:22" ht="16" hidden="1" x14ac:dyDescent="0.2">
      <c r="A718">
        <v>836</v>
      </c>
      <c r="B718" s="3" t="s">
        <v>837</v>
      </c>
      <c r="C718" s="3" t="s">
        <v>4946</v>
      </c>
      <c r="D718">
        <v>5000</v>
      </c>
      <c r="E718">
        <v>5046.5200000000004</v>
      </c>
      <c r="F718" t="s">
        <v>8219</v>
      </c>
      <c r="G718" t="s">
        <v>8224</v>
      </c>
      <c r="H718" t="s">
        <v>8246</v>
      </c>
      <c r="I718">
        <v>1381108918</v>
      </c>
      <c r="J718" s="12">
        <f>(I718/86400)+25569</f>
        <v>41554.056921296295</v>
      </c>
      <c r="K718">
        <v>1378516918</v>
      </c>
      <c r="L718" s="12">
        <f>(K718/86400)+25569</f>
        <v>41524.056921296295</v>
      </c>
      <c r="M718" t="b">
        <v>0</v>
      </c>
      <c r="N718">
        <v>46</v>
      </c>
      <c r="O718">
        <f>(E718/D718)*100</f>
        <v>100.93039999999999</v>
      </c>
      <c r="P718">
        <f>E718/N718</f>
        <v>109.70695652173914</v>
      </c>
      <c r="Q718" s="6" t="str">
        <f>LEFT(R718, SEARCH("/",R718,1)-1)</f>
        <v>music</v>
      </c>
      <c r="R718" t="s">
        <v>8276</v>
      </c>
      <c r="S718" t="b">
        <v>1</v>
      </c>
      <c r="V718" s="7" t="str">
        <f>RIGHT(R718,LEN(R718)-FIND("/",R718))</f>
        <v>rock</v>
      </c>
    </row>
    <row r="719" spans="1:22" ht="32" hidden="1" x14ac:dyDescent="0.2">
      <c r="A719">
        <v>837</v>
      </c>
      <c r="B719" s="3" t="s">
        <v>838</v>
      </c>
      <c r="C719" s="3" t="s">
        <v>4947</v>
      </c>
      <c r="D719">
        <v>2500</v>
      </c>
      <c r="E719">
        <v>3045</v>
      </c>
      <c r="F719" t="s">
        <v>8219</v>
      </c>
      <c r="G719" t="s">
        <v>8224</v>
      </c>
      <c r="H719" t="s">
        <v>8246</v>
      </c>
      <c r="I719">
        <v>1398988662</v>
      </c>
      <c r="J719" s="12">
        <f>(I719/86400)+25569</f>
        <v>41760.998402777775</v>
      </c>
      <c r="K719">
        <v>1396396662</v>
      </c>
      <c r="L719" s="12">
        <f>(K719/86400)+25569</f>
        <v>41730.998402777775</v>
      </c>
      <c r="M719" t="b">
        <v>0</v>
      </c>
      <c r="N719">
        <v>62</v>
      </c>
      <c r="O719">
        <f>(E719/D719)*100</f>
        <v>121.8</v>
      </c>
      <c r="P719">
        <f>E719/N719</f>
        <v>49.112903225806448</v>
      </c>
      <c r="Q719" s="6" t="str">
        <f>LEFT(R719, SEARCH("/",R719,1)-1)</f>
        <v>music</v>
      </c>
      <c r="R719" t="s">
        <v>8276</v>
      </c>
      <c r="S719" t="b">
        <v>1</v>
      </c>
      <c r="V719" s="7" t="str">
        <f>RIGHT(R719,LEN(R719)-FIND("/",R719))</f>
        <v>rock</v>
      </c>
    </row>
    <row r="720" spans="1:22" ht="48" hidden="1" x14ac:dyDescent="0.2">
      <c r="A720">
        <v>838</v>
      </c>
      <c r="B720" s="3" t="s">
        <v>839</v>
      </c>
      <c r="C720" s="3" t="s">
        <v>4948</v>
      </c>
      <c r="D720">
        <v>2000</v>
      </c>
      <c r="E720">
        <v>2908</v>
      </c>
      <c r="F720" t="s">
        <v>8219</v>
      </c>
      <c r="G720" t="s">
        <v>8224</v>
      </c>
      <c r="H720" t="s">
        <v>8246</v>
      </c>
      <c r="I720">
        <v>1326835985</v>
      </c>
      <c r="J720" s="12">
        <f>(I720/86400)+25569</f>
        <v>40925.897974537038</v>
      </c>
      <c r="K720">
        <v>1324243985</v>
      </c>
      <c r="L720" s="12">
        <f>(K720/86400)+25569</f>
        <v>40895.897974537038</v>
      </c>
      <c r="M720" t="b">
        <v>0</v>
      </c>
      <c r="N720">
        <v>61</v>
      </c>
      <c r="O720">
        <f>(E720/D720)*100</f>
        <v>145.4</v>
      </c>
      <c r="P720">
        <f>E720/N720</f>
        <v>47.672131147540981</v>
      </c>
      <c r="Q720" s="6" t="str">
        <f>LEFT(R720, SEARCH("/",R720,1)-1)</f>
        <v>music</v>
      </c>
      <c r="R720" t="s">
        <v>8276</v>
      </c>
      <c r="S720" t="b">
        <v>1</v>
      </c>
      <c r="V720" s="7" t="str">
        <f>RIGHT(R720,LEN(R720)-FIND("/",R720))</f>
        <v>rock</v>
      </c>
    </row>
    <row r="721" spans="1:22" ht="48" hidden="1" x14ac:dyDescent="0.2">
      <c r="A721">
        <v>839</v>
      </c>
      <c r="B721" s="3" t="s">
        <v>840</v>
      </c>
      <c r="C721" s="3" t="s">
        <v>4949</v>
      </c>
      <c r="D721">
        <v>5000</v>
      </c>
      <c r="E721">
        <v>5830.83</v>
      </c>
      <c r="F721" t="s">
        <v>8219</v>
      </c>
      <c r="G721" t="s">
        <v>8224</v>
      </c>
      <c r="H721" t="s">
        <v>8246</v>
      </c>
      <c r="I721">
        <v>1348337956</v>
      </c>
      <c r="J721" s="12">
        <f>(I721/86400)+25569</f>
        <v>41174.763379629629</v>
      </c>
      <c r="K721">
        <v>1345745956</v>
      </c>
      <c r="L721" s="12">
        <f>(K721/86400)+25569</f>
        <v>41144.763379629629</v>
      </c>
      <c r="M721" t="b">
        <v>0</v>
      </c>
      <c r="N721">
        <v>96</v>
      </c>
      <c r="O721">
        <f>(E721/D721)*100</f>
        <v>116.61660000000001</v>
      </c>
      <c r="P721">
        <f>E721/N721</f>
        <v>60.737812499999997</v>
      </c>
      <c r="Q721" s="6" t="str">
        <f>LEFT(R721, SEARCH("/",R721,1)-1)</f>
        <v>music</v>
      </c>
      <c r="R721" t="s">
        <v>8276</v>
      </c>
      <c r="S721" t="b">
        <v>1</v>
      </c>
      <c r="V721" s="7" t="str">
        <f>RIGHT(R721,LEN(R721)-FIND("/",R721))</f>
        <v>rock</v>
      </c>
    </row>
    <row r="722" spans="1:22" ht="32" hidden="1" x14ac:dyDescent="0.2">
      <c r="A722">
        <v>840</v>
      </c>
      <c r="B722" s="3" t="s">
        <v>841</v>
      </c>
      <c r="C722" s="3" t="s">
        <v>4950</v>
      </c>
      <c r="D722">
        <v>10000</v>
      </c>
      <c r="E722">
        <v>12041.66</v>
      </c>
      <c r="F722" t="s">
        <v>8219</v>
      </c>
      <c r="G722" t="s">
        <v>8224</v>
      </c>
      <c r="H722" t="s">
        <v>8246</v>
      </c>
      <c r="I722">
        <v>1474694787</v>
      </c>
      <c r="J722" s="12">
        <f>(I722/86400)+25569</f>
        <v>42637.226701388892</v>
      </c>
      <c r="K722">
        <v>1472102787</v>
      </c>
      <c r="L722" s="12">
        <f>(K722/86400)+25569</f>
        <v>42607.226701388892</v>
      </c>
      <c r="M722" t="b">
        <v>0</v>
      </c>
      <c r="N722">
        <v>190</v>
      </c>
      <c r="O722">
        <f>(E722/D722)*100</f>
        <v>120.4166</v>
      </c>
      <c r="P722">
        <f>E722/N722</f>
        <v>63.37715789473684</v>
      </c>
      <c r="Q722" s="6" t="str">
        <f>LEFT(R722, SEARCH("/",R722,1)-1)</f>
        <v>music</v>
      </c>
      <c r="R722" t="s">
        <v>8277</v>
      </c>
      <c r="S722" t="b">
        <v>1</v>
      </c>
      <c r="V722" s="7" t="str">
        <f>RIGHT(R722,LEN(R722)-FIND("/",R722))</f>
        <v>metal</v>
      </c>
    </row>
    <row r="723" spans="1:22" ht="48" hidden="1" x14ac:dyDescent="0.2">
      <c r="A723">
        <v>843</v>
      </c>
      <c r="B723" s="3" t="s">
        <v>844</v>
      </c>
      <c r="C723" s="3" t="s">
        <v>4953</v>
      </c>
      <c r="D723">
        <v>3000</v>
      </c>
      <c r="E723">
        <v>8014</v>
      </c>
      <c r="F723" t="s">
        <v>8219</v>
      </c>
      <c r="G723" t="s">
        <v>8224</v>
      </c>
      <c r="H723" t="s">
        <v>8246</v>
      </c>
      <c r="I723">
        <v>1481184000</v>
      </c>
      <c r="J723" s="12">
        <f>(I723/86400)+25569</f>
        <v>42712.333333333328</v>
      </c>
      <c r="K723">
        <v>1479708680</v>
      </c>
      <c r="L723" s="12">
        <f>(K723/86400)+25569</f>
        <v>42695.257870370369</v>
      </c>
      <c r="M723" t="b">
        <v>0</v>
      </c>
      <c r="N723">
        <v>127</v>
      </c>
      <c r="O723">
        <f>(E723/D723)*100</f>
        <v>267.13333333333333</v>
      </c>
      <c r="P723">
        <f>E723/N723</f>
        <v>63.102362204724407</v>
      </c>
      <c r="Q723" s="6" t="str">
        <f>LEFT(R723, SEARCH("/",R723,1)-1)</f>
        <v>music</v>
      </c>
      <c r="R723" t="s">
        <v>8277</v>
      </c>
      <c r="S723" t="b">
        <v>1</v>
      </c>
      <c r="V723" s="7" t="str">
        <f>RIGHT(R723,LEN(R723)-FIND("/",R723))</f>
        <v>metal</v>
      </c>
    </row>
    <row r="724" spans="1:22" ht="48" hidden="1" x14ac:dyDescent="0.2">
      <c r="A724">
        <v>845</v>
      </c>
      <c r="B724" s="3" t="s">
        <v>846</v>
      </c>
      <c r="C724" s="3" t="s">
        <v>4955</v>
      </c>
      <c r="D724">
        <v>5000</v>
      </c>
      <c r="E724">
        <v>6019.01</v>
      </c>
      <c r="F724" t="s">
        <v>8219</v>
      </c>
      <c r="G724" t="s">
        <v>8224</v>
      </c>
      <c r="H724" t="s">
        <v>8246</v>
      </c>
      <c r="I724">
        <v>1473047940</v>
      </c>
      <c r="J724" s="12">
        <f>(I724/86400)+25569</f>
        <v>42618.165972222225</v>
      </c>
      <c r="K724">
        <v>1469595396</v>
      </c>
      <c r="L724" s="12">
        <f>(K724/86400)+25569</f>
        <v>42578.205972222218</v>
      </c>
      <c r="M724" t="b">
        <v>0</v>
      </c>
      <c r="N724">
        <v>177</v>
      </c>
      <c r="O724">
        <f>(E724/D724)*100</f>
        <v>120.3802</v>
      </c>
      <c r="P724">
        <f>E724/N724</f>
        <v>34.005706214689269</v>
      </c>
      <c r="Q724" s="6" t="str">
        <f>LEFT(R724, SEARCH("/",R724,1)-1)</f>
        <v>music</v>
      </c>
      <c r="R724" t="s">
        <v>8277</v>
      </c>
      <c r="S724" t="b">
        <v>1</v>
      </c>
      <c r="V724" s="7" t="str">
        <f>RIGHT(R724,LEN(R724)-FIND("/",R724))</f>
        <v>metal</v>
      </c>
    </row>
    <row r="725" spans="1:22" ht="32" hidden="1" x14ac:dyDescent="0.2">
      <c r="A725">
        <v>846</v>
      </c>
      <c r="B725" s="3" t="s">
        <v>847</v>
      </c>
      <c r="C725" s="3" t="s">
        <v>4956</v>
      </c>
      <c r="D725">
        <v>1100</v>
      </c>
      <c r="E725">
        <v>1342.01</v>
      </c>
      <c r="F725" t="s">
        <v>8219</v>
      </c>
      <c r="G725" t="s">
        <v>8225</v>
      </c>
      <c r="H725" t="s">
        <v>8247</v>
      </c>
      <c r="I725">
        <v>1394460000</v>
      </c>
      <c r="J725" s="12">
        <f>(I725/86400)+25569</f>
        <v>41708.583333333336</v>
      </c>
      <c r="K725">
        <v>1393233855</v>
      </c>
      <c r="L725" s="12">
        <f>(K725/86400)+25569</f>
        <v>41694.391840277778</v>
      </c>
      <c r="M725" t="b">
        <v>0</v>
      </c>
      <c r="N725">
        <v>47</v>
      </c>
      <c r="O725">
        <f>(E725/D725)*100</f>
        <v>122.00090909090908</v>
      </c>
      <c r="P725">
        <f>E725/N725</f>
        <v>28.553404255319148</v>
      </c>
      <c r="Q725" s="6" t="str">
        <f>LEFT(R725, SEARCH("/",R725,1)-1)</f>
        <v>music</v>
      </c>
      <c r="R725" t="s">
        <v>8277</v>
      </c>
      <c r="S725" t="b">
        <v>1</v>
      </c>
      <c r="V725" s="7" t="str">
        <f>RIGHT(R725,LEN(R725)-FIND("/",R725))</f>
        <v>metal</v>
      </c>
    </row>
    <row r="726" spans="1:22" ht="16" hidden="1" x14ac:dyDescent="0.2">
      <c r="A726">
        <v>847</v>
      </c>
      <c r="B726" s="3" t="s">
        <v>848</v>
      </c>
      <c r="C726" s="3" t="s">
        <v>4957</v>
      </c>
      <c r="D726">
        <v>10</v>
      </c>
      <c r="E726">
        <v>10</v>
      </c>
      <c r="F726" t="s">
        <v>8219</v>
      </c>
      <c r="G726" t="s">
        <v>8224</v>
      </c>
      <c r="H726" t="s">
        <v>8246</v>
      </c>
      <c r="I726">
        <v>1436555376</v>
      </c>
      <c r="J726" s="12">
        <f>(I726/86400)+25569</f>
        <v>42195.798333333332</v>
      </c>
      <c r="K726">
        <v>1433963376</v>
      </c>
      <c r="L726" s="12">
        <f>(K726/86400)+25569</f>
        <v>42165.798333333332</v>
      </c>
      <c r="M726" t="b">
        <v>0</v>
      </c>
      <c r="N726">
        <v>1</v>
      </c>
      <c r="O726">
        <f>(E726/D726)*100</f>
        <v>100</v>
      </c>
      <c r="P726">
        <f>E726/N726</f>
        <v>10</v>
      </c>
      <c r="Q726" s="6" t="str">
        <f>LEFT(R726, SEARCH("/",R726,1)-1)</f>
        <v>music</v>
      </c>
      <c r="R726" t="s">
        <v>8277</v>
      </c>
      <c r="S726" t="b">
        <v>1</v>
      </c>
      <c r="V726" s="7" t="str">
        <f>RIGHT(R726,LEN(R726)-FIND("/",R726))</f>
        <v>metal</v>
      </c>
    </row>
    <row r="727" spans="1:22" ht="48" hidden="1" x14ac:dyDescent="0.2">
      <c r="A727">
        <v>848</v>
      </c>
      <c r="B727" s="3" t="s">
        <v>849</v>
      </c>
      <c r="C727" s="3" t="s">
        <v>4958</v>
      </c>
      <c r="D727">
        <v>300</v>
      </c>
      <c r="E727">
        <v>300</v>
      </c>
      <c r="F727" t="s">
        <v>8219</v>
      </c>
      <c r="G727" t="s">
        <v>8224</v>
      </c>
      <c r="H727" t="s">
        <v>8246</v>
      </c>
      <c r="I727">
        <v>1429038033</v>
      </c>
      <c r="J727" s="12">
        <f>(I727/86400)+25569</f>
        <v>42108.792048611111</v>
      </c>
      <c r="K727">
        <v>1426446033</v>
      </c>
      <c r="L727" s="12">
        <f>(K727/86400)+25569</f>
        <v>42078.792048611111</v>
      </c>
      <c r="M727" t="b">
        <v>0</v>
      </c>
      <c r="N727">
        <v>16</v>
      </c>
      <c r="O727">
        <f>(E727/D727)*100</f>
        <v>100</v>
      </c>
      <c r="P727">
        <f>E727/N727</f>
        <v>18.75</v>
      </c>
      <c r="Q727" s="6" t="str">
        <f>LEFT(R727, SEARCH("/",R727,1)-1)</f>
        <v>music</v>
      </c>
      <c r="R727" t="s">
        <v>8277</v>
      </c>
      <c r="S727" t="b">
        <v>1</v>
      </c>
      <c r="V727" s="7" t="str">
        <f>RIGHT(R727,LEN(R727)-FIND("/",R727))</f>
        <v>metal</v>
      </c>
    </row>
    <row r="728" spans="1:22" ht="64" hidden="1" x14ac:dyDescent="0.2">
      <c r="A728">
        <v>849</v>
      </c>
      <c r="B728" s="3" t="s">
        <v>850</v>
      </c>
      <c r="C728" s="3" t="s">
        <v>4959</v>
      </c>
      <c r="D728">
        <v>4000</v>
      </c>
      <c r="E728">
        <v>4796</v>
      </c>
      <c r="F728" t="s">
        <v>8219</v>
      </c>
      <c r="G728" t="s">
        <v>8224</v>
      </c>
      <c r="H728" t="s">
        <v>8246</v>
      </c>
      <c r="I728">
        <v>1426473264</v>
      </c>
      <c r="J728" s="12">
        <f>(I728/86400)+25569</f>
        <v>42079.107222222221</v>
      </c>
      <c r="K728">
        <v>1424057664</v>
      </c>
      <c r="L728" s="12">
        <f>(K728/86400)+25569</f>
        <v>42051.148888888885</v>
      </c>
      <c r="M728" t="b">
        <v>0</v>
      </c>
      <c r="N728">
        <v>115</v>
      </c>
      <c r="O728">
        <f>(E728/D728)*100</f>
        <v>119.9</v>
      </c>
      <c r="P728">
        <f>E728/N728</f>
        <v>41.704347826086959</v>
      </c>
      <c r="Q728" s="6" t="str">
        <f>LEFT(R728, SEARCH("/",R728,1)-1)</f>
        <v>music</v>
      </c>
      <c r="R728" t="s">
        <v>8277</v>
      </c>
      <c r="S728" t="b">
        <v>1</v>
      </c>
      <c r="V728" s="7" t="str">
        <f>RIGHT(R728,LEN(R728)-FIND("/",R728))</f>
        <v>metal</v>
      </c>
    </row>
    <row r="729" spans="1:22" ht="48" hidden="1" x14ac:dyDescent="0.2">
      <c r="A729">
        <v>850</v>
      </c>
      <c r="B729" s="3" t="s">
        <v>851</v>
      </c>
      <c r="C729" s="3" t="s">
        <v>4960</v>
      </c>
      <c r="D729">
        <v>4000</v>
      </c>
      <c r="E729">
        <v>6207</v>
      </c>
      <c r="F729" t="s">
        <v>8219</v>
      </c>
      <c r="G729" t="s">
        <v>8224</v>
      </c>
      <c r="H729" t="s">
        <v>8246</v>
      </c>
      <c r="I729">
        <v>1461560340</v>
      </c>
      <c r="J729" s="12">
        <f>(I729/86400)+25569</f>
        <v>42485.207638888889</v>
      </c>
      <c r="K729">
        <v>1458762717</v>
      </c>
      <c r="L729" s="12">
        <f>(K729/86400)+25569</f>
        <v>42452.827743055561</v>
      </c>
      <c r="M729" t="b">
        <v>0</v>
      </c>
      <c r="N729">
        <v>133</v>
      </c>
      <c r="O729">
        <f>(E729/D729)*100</f>
        <v>155.17499999999998</v>
      </c>
      <c r="P729">
        <f>E729/N729</f>
        <v>46.669172932330824</v>
      </c>
      <c r="Q729" s="6" t="str">
        <f>LEFT(R729, SEARCH("/",R729,1)-1)</f>
        <v>music</v>
      </c>
      <c r="R729" t="s">
        <v>8277</v>
      </c>
      <c r="S729" t="b">
        <v>1</v>
      </c>
      <c r="V729" s="7" t="str">
        <f>RIGHT(R729,LEN(R729)-FIND("/",R729))</f>
        <v>metal</v>
      </c>
    </row>
    <row r="730" spans="1:22" ht="32" hidden="1" x14ac:dyDescent="0.2">
      <c r="A730">
        <v>851</v>
      </c>
      <c r="B730" s="3" t="s">
        <v>852</v>
      </c>
      <c r="C730" s="3" t="s">
        <v>4961</v>
      </c>
      <c r="D730">
        <v>2000</v>
      </c>
      <c r="E730">
        <v>2609</v>
      </c>
      <c r="F730" t="s">
        <v>8219</v>
      </c>
      <c r="G730" t="s">
        <v>8230</v>
      </c>
      <c r="H730" t="s">
        <v>8249</v>
      </c>
      <c r="I730">
        <v>1469994300</v>
      </c>
      <c r="J730" s="12">
        <f>(I730/86400)+25569</f>
        <v>42582.822916666672</v>
      </c>
      <c r="K730">
        <v>1464815253</v>
      </c>
      <c r="L730" s="12">
        <f>(K730/86400)+25569</f>
        <v>42522.880243055552</v>
      </c>
      <c r="M730" t="b">
        <v>0</v>
      </c>
      <c r="N730">
        <v>70</v>
      </c>
      <c r="O730">
        <f>(E730/D730)*100</f>
        <v>130.44999999999999</v>
      </c>
      <c r="P730">
        <f>E730/N730</f>
        <v>37.271428571428572</v>
      </c>
      <c r="Q730" s="6" t="str">
        <f>LEFT(R730, SEARCH("/",R730,1)-1)</f>
        <v>music</v>
      </c>
      <c r="R730" t="s">
        <v>8277</v>
      </c>
      <c r="S730" t="b">
        <v>1</v>
      </c>
      <c r="V730" s="7" t="str">
        <f>RIGHT(R730,LEN(R730)-FIND("/",R730))</f>
        <v>metal</v>
      </c>
    </row>
    <row r="731" spans="1:22" ht="32" hidden="1" x14ac:dyDescent="0.2">
      <c r="A731">
        <v>852</v>
      </c>
      <c r="B731" s="3" t="s">
        <v>853</v>
      </c>
      <c r="C731" s="3" t="s">
        <v>4962</v>
      </c>
      <c r="D731">
        <v>3500</v>
      </c>
      <c r="E731">
        <v>3674</v>
      </c>
      <c r="F731" t="s">
        <v>8219</v>
      </c>
      <c r="G731" t="s">
        <v>8224</v>
      </c>
      <c r="H731" t="s">
        <v>8246</v>
      </c>
      <c r="I731">
        <v>1477342800</v>
      </c>
      <c r="J731" s="12">
        <f>(I731/86400)+25569</f>
        <v>42667.875</v>
      </c>
      <c r="K731">
        <v>1476386395</v>
      </c>
      <c r="L731" s="12">
        <f>(K731/86400)+25569</f>
        <v>42656.805497685185</v>
      </c>
      <c r="M731" t="b">
        <v>0</v>
      </c>
      <c r="N731">
        <v>62</v>
      </c>
      <c r="O731">
        <f>(E731/D731)*100</f>
        <v>104.97142857142859</v>
      </c>
      <c r="P731">
        <f>E731/N731</f>
        <v>59.258064516129032</v>
      </c>
      <c r="Q731" s="6" t="str">
        <f>LEFT(R731, SEARCH("/",R731,1)-1)</f>
        <v>music</v>
      </c>
      <c r="R731" t="s">
        <v>8277</v>
      </c>
      <c r="S731" t="b">
        <v>1</v>
      </c>
      <c r="V731" s="7" t="str">
        <f>RIGHT(R731,LEN(R731)-FIND("/",R731))</f>
        <v>metal</v>
      </c>
    </row>
    <row r="732" spans="1:22" ht="48" hidden="1" x14ac:dyDescent="0.2">
      <c r="A732">
        <v>853</v>
      </c>
      <c r="B732" s="3" t="s">
        <v>854</v>
      </c>
      <c r="C732" s="3" t="s">
        <v>4963</v>
      </c>
      <c r="D732">
        <v>300</v>
      </c>
      <c r="E732">
        <v>300</v>
      </c>
      <c r="F732" t="s">
        <v>8219</v>
      </c>
      <c r="G732" t="s">
        <v>8224</v>
      </c>
      <c r="H732" t="s">
        <v>8246</v>
      </c>
      <c r="I732">
        <v>1424116709</v>
      </c>
      <c r="J732" s="12">
        <f>(I732/86400)+25569</f>
        <v>42051.832280092596</v>
      </c>
      <c r="K732">
        <v>1421524709</v>
      </c>
      <c r="L732" s="12">
        <f>(K732/86400)+25569</f>
        <v>42021.832280092596</v>
      </c>
      <c r="M732" t="b">
        <v>0</v>
      </c>
      <c r="N732">
        <v>10</v>
      </c>
      <c r="O732">
        <f>(E732/D732)*100</f>
        <v>100</v>
      </c>
      <c r="P732">
        <f>E732/N732</f>
        <v>30</v>
      </c>
      <c r="Q732" s="6" t="str">
        <f>LEFT(R732, SEARCH("/",R732,1)-1)</f>
        <v>music</v>
      </c>
      <c r="R732" t="s">
        <v>8277</v>
      </c>
      <c r="S732" t="b">
        <v>1</v>
      </c>
      <c r="V732" s="7" t="str">
        <f>RIGHT(R732,LEN(R732)-FIND("/",R732))</f>
        <v>metal</v>
      </c>
    </row>
    <row r="733" spans="1:22" ht="48" hidden="1" x14ac:dyDescent="0.2">
      <c r="A733">
        <v>854</v>
      </c>
      <c r="B733" s="3" t="s">
        <v>855</v>
      </c>
      <c r="C733" s="3" t="s">
        <v>4964</v>
      </c>
      <c r="D733">
        <v>27800</v>
      </c>
      <c r="E733">
        <v>32865.300000000003</v>
      </c>
      <c r="F733" t="s">
        <v>8219</v>
      </c>
      <c r="G733" t="s">
        <v>8224</v>
      </c>
      <c r="H733" t="s">
        <v>8246</v>
      </c>
      <c r="I733">
        <v>1482901546</v>
      </c>
      <c r="J733" s="12">
        <f>(I733/86400)+25569</f>
        <v>42732.212337962963</v>
      </c>
      <c r="K733">
        <v>1480309546</v>
      </c>
      <c r="L733" s="12">
        <f>(K733/86400)+25569</f>
        <v>42702.212337962963</v>
      </c>
      <c r="M733" t="b">
        <v>0</v>
      </c>
      <c r="N733">
        <v>499</v>
      </c>
      <c r="O733">
        <f>(E733/D733)*100</f>
        <v>118.2205035971223</v>
      </c>
      <c r="P733">
        <f>E733/N733</f>
        <v>65.8623246492986</v>
      </c>
      <c r="Q733" s="6" t="str">
        <f>LEFT(R733, SEARCH("/",R733,1)-1)</f>
        <v>music</v>
      </c>
      <c r="R733" t="s">
        <v>8277</v>
      </c>
      <c r="S733" t="b">
        <v>1</v>
      </c>
      <c r="V733" s="7" t="str">
        <f>RIGHT(R733,LEN(R733)-FIND("/",R733))</f>
        <v>metal</v>
      </c>
    </row>
    <row r="734" spans="1:22" ht="32" hidden="1" x14ac:dyDescent="0.2">
      <c r="A734">
        <v>855</v>
      </c>
      <c r="B734" s="3" t="s">
        <v>856</v>
      </c>
      <c r="C734" s="3" t="s">
        <v>4965</v>
      </c>
      <c r="D734">
        <v>1450</v>
      </c>
      <c r="E734">
        <v>1500</v>
      </c>
      <c r="F734" t="s">
        <v>8219</v>
      </c>
      <c r="G734" t="s">
        <v>8224</v>
      </c>
      <c r="H734" t="s">
        <v>8246</v>
      </c>
      <c r="I734">
        <v>1469329217</v>
      </c>
      <c r="J734" s="12">
        <f>(I734/86400)+25569</f>
        <v>42575.125196759254</v>
      </c>
      <c r="K734">
        <v>1466737217</v>
      </c>
      <c r="L734" s="12">
        <f>(K734/86400)+25569</f>
        <v>42545.125196759254</v>
      </c>
      <c r="M734" t="b">
        <v>0</v>
      </c>
      <c r="N734">
        <v>47</v>
      </c>
      <c r="O734">
        <f>(E734/D734)*100</f>
        <v>103.44827586206897</v>
      </c>
      <c r="P734">
        <f>E734/N734</f>
        <v>31.914893617021278</v>
      </c>
      <c r="Q734" s="6" t="str">
        <f>LEFT(R734, SEARCH("/",R734,1)-1)</f>
        <v>music</v>
      </c>
      <c r="R734" t="s">
        <v>8277</v>
      </c>
      <c r="S734" t="b">
        <v>1</v>
      </c>
      <c r="V734" s="7" t="str">
        <f>RIGHT(R734,LEN(R734)-FIND("/",R734))</f>
        <v>metal</v>
      </c>
    </row>
    <row r="735" spans="1:22" ht="48" hidden="1" x14ac:dyDescent="0.2">
      <c r="A735">
        <v>856</v>
      </c>
      <c r="B735" s="3" t="s">
        <v>857</v>
      </c>
      <c r="C735" s="3" t="s">
        <v>4966</v>
      </c>
      <c r="D735">
        <v>250</v>
      </c>
      <c r="E735">
        <v>545</v>
      </c>
      <c r="F735" t="s">
        <v>8219</v>
      </c>
      <c r="G735" t="s">
        <v>8236</v>
      </c>
      <c r="H735" t="s">
        <v>8249</v>
      </c>
      <c r="I735">
        <v>1477422000</v>
      </c>
      <c r="J735" s="12">
        <f>(I735/86400)+25569</f>
        <v>42668.791666666672</v>
      </c>
      <c r="K735">
        <v>1472282956</v>
      </c>
      <c r="L735" s="12">
        <f>(K735/86400)+25569</f>
        <v>42609.311990740738</v>
      </c>
      <c r="M735" t="b">
        <v>0</v>
      </c>
      <c r="N735">
        <v>28</v>
      </c>
      <c r="O735">
        <f>(E735/D735)*100</f>
        <v>218.00000000000003</v>
      </c>
      <c r="P735">
        <f>E735/N735</f>
        <v>19.464285714285715</v>
      </c>
      <c r="Q735" s="6" t="str">
        <f>LEFT(R735, SEARCH("/",R735,1)-1)</f>
        <v>music</v>
      </c>
      <c r="R735" t="s">
        <v>8277</v>
      </c>
      <c r="S735" t="b">
        <v>1</v>
      </c>
      <c r="V735" s="7" t="str">
        <f>RIGHT(R735,LEN(R735)-FIND("/",R735))</f>
        <v>metal</v>
      </c>
    </row>
    <row r="736" spans="1:22" ht="32" hidden="1" x14ac:dyDescent="0.2">
      <c r="A736">
        <v>857</v>
      </c>
      <c r="B736" s="3" t="s">
        <v>858</v>
      </c>
      <c r="C736" s="3" t="s">
        <v>4967</v>
      </c>
      <c r="D736">
        <v>1200</v>
      </c>
      <c r="E736">
        <v>1200</v>
      </c>
      <c r="F736" t="s">
        <v>8219</v>
      </c>
      <c r="G736" t="s">
        <v>8227</v>
      </c>
      <c r="H736" t="s">
        <v>8249</v>
      </c>
      <c r="I736">
        <v>1448463431</v>
      </c>
      <c r="J736" s="12">
        <f>(I736/86400)+25569</f>
        <v>42333.623043981483</v>
      </c>
      <c r="K736">
        <v>1444831031</v>
      </c>
      <c r="L736" s="12">
        <f>(K736/86400)+25569</f>
        <v>42291.581377314811</v>
      </c>
      <c r="M736" t="b">
        <v>0</v>
      </c>
      <c r="N736">
        <v>24</v>
      </c>
      <c r="O736">
        <f>(E736/D736)*100</f>
        <v>100</v>
      </c>
      <c r="P736">
        <f>E736/N736</f>
        <v>50</v>
      </c>
      <c r="Q736" s="6" t="str">
        <f>LEFT(R736, SEARCH("/",R736,1)-1)</f>
        <v>music</v>
      </c>
      <c r="R736" t="s">
        <v>8277</v>
      </c>
      <c r="S736" t="b">
        <v>1</v>
      </c>
      <c r="V736" s="7" t="str">
        <f>RIGHT(R736,LEN(R736)-FIND("/",R736))</f>
        <v>metal</v>
      </c>
    </row>
    <row r="737" spans="1:22" ht="48" hidden="1" x14ac:dyDescent="0.2">
      <c r="A737">
        <v>858</v>
      </c>
      <c r="B737" s="3" t="s">
        <v>859</v>
      </c>
      <c r="C737" s="3" t="s">
        <v>4968</v>
      </c>
      <c r="D737">
        <v>1200</v>
      </c>
      <c r="E737">
        <v>1728.07</v>
      </c>
      <c r="F737" t="s">
        <v>8219</v>
      </c>
      <c r="G737" t="s">
        <v>8225</v>
      </c>
      <c r="H737" t="s">
        <v>8247</v>
      </c>
      <c r="I737">
        <v>1429138740</v>
      </c>
      <c r="J737" s="12">
        <f>(I737/86400)+25569</f>
        <v>42109.957638888889</v>
      </c>
      <c r="K737">
        <v>1426528418</v>
      </c>
      <c r="L737" s="12">
        <f>(K737/86400)+25569</f>
        <v>42079.745578703703</v>
      </c>
      <c r="M737" t="b">
        <v>0</v>
      </c>
      <c r="N737">
        <v>76</v>
      </c>
      <c r="O737">
        <f>(E737/D737)*100</f>
        <v>144.00583333333333</v>
      </c>
      <c r="P737">
        <f>E737/N737</f>
        <v>22.737763157894737</v>
      </c>
      <c r="Q737" s="6" t="str">
        <f>LEFT(R737, SEARCH("/",R737,1)-1)</f>
        <v>music</v>
      </c>
      <c r="R737" t="s">
        <v>8277</v>
      </c>
      <c r="S737" t="b">
        <v>1</v>
      </c>
      <c r="V737" s="7" t="str">
        <f>RIGHT(R737,LEN(R737)-FIND("/",R737))</f>
        <v>metal</v>
      </c>
    </row>
    <row r="738" spans="1:22" ht="32" hidden="1" x14ac:dyDescent="0.2">
      <c r="A738">
        <v>859</v>
      </c>
      <c r="B738" s="3" t="s">
        <v>860</v>
      </c>
      <c r="C738" s="3" t="s">
        <v>4969</v>
      </c>
      <c r="D738">
        <v>4000</v>
      </c>
      <c r="E738">
        <v>4187</v>
      </c>
      <c r="F738" t="s">
        <v>8219</v>
      </c>
      <c r="G738" t="s">
        <v>8224</v>
      </c>
      <c r="H738" t="s">
        <v>8246</v>
      </c>
      <c r="I738">
        <v>1433376000</v>
      </c>
      <c r="J738" s="12">
        <f>(I738/86400)+25569</f>
        <v>42159</v>
      </c>
      <c r="K738">
        <v>1430768468</v>
      </c>
      <c r="L738" s="12">
        <f>(K738/86400)+25569</f>
        <v>42128.820231481484</v>
      </c>
      <c r="M738" t="b">
        <v>0</v>
      </c>
      <c r="N738">
        <v>98</v>
      </c>
      <c r="O738">
        <f>(E738/D738)*100</f>
        <v>104.67500000000001</v>
      </c>
      <c r="P738">
        <f>E738/N738</f>
        <v>42.724489795918366</v>
      </c>
      <c r="Q738" s="6" t="str">
        <f>LEFT(R738, SEARCH("/",R738,1)-1)</f>
        <v>music</v>
      </c>
      <c r="R738" t="s">
        <v>8277</v>
      </c>
      <c r="S738" t="b">
        <v>1</v>
      </c>
      <c r="V738" s="7" t="str">
        <f>RIGHT(R738,LEN(R738)-FIND("/",R738))</f>
        <v>metal</v>
      </c>
    </row>
    <row r="739" spans="1:22" ht="48" x14ac:dyDescent="0.2">
      <c r="A739">
        <v>860</v>
      </c>
      <c r="B739" s="3" t="s">
        <v>861</v>
      </c>
      <c r="C739" s="3" t="s">
        <v>4970</v>
      </c>
      <c r="D739">
        <v>14000</v>
      </c>
      <c r="E739">
        <v>2540</v>
      </c>
      <c r="F739" t="s">
        <v>8221</v>
      </c>
      <c r="G739" t="s">
        <v>8224</v>
      </c>
      <c r="H739" t="s">
        <v>8246</v>
      </c>
      <c r="I739">
        <v>1385123713</v>
      </c>
      <c r="J739" s="12">
        <f>(I739/86400)+25569</f>
        <v>41600.524456018517</v>
      </c>
      <c r="K739">
        <v>1382528113</v>
      </c>
      <c r="L739" s="12">
        <f>(K739/86400)+25569</f>
        <v>41570.482789351852</v>
      </c>
      <c r="M739" t="b">
        <v>0</v>
      </c>
      <c r="N739">
        <v>48</v>
      </c>
      <c r="O739">
        <f>(E739/D739)*100</f>
        <v>18.142857142857142</v>
      </c>
      <c r="P739">
        <f>E739/N739</f>
        <v>52.916666666666664</v>
      </c>
      <c r="Q739" s="6" t="str">
        <f>LEFT(R739, SEARCH("/",R739,1)-1)</f>
        <v>music</v>
      </c>
      <c r="R739" t="s">
        <v>8278</v>
      </c>
      <c r="S739" t="b">
        <v>0</v>
      </c>
      <c r="V739" s="7" t="str">
        <f>RIGHT(R739,LEN(R739)-FIND("/",R739))</f>
        <v>jazz</v>
      </c>
    </row>
    <row r="740" spans="1:22" ht="48" x14ac:dyDescent="0.2">
      <c r="A740">
        <v>861</v>
      </c>
      <c r="B740" s="3" t="s">
        <v>862</v>
      </c>
      <c r="C740" s="3" t="s">
        <v>4971</v>
      </c>
      <c r="D740">
        <v>4500</v>
      </c>
      <c r="E740">
        <v>101</v>
      </c>
      <c r="F740" t="s">
        <v>8221</v>
      </c>
      <c r="G740" t="s">
        <v>8224</v>
      </c>
      <c r="H740" t="s">
        <v>8246</v>
      </c>
      <c r="I740">
        <v>1474067404</v>
      </c>
      <c r="J740" s="12">
        <f>(I740/86400)+25569</f>
        <v>42629.965324074074</v>
      </c>
      <c r="K740">
        <v>1471475404</v>
      </c>
      <c r="L740" s="12">
        <f>(K740/86400)+25569</f>
        <v>42599.965324074074</v>
      </c>
      <c r="M740" t="b">
        <v>0</v>
      </c>
      <c r="N740">
        <v>2</v>
      </c>
      <c r="O740">
        <f>(E740/D740)*100</f>
        <v>2.2444444444444445</v>
      </c>
      <c r="P740">
        <f>E740/N740</f>
        <v>50.5</v>
      </c>
      <c r="Q740" s="6" t="str">
        <f>LEFT(R740, SEARCH("/",R740,1)-1)</f>
        <v>music</v>
      </c>
      <c r="R740" t="s">
        <v>8278</v>
      </c>
      <c r="S740" t="b">
        <v>0</v>
      </c>
      <c r="V740" s="7" t="str">
        <f>RIGHT(R740,LEN(R740)-FIND("/",R740))</f>
        <v>jazz</v>
      </c>
    </row>
    <row r="741" spans="1:22" ht="48" x14ac:dyDescent="0.2">
      <c r="A741">
        <v>862</v>
      </c>
      <c r="B741" s="3" t="s">
        <v>863</v>
      </c>
      <c r="C741" s="3" t="s">
        <v>4972</v>
      </c>
      <c r="D741">
        <v>50000</v>
      </c>
      <c r="E741">
        <v>170</v>
      </c>
      <c r="F741" t="s">
        <v>8221</v>
      </c>
      <c r="G741" t="s">
        <v>8225</v>
      </c>
      <c r="H741" t="s">
        <v>8247</v>
      </c>
      <c r="I741">
        <v>1384179548</v>
      </c>
      <c r="J741" s="12">
        <f>(I741/86400)+25569</f>
        <v>41589.596620370372</v>
      </c>
      <c r="K741">
        <v>1381583948</v>
      </c>
      <c r="L741" s="12">
        <f>(K741/86400)+25569</f>
        <v>41559.5549537037</v>
      </c>
      <c r="M741" t="b">
        <v>0</v>
      </c>
      <c r="N741">
        <v>4</v>
      </c>
      <c r="O741">
        <f>(E741/D741)*100</f>
        <v>0.33999999999999997</v>
      </c>
      <c r="P741">
        <f>E741/N741</f>
        <v>42.5</v>
      </c>
      <c r="Q741" s="6" t="str">
        <f>LEFT(R741, SEARCH("/",R741,1)-1)</f>
        <v>music</v>
      </c>
      <c r="R741" t="s">
        <v>8278</v>
      </c>
      <c r="S741" t="b">
        <v>0</v>
      </c>
      <c r="V741" s="7" t="str">
        <f>RIGHT(R741,LEN(R741)-FIND("/",R741))</f>
        <v>jazz</v>
      </c>
    </row>
    <row r="742" spans="1:22" ht="48" x14ac:dyDescent="0.2">
      <c r="A742">
        <v>863</v>
      </c>
      <c r="B742" s="3" t="s">
        <v>864</v>
      </c>
      <c r="C742" s="3" t="s">
        <v>4973</v>
      </c>
      <c r="D742">
        <v>2000</v>
      </c>
      <c r="E742">
        <v>90</v>
      </c>
      <c r="F742" t="s">
        <v>8221</v>
      </c>
      <c r="G742" t="s">
        <v>8224</v>
      </c>
      <c r="H742" t="s">
        <v>8246</v>
      </c>
      <c r="I742">
        <v>1329014966</v>
      </c>
      <c r="J742" s="12">
        <f>(I742/86400)+25569</f>
        <v>40951.117662037039</v>
      </c>
      <c r="K742">
        <v>1326422966</v>
      </c>
      <c r="L742" s="12">
        <f>(K742/86400)+25569</f>
        <v>40921.117662037039</v>
      </c>
      <c r="M742" t="b">
        <v>0</v>
      </c>
      <c r="N742">
        <v>5</v>
      </c>
      <c r="O742">
        <f>(E742/D742)*100</f>
        <v>4.5</v>
      </c>
      <c r="P742">
        <f>E742/N742</f>
        <v>18</v>
      </c>
      <c r="Q742" s="6" t="str">
        <f>LEFT(R742, SEARCH("/",R742,1)-1)</f>
        <v>music</v>
      </c>
      <c r="R742" t="s">
        <v>8278</v>
      </c>
      <c r="S742" t="b">
        <v>0</v>
      </c>
      <c r="V742" s="7" t="str">
        <f>RIGHT(R742,LEN(R742)-FIND("/",R742))</f>
        <v>jazz</v>
      </c>
    </row>
    <row r="743" spans="1:22" ht="48" x14ac:dyDescent="0.2">
      <c r="A743">
        <v>864</v>
      </c>
      <c r="B743" s="3" t="s">
        <v>865</v>
      </c>
      <c r="C743" s="3" t="s">
        <v>4974</v>
      </c>
      <c r="D743">
        <v>6500</v>
      </c>
      <c r="E743">
        <v>2700</v>
      </c>
      <c r="F743" t="s">
        <v>8221</v>
      </c>
      <c r="G743" t="s">
        <v>8224</v>
      </c>
      <c r="H743" t="s">
        <v>8246</v>
      </c>
      <c r="I743">
        <v>1381917540</v>
      </c>
      <c r="J743" s="12">
        <f>(I743/86400)+25569</f>
        <v>41563.415972222225</v>
      </c>
      <c r="K743">
        <v>1379990038</v>
      </c>
      <c r="L743" s="12">
        <f>(K743/86400)+25569</f>
        <v>41541.106921296298</v>
      </c>
      <c r="M743" t="b">
        <v>0</v>
      </c>
      <c r="N743">
        <v>79</v>
      </c>
      <c r="O743">
        <f>(E743/D743)*100</f>
        <v>41.53846153846154</v>
      </c>
      <c r="P743">
        <f>E743/N743</f>
        <v>34.177215189873415</v>
      </c>
      <c r="Q743" s="6" t="str">
        <f>LEFT(R743, SEARCH("/",R743,1)-1)</f>
        <v>music</v>
      </c>
      <c r="R743" t="s">
        <v>8278</v>
      </c>
      <c r="S743" t="b">
        <v>0</v>
      </c>
      <c r="V743" s="7" t="str">
        <f>RIGHT(R743,LEN(R743)-FIND("/",R743))</f>
        <v>jazz</v>
      </c>
    </row>
    <row r="744" spans="1:22" ht="48" x14ac:dyDescent="0.2">
      <c r="A744">
        <v>865</v>
      </c>
      <c r="B744" s="3" t="s">
        <v>866</v>
      </c>
      <c r="C744" s="3" t="s">
        <v>4975</v>
      </c>
      <c r="D744">
        <v>2200</v>
      </c>
      <c r="E744">
        <v>45</v>
      </c>
      <c r="F744" t="s">
        <v>8221</v>
      </c>
      <c r="G744" t="s">
        <v>8224</v>
      </c>
      <c r="H744" t="s">
        <v>8246</v>
      </c>
      <c r="I744">
        <v>1358361197</v>
      </c>
      <c r="J744" s="12">
        <f>(I744/86400)+25569</f>
        <v>41290.773113425923</v>
      </c>
      <c r="K744">
        <v>1353177197</v>
      </c>
      <c r="L744" s="12">
        <f>(K744/86400)+25569</f>
        <v>41230.773113425923</v>
      </c>
      <c r="M744" t="b">
        <v>0</v>
      </c>
      <c r="N744">
        <v>2</v>
      </c>
      <c r="O744">
        <f>(E744/D744)*100</f>
        <v>2.0454545454545454</v>
      </c>
      <c r="P744">
        <f>E744/N744</f>
        <v>22.5</v>
      </c>
      <c r="Q744" s="6" t="str">
        <f>LEFT(R744, SEARCH("/",R744,1)-1)</f>
        <v>music</v>
      </c>
      <c r="R744" t="s">
        <v>8278</v>
      </c>
      <c r="S744" t="b">
        <v>0</v>
      </c>
      <c r="V744" s="7" t="str">
        <f>RIGHT(R744,LEN(R744)-FIND("/",R744))</f>
        <v>jazz</v>
      </c>
    </row>
    <row r="745" spans="1:22" ht="48" x14ac:dyDescent="0.2">
      <c r="A745">
        <v>866</v>
      </c>
      <c r="B745" s="3" t="s">
        <v>867</v>
      </c>
      <c r="C745" s="3" t="s">
        <v>4976</v>
      </c>
      <c r="D745">
        <v>3500</v>
      </c>
      <c r="E745">
        <v>640</v>
      </c>
      <c r="F745" t="s">
        <v>8221</v>
      </c>
      <c r="G745" t="s">
        <v>8224</v>
      </c>
      <c r="H745" t="s">
        <v>8246</v>
      </c>
      <c r="I745">
        <v>1425136200</v>
      </c>
      <c r="J745" s="12">
        <f>(I745/86400)+25569</f>
        <v>42063.631944444445</v>
      </c>
      <c r="K745">
        <v>1421853518</v>
      </c>
      <c r="L745" s="12">
        <f>(K745/86400)+25569</f>
        <v>42025.637939814813</v>
      </c>
      <c r="M745" t="b">
        <v>0</v>
      </c>
      <c r="N745">
        <v>11</v>
      </c>
      <c r="O745">
        <f>(E745/D745)*100</f>
        <v>18.285714285714285</v>
      </c>
      <c r="P745">
        <f>E745/N745</f>
        <v>58.18181818181818</v>
      </c>
      <c r="Q745" s="6" t="str">
        <f>LEFT(R745, SEARCH("/",R745,1)-1)</f>
        <v>music</v>
      </c>
      <c r="R745" t="s">
        <v>8278</v>
      </c>
      <c r="S745" t="b">
        <v>0</v>
      </c>
      <c r="V745" s="7" t="str">
        <f>RIGHT(R745,LEN(R745)-FIND("/",R745))</f>
        <v>jazz</v>
      </c>
    </row>
    <row r="746" spans="1:22" ht="48" x14ac:dyDescent="0.2">
      <c r="A746">
        <v>867</v>
      </c>
      <c r="B746" s="3" t="s">
        <v>868</v>
      </c>
      <c r="C746" s="3" t="s">
        <v>4977</v>
      </c>
      <c r="D746">
        <v>5000</v>
      </c>
      <c r="E746">
        <v>1201</v>
      </c>
      <c r="F746" t="s">
        <v>8221</v>
      </c>
      <c r="G746" t="s">
        <v>8224</v>
      </c>
      <c r="H746" t="s">
        <v>8246</v>
      </c>
      <c r="I746">
        <v>1259643540</v>
      </c>
      <c r="J746" s="12">
        <f>(I746/86400)+25569</f>
        <v>40148.207638888889</v>
      </c>
      <c r="K746">
        <v>1254450706</v>
      </c>
      <c r="L746" s="12">
        <f>(K746/86400)+25569</f>
        <v>40088.105393518519</v>
      </c>
      <c r="M746" t="b">
        <v>0</v>
      </c>
      <c r="N746">
        <v>11</v>
      </c>
      <c r="O746">
        <f>(E746/D746)*100</f>
        <v>24.02</v>
      </c>
      <c r="P746">
        <f>E746/N746</f>
        <v>109.18181818181819</v>
      </c>
      <c r="Q746" s="6" t="str">
        <f>LEFT(R746, SEARCH("/",R746,1)-1)</f>
        <v>music</v>
      </c>
      <c r="R746" t="s">
        <v>8278</v>
      </c>
      <c r="S746" t="b">
        <v>0</v>
      </c>
      <c r="V746" s="7" t="str">
        <f>RIGHT(R746,LEN(R746)-FIND("/",R746))</f>
        <v>jazz</v>
      </c>
    </row>
    <row r="747" spans="1:22" ht="64" x14ac:dyDescent="0.2">
      <c r="A747">
        <v>868</v>
      </c>
      <c r="B747" s="3" t="s">
        <v>869</v>
      </c>
      <c r="C747" s="3" t="s">
        <v>4978</v>
      </c>
      <c r="D747">
        <v>45000</v>
      </c>
      <c r="E747">
        <v>50</v>
      </c>
      <c r="F747" t="s">
        <v>8221</v>
      </c>
      <c r="G747" t="s">
        <v>8224</v>
      </c>
      <c r="H747" t="s">
        <v>8246</v>
      </c>
      <c r="I747">
        <v>1389055198</v>
      </c>
      <c r="J747" s="12">
        <f>(I747/86400)+25569</f>
        <v>41646.027754629627</v>
      </c>
      <c r="K747">
        <v>1386463198</v>
      </c>
      <c r="L747" s="12">
        <f>(K747/86400)+25569</f>
        <v>41616.027754629627</v>
      </c>
      <c r="M747" t="b">
        <v>0</v>
      </c>
      <c r="N747">
        <v>1</v>
      </c>
      <c r="O747">
        <f>(E747/D747)*100</f>
        <v>0.1111111111111111</v>
      </c>
      <c r="P747">
        <f>E747/N747</f>
        <v>50</v>
      </c>
      <c r="Q747" s="6" t="str">
        <f>LEFT(R747, SEARCH("/",R747,1)-1)</f>
        <v>music</v>
      </c>
      <c r="R747" t="s">
        <v>8278</v>
      </c>
      <c r="S747" t="b">
        <v>0</v>
      </c>
      <c r="V747" s="7" t="str">
        <f>RIGHT(R747,LEN(R747)-FIND("/",R747))</f>
        <v>jazz</v>
      </c>
    </row>
    <row r="748" spans="1:22" ht="48" x14ac:dyDescent="0.2">
      <c r="A748">
        <v>869</v>
      </c>
      <c r="B748" s="3" t="s">
        <v>870</v>
      </c>
      <c r="C748" s="3" t="s">
        <v>4979</v>
      </c>
      <c r="D748">
        <v>8800</v>
      </c>
      <c r="E748">
        <v>1040</v>
      </c>
      <c r="F748" t="s">
        <v>8221</v>
      </c>
      <c r="G748" t="s">
        <v>8224</v>
      </c>
      <c r="H748" t="s">
        <v>8246</v>
      </c>
      <c r="I748">
        <v>1365448657</v>
      </c>
      <c r="J748" s="12">
        <f>(I748/86400)+25569</f>
        <v>41372.803900462961</v>
      </c>
      <c r="K748">
        <v>1362860257</v>
      </c>
      <c r="L748" s="12">
        <f>(K748/86400)+25569</f>
        <v>41342.845567129625</v>
      </c>
      <c r="M748" t="b">
        <v>0</v>
      </c>
      <c r="N748">
        <v>3</v>
      </c>
      <c r="O748">
        <f>(E748/D748)*100</f>
        <v>11.818181818181818</v>
      </c>
      <c r="P748">
        <f>E748/N748</f>
        <v>346.66666666666669</v>
      </c>
      <c r="Q748" s="6" t="str">
        <f>LEFT(R748, SEARCH("/",R748,1)-1)</f>
        <v>music</v>
      </c>
      <c r="R748" t="s">
        <v>8278</v>
      </c>
      <c r="S748" t="b">
        <v>0</v>
      </c>
      <c r="V748" s="7" t="str">
        <f>RIGHT(R748,LEN(R748)-FIND("/",R748))</f>
        <v>jazz</v>
      </c>
    </row>
    <row r="749" spans="1:22" ht="48" x14ac:dyDescent="0.2">
      <c r="A749">
        <v>870</v>
      </c>
      <c r="B749" s="3" t="s">
        <v>871</v>
      </c>
      <c r="C749" s="3" t="s">
        <v>4980</v>
      </c>
      <c r="D749">
        <v>20000</v>
      </c>
      <c r="E749">
        <v>62</v>
      </c>
      <c r="F749" t="s">
        <v>8221</v>
      </c>
      <c r="G749" t="s">
        <v>8225</v>
      </c>
      <c r="H749" t="s">
        <v>8247</v>
      </c>
      <c r="I749">
        <v>1377995523</v>
      </c>
      <c r="J749" s="12">
        <f>(I749/86400)+25569</f>
        <v>41518.022256944445</v>
      </c>
      <c r="K749">
        <v>1375403523</v>
      </c>
      <c r="L749" s="12">
        <f>(K749/86400)+25569</f>
        <v>41488.022256944445</v>
      </c>
      <c r="M749" t="b">
        <v>0</v>
      </c>
      <c r="N749">
        <v>5</v>
      </c>
      <c r="O749">
        <f>(E749/D749)*100</f>
        <v>0.31</v>
      </c>
      <c r="P749">
        <f>E749/N749</f>
        <v>12.4</v>
      </c>
      <c r="Q749" s="6" t="str">
        <f>LEFT(R749, SEARCH("/",R749,1)-1)</f>
        <v>music</v>
      </c>
      <c r="R749" t="s">
        <v>8278</v>
      </c>
      <c r="S749" t="b">
        <v>0</v>
      </c>
      <c r="V749" s="7" t="str">
        <f>RIGHT(R749,LEN(R749)-FIND("/",R749))</f>
        <v>jazz</v>
      </c>
    </row>
    <row r="750" spans="1:22" ht="48" x14ac:dyDescent="0.2">
      <c r="A750">
        <v>871</v>
      </c>
      <c r="B750" s="3" t="s">
        <v>872</v>
      </c>
      <c r="C750" s="3" t="s">
        <v>4981</v>
      </c>
      <c r="D750">
        <v>6000</v>
      </c>
      <c r="E750">
        <v>325</v>
      </c>
      <c r="F750" t="s">
        <v>8221</v>
      </c>
      <c r="G750" t="s">
        <v>8224</v>
      </c>
      <c r="H750" t="s">
        <v>8246</v>
      </c>
      <c r="I750">
        <v>1385735295</v>
      </c>
      <c r="J750" s="12">
        <f>(I750/86400)+25569</f>
        <v>41607.602951388893</v>
      </c>
      <c r="K750">
        <v>1383139695</v>
      </c>
      <c r="L750" s="12">
        <f>(K750/86400)+25569</f>
        <v>41577.561284722222</v>
      </c>
      <c r="M750" t="b">
        <v>0</v>
      </c>
      <c r="N750">
        <v>12</v>
      </c>
      <c r="O750">
        <f>(E750/D750)*100</f>
        <v>5.416666666666667</v>
      </c>
      <c r="P750">
        <f>E750/N750</f>
        <v>27.083333333333332</v>
      </c>
      <c r="Q750" s="6" t="str">
        <f>LEFT(R750, SEARCH("/",R750,1)-1)</f>
        <v>music</v>
      </c>
      <c r="R750" t="s">
        <v>8278</v>
      </c>
      <c r="S750" t="b">
        <v>0</v>
      </c>
      <c r="V750" s="7" t="str">
        <f>RIGHT(R750,LEN(R750)-FIND("/",R750))</f>
        <v>jazz</v>
      </c>
    </row>
    <row r="751" spans="1:22" ht="48" x14ac:dyDescent="0.2">
      <c r="A751">
        <v>872</v>
      </c>
      <c r="B751" s="3" t="s">
        <v>873</v>
      </c>
      <c r="C751" s="3" t="s">
        <v>4982</v>
      </c>
      <c r="D751">
        <v>8000</v>
      </c>
      <c r="E751">
        <v>65</v>
      </c>
      <c r="F751" t="s">
        <v>8221</v>
      </c>
      <c r="G751" t="s">
        <v>8224</v>
      </c>
      <c r="H751" t="s">
        <v>8246</v>
      </c>
      <c r="I751">
        <v>1299786527</v>
      </c>
      <c r="J751" s="12">
        <f>(I751/86400)+25569</f>
        <v>40612.825543981482</v>
      </c>
      <c r="K751">
        <v>1295898527</v>
      </c>
      <c r="L751" s="12">
        <f>(K751/86400)+25569</f>
        <v>40567.825543981482</v>
      </c>
      <c r="M751" t="b">
        <v>0</v>
      </c>
      <c r="N751">
        <v>2</v>
      </c>
      <c r="O751">
        <f>(E751/D751)*100</f>
        <v>0.8125</v>
      </c>
      <c r="P751">
        <f>E751/N751</f>
        <v>32.5</v>
      </c>
      <c r="Q751" s="6" t="str">
        <f>LEFT(R751, SEARCH("/",R751,1)-1)</f>
        <v>music</v>
      </c>
      <c r="R751" t="s">
        <v>8278</v>
      </c>
      <c r="S751" t="b">
        <v>0</v>
      </c>
      <c r="V751" s="7" t="str">
        <f>RIGHT(R751,LEN(R751)-FIND("/",R751))</f>
        <v>jazz</v>
      </c>
    </row>
    <row r="752" spans="1:22" ht="32" x14ac:dyDescent="0.2">
      <c r="A752">
        <v>873</v>
      </c>
      <c r="B752" s="3" t="s">
        <v>874</v>
      </c>
      <c r="C752" s="3" t="s">
        <v>4983</v>
      </c>
      <c r="D752">
        <v>3500</v>
      </c>
      <c r="E752">
        <v>45</v>
      </c>
      <c r="F752" t="s">
        <v>8221</v>
      </c>
      <c r="G752" t="s">
        <v>8224</v>
      </c>
      <c r="H752" t="s">
        <v>8246</v>
      </c>
      <c r="I752">
        <v>1352610040</v>
      </c>
      <c r="J752" s="12">
        <f>(I752/86400)+25569</f>
        <v>41224.208796296298</v>
      </c>
      <c r="K752">
        <v>1349150440</v>
      </c>
      <c r="L752" s="12">
        <f>(K752/86400)+25569</f>
        <v>41184.167129629626</v>
      </c>
      <c r="M752" t="b">
        <v>0</v>
      </c>
      <c r="N752">
        <v>5</v>
      </c>
      <c r="O752">
        <f>(E752/D752)*100</f>
        <v>1.2857142857142856</v>
      </c>
      <c r="P752">
        <f>E752/N752</f>
        <v>9</v>
      </c>
      <c r="Q752" s="6" t="str">
        <f>LEFT(R752, SEARCH("/",R752,1)-1)</f>
        <v>music</v>
      </c>
      <c r="R752" t="s">
        <v>8278</v>
      </c>
      <c r="S752" t="b">
        <v>0</v>
      </c>
      <c r="V752" s="7" t="str">
        <f>RIGHT(R752,LEN(R752)-FIND("/",R752))</f>
        <v>jazz</v>
      </c>
    </row>
    <row r="753" spans="1:22" ht="48" x14ac:dyDescent="0.2">
      <c r="A753">
        <v>874</v>
      </c>
      <c r="B753" s="3" t="s">
        <v>875</v>
      </c>
      <c r="C753" s="3" t="s">
        <v>4984</v>
      </c>
      <c r="D753">
        <v>3000</v>
      </c>
      <c r="E753">
        <v>730</v>
      </c>
      <c r="F753" t="s">
        <v>8221</v>
      </c>
      <c r="G753" t="s">
        <v>8224</v>
      </c>
      <c r="H753" t="s">
        <v>8246</v>
      </c>
      <c r="I753">
        <v>1367676034</v>
      </c>
      <c r="J753" s="12">
        <f>(I753/86400)+25569</f>
        <v>41398.583726851852</v>
      </c>
      <c r="K753">
        <v>1365084034</v>
      </c>
      <c r="L753" s="12">
        <f>(K753/86400)+25569</f>
        <v>41368.583726851852</v>
      </c>
      <c r="M753" t="b">
        <v>0</v>
      </c>
      <c r="N753">
        <v>21</v>
      </c>
      <c r="O753">
        <f>(E753/D753)*100</f>
        <v>24.333333333333336</v>
      </c>
      <c r="P753">
        <f>E753/N753</f>
        <v>34.761904761904759</v>
      </c>
      <c r="Q753" s="6" t="str">
        <f>LEFT(R753, SEARCH("/",R753,1)-1)</f>
        <v>music</v>
      </c>
      <c r="R753" t="s">
        <v>8278</v>
      </c>
      <c r="S753" t="b">
        <v>0</v>
      </c>
      <c r="V753" s="7" t="str">
        <f>RIGHT(R753,LEN(R753)-FIND("/",R753))</f>
        <v>jazz</v>
      </c>
    </row>
    <row r="754" spans="1:22" ht="64" x14ac:dyDescent="0.2">
      <c r="A754">
        <v>875</v>
      </c>
      <c r="B754" s="3" t="s">
        <v>876</v>
      </c>
      <c r="C754" s="3" t="s">
        <v>4985</v>
      </c>
      <c r="D754">
        <v>5000</v>
      </c>
      <c r="E754">
        <v>0</v>
      </c>
      <c r="F754" t="s">
        <v>8221</v>
      </c>
      <c r="G754" t="s">
        <v>8224</v>
      </c>
      <c r="H754" t="s">
        <v>8246</v>
      </c>
      <c r="I754">
        <v>1442856131</v>
      </c>
      <c r="J754" s="12">
        <f>(I754/86400)+25569</f>
        <v>42268.723738425921</v>
      </c>
      <c r="K754">
        <v>1441128131</v>
      </c>
      <c r="L754" s="12">
        <f>(K754/86400)+25569</f>
        <v>42248.723738425921</v>
      </c>
      <c r="M754" t="b">
        <v>0</v>
      </c>
      <c r="N754">
        <v>0</v>
      </c>
      <c r="O754">
        <f>(E754/D754)*100</f>
        <v>0</v>
      </c>
      <c r="P754" t="e">
        <f>E754/N754</f>
        <v>#DIV/0!</v>
      </c>
      <c r="Q754" s="6" t="str">
        <f>LEFT(R754, SEARCH("/",R754,1)-1)</f>
        <v>music</v>
      </c>
      <c r="R754" t="s">
        <v>8278</v>
      </c>
      <c r="S754" t="b">
        <v>0</v>
      </c>
      <c r="V754" s="7" t="str">
        <f>RIGHT(R754,LEN(R754)-FIND("/",R754))</f>
        <v>jazz</v>
      </c>
    </row>
    <row r="755" spans="1:22" ht="16" x14ac:dyDescent="0.2">
      <c r="A755">
        <v>876</v>
      </c>
      <c r="B755" s="3" t="s">
        <v>877</v>
      </c>
      <c r="C755" s="3" t="s">
        <v>4986</v>
      </c>
      <c r="D755">
        <v>3152</v>
      </c>
      <c r="E755">
        <v>1286</v>
      </c>
      <c r="F755" t="s">
        <v>8221</v>
      </c>
      <c r="G755" t="s">
        <v>8225</v>
      </c>
      <c r="H755" t="s">
        <v>8247</v>
      </c>
      <c r="I755">
        <v>1359978927</v>
      </c>
      <c r="J755" s="12">
        <f>(I755/86400)+25569</f>
        <v>41309.496840277774</v>
      </c>
      <c r="K755">
        <v>1357127727</v>
      </c>
      <c r="L755" s="12">
        <f>(K755/86400)+25569</f>
        <v>41276.496840277774</v>
      </c>
      <c r="M755" t="b">
        <v>0</v>
      </c>
      <c r="N755">
        <v>45</v>
      </c>
      <c r="O755">
        <f>(E755/D755)*100</f>
        <v>40.799492385786799</v>
      </c>
      <c r="P755">
        <f>E755/N755</f>
        <v>28.577777777777779</v>
      </c>
      <c r="Q755" s="6" t="str">
        <f>LEFT(R755, SEARCH("/",R755,1)-1)</f>
        <v>music</v>
      </c>
      <c r="R755" t="s">
        <v>8278</v>
      </c>
      <c r="S755" t="b">
        <v>0</v>
      </c>
      <c r="V755" s="7" t="str">
        <f>RIGHT(R755,LEN(R755)-FIND("/",R755))</f>
        <v>jazz</v>
      </c>
    </row>
    <row r="756" spans="1:22" ht="48" x14ac:dyDescent="0.2">
      <c r="A756">
        <v>877</v>
      </c>
      <c r="B756" s="3" t="s">
        <v>878</v>
      </c>
      <c r="C756" s="3" t="s">
        <v>4987</v>
      </c>
      <c r="D756">
        <v>2000</v>
      </c>
      <c r="E756">
        <v>1351</v>
      </c>
      <c r="F756" t="s">
        <v>8221</v>
      </c>
      <c r="G756" t="s">
        <v>8224</v>
      </c>
      <c r="H756" t="s">
        <v>8246</v>
      </c>
      <c r="I756">
        <v>1387479360</v>
      </c>
      <c r="J756" s="12">
        <f>(I756/86400)+25569</f>
        <v>41627.788888888885</v>
      </c>
      <c r="K756">
        <v>1384887360</v>
      </c>
      <c r="L756" s="12">
        <f>(K756/86400)+25569</f>
        <v>41597.788888888885</v>
      </c>
      <c r="M756" t="b">
        <v>0</v>
      </c>
      <c r="N756">
        <v>29</v>
      </c>
      <c r="O756">
        <f>(E756/D756)*100</f>
        <v>67.55</v>
      </c>
      <c r="P756">
        <f>E756/N756</f>
        <v>46.586206896551722</v>
      </c>
      <c r="Q756" s="6" t="str">
        <f>LEFT(R756, SEARCH("/",R756,1)-1)</f>
        <v>music</v>
      </c>
      <c r="R756" t="s">
        <v>8278</v>
      </c>
      <c r="S756" t="b">
        <v>0</v>
      </c>
      <c r="V756" s="7" t="str">
        <f>RIGHT(R756,LEN(R756)-FIND("/",R756))</f>
        <v>jazz</v>
      </c>
    </row>
    <row r="757" spans="1:22" ht="48" x14ac:dyDescent="0.2">
      <c r="A757">
        <v>878</v>
      </c>
      <c r="B757" s="3" t="s">
        <v>879</v>
      </c>
      <c r="C757" s="3" t="s">
        <v>4988</v>
      </c>
      <c r="D757">
        <v>5000</v>
      </c>
      <c r="E757">
        <v>65</v>
      </c>
      <c r="F757" t="s">
        <v>8221</v>
      </c>
      <c r="G757" t="s">
        <v>8224</v>
      </c>
      <c r="H757" t="s">
        <v>8246</v>
      </c>
      <c r="I757">
        <v>1293082524</v>
      </c>
      <c r="J757" s="12">
        <f>(I757/86400)+25569</f>
        <v>40535.232916666668</v>
      </c>
      <c r="K757">
        <v>1290490524</v>
      </c>
      <c r="L757" s="12">
        <f>(K757/86400)+25569</f>
        <v>40505.232916666668</v>
      </c>
      <c r="M757" t="b">
        <v>0</v>
      </c>
      <c r="N757">
        <v>2</v>
      </c>
      <c r="O757">
        <f>(E757/D757)*100</f>
        <v>1.3</v>
      </c>
      <c r="P757">
        <f>E757/N757</f>
        <v>32.5</v>
      </c>
      <c r="Q757" s="6" t="str">
        <f>LEFT(R757, SEARCH("/",R757,1)-1)</f>
        <v>music</v>
      </c>
      <c r="R757" t="s">
        <v>8278</v>
      </c>
      <c r="S757" t="b">
        <v>0</v>
      </c>
      <c r="V757" s="7" t="str">
        <f>RIGHT(R757,LEN(R757)-FIND("/",R757))</f>
        <v>jazz</v>
      </c>
    </row>
    <row r="758" spans="1:22" ht="48" x14ac:dyDescent="0.2">
      <c r="A758">
        <v>879</v>
      </c>
      <c r="B758" s="3" t="s">
        <v>880</v>
      </c>
      <c r="C758" s="3" t="s">
        <v>4989</v>
      </c>
      <c r="D758">
        <v>2100</v>
      </c>
      <c r="E758">
        <v>644</v>
      </c>
      <c r="F758" t="s">
        <v>8221</v>
      </c>
      <c r="G758" t="s">
        <v>8224</v>
      </c>
      <c r="H758" t="s">
        <v>8246</v>
      </c>
      <c r="I758">
        <v>1338321305</v>
      </c>
      <c r="J758" s="12">
        <f>(I758/86400)+25569</f>
        <v>41058.829918981479</v>
      </c>
      <c r="K758">
        <v>1336506905</v>
      </c>
      <c r="L758" s="12">
        <f>(K758/86400)+25569</f>
        <v>41037.829918981479</v>
      </c>
      <c r="M758" t="b">
        <v>0</v>
      </c>
      <c r="N758">
        <v>30</v>
      </c>
      <c r="O758">
        <f>(E758/D758)*100</f>
        <v>30.666666666666664</v>
      </c>
      <c r="P758">
        <f>E758/N758</f>
        <v>21.466666666666665</v>
      </c>
      <c r="Q758" s="6" t="str">
        <f>LEFT(R758, SEARCH("/",R758,1)-1)</f>
        <v>music</v>
      </c>
      <c r="R758" t="s">
        <v>8278</v>
      </c>
      <c r="S758" t="b">
        <v>0</v>
      </c>
      <c r="V758" s="7" t="str">
        <f>RIGHT(R758,LEN(R758)-FIND("/",R758))</f>
        <v>jazz</v>
      </c>
    </row>
    <row r="759" spans="1:22" ht="48" x14ac:dyDescent="0.2">
      <c r="A759">
        <v>880</v>
      </c>
      <c r="B759" s="3" t="s">
        <v>881</v>
      </c>
      <c r="C759" s="3" t="s">
        <v>4990</v>
      </c>
      <c r="D759">
        <v>3780</v>
      </c>
      <c r="E759">
        <v>113</v>
      </c>
      <c r="F759" t="s">
        <v>8221</v>
      </c>
      <c r="G759" t="s">
        <v>8224</v>
      </c>
      <c r="H759" t="s">
        <v>8246</v>
      </c>
      <c r="I759">
        <v>1351582938</v>
      </c>
      <c r="J759" s="12">
        <f>(I759/86400)+25569</f>
        <v>41212.32104166667</v>
      </c>
      <c r="K759">
        <v>1348731738</v>
      </c>
      <c r="L759" s="12">
        <f>(K759/86400)+25569</f>
        <v>41179.32104166667</v>
      </c>
      <c r="M759" t="b">
        <v>0</v>
      </c>
      <c r="N759">
        <v>8</v>
      </c>
      <c r="O759">
        <f>(E759/D759)*100</f>
        <v>2.9894179894179893</v>
      </c>
      <c r="P759">
        <f>E759/N759</f>
        <v>14.125</v>
      </c>
      <c r="Q759" s="6" t="str">
        <f>LEFT(R759, SEARCH("/",R759,1)-1)</f>
        <v>music</v>
      </c>
      <c r="R759" t="s">
        <v>8279</v>
      </c>
      <c r="S759" t="b">
        <v>0</v>
      </c>
      <c r="V759" s="7" t="str">
        <f>RIGHT(R759,LEN(R759)-FIND("/",R759))</f>
        <v>indie rock</v>
      </c>
    </row>
    <row r="760" spans="1:22" ht="48" x14ac:dyDescent="0.2">
      <c r="A760">
        <v>881</v>
      </c>
      <c r="B760" s="3" t="s">
        <v>882</v>
      </c>
      <c r="C760" s="3" t="s">
        <v>4991</v>
      </c>
      <c r="D760">
        <v>3750</v>
      </c>
      <c r="E760">
        <v>30</v>
      </c>
      <c r="F760" t="s">
        <v>8221</v>
      </c>
      <c r="G760" t="s">
        <v>8224</v>
      </c>
      <c r="H760" t="s">
        <v>8246</v>
      </c>
      <c r="I760">
        <v>1326520886</v>
      </c>
      <c r="J760" s="12">
        <f>(I760/86400)+25569</f>
        <v>40922.25099537037</v>
      </c>
      <c r="K760">
        <v>1322632886</v>
      </c>
      <c r="L760" s="12">
        <f>(K760/86400)+25569</f>
        <v>40877.25099537037</v>
      </c>
      <c r="M760" t="b">
        <v>0</v>
      </c>
      <c r="N760">
        <v>1</v>
      </c>
      <c r="O760">
        <f>(E760/D760)*100</f>
        <v>0.8</v>
      </c>
      <c r="P760">
        <f>E760/N760</f>
        <v>30</v>
      </c>
      <c r="Q760" s="6" t="str">
        <f>LEFT(R760, SEARCH("/",R760,1)-1)</f>
        <v>music</v>
      </c>
      <c r="R760" t="s">
        <v>8279</v>
      </c>
      <c r="S760" t="b">
        <v>0</v>
      </c>
      <c r="V760" s="7" t="str">
        <f>RIGHT(R760,LEN(R760)-FIND("/",R760))</f>
        <v>indie rock</v>
      </c>
    </row>
    <row r="761" spans="1:22" ht="48" x14ac:dyDescent="0.2">
      <c r="A761">
        <v>882</v>
      </c>
      <c r="B761" s="3" t="s">
        <v>883</v>
      </c>
      <c r="C761" s="3" t="s">
        <v>4992</v>
      </c>
      <c r="D761">
        <v>1500</v>
      </c>
      <c r="E761">
        <v>302</v>
      </c>
      <c r="F761" t="s">
        <v>8221</v>
      </c>
      <c r="G761" t="s">
        <v>8224</v>
      </c>
      <c r="H761" t="s">
        <v>8246</v>
      </c>
      <c r="I761">
        <v>1315341550</v>
      </c>
      <c r="J761" s="12">
        <f>(I761/86400)+25569</f>
        <v>40792.860532407409</v>
      </c>
      <c r="K761">
        <v>1312490350</v>
      </c>
      <c r="L761" s="12">
        <f>(K761/86400)+25569</f>
        <v>40759.860532407409</v>
      </c>
      <c r="M761" t="b">
        <v>0</v>
      </c>
      <c r="N761">
        <v>14</v>
      </c>
      <c r="O761">
        <f>(E761/D761)*100</f>
        <v>20.133333333333333</v>
      </c>
      <c r="P761">
        <f>E761/N761</f>
        <v>21.571428571428573</v>
      </c>
      <c r="Q761" s="6" t="str">
        <f>LEFT(R761, SEARCH("/",R761,1)-1)</f>
        <v>music</v>
      </c>
      <c r="R761" t="s">
        <v>8279</v>
      </c>
      <c r="S761" t="b">
        <v>0</v>
      </c>
      <c r="V761" s="7" t="str">
        <f>RIGHT(R761,LEN(R761)-FIND("/",R761))</f>
        <v>indie rock</v>
      </c>
    </row>
    <row r="762" spans="1:22" ht="48" x14ac:dyDescent="0.2">
      <c r="A762">
        <v>883</v>
      </c>
      <c r="B762" s="3" t="s">
        <v>884</v>
      </c>
      <c r="C762" s="3" t="s">
        <v>4993</v>
      </c>
      <c r="D762">
        <v>5000</v>
      </c>
      <c r="E762">
        <v>2001</v>
      </c>
      <c r="F762" t="s">
        <v>8221</v>
      </c>
      <c r="G762" t="s">
        <v>8224</v>
      </c>
      <c r="H762" t="s">
        <v>8246</v>
      </c>
      <c r="I762">
        <v>1456957635</v>
      </c>
      <c r="J762" s="12">
        <f>(I762/86400)+25569</f>
        <v>42431.935590277775</v>
      </c>
      <c r="K762">
        <v>1451773635</v>
      </c>
      <c r="L762" s="12">
        <f>(K762/86400)+25569</f>
        <v>42371.935590277775</v>
      </c>
      <c r="M762" t="b">
        <v>0</v>
      </c>
      <c r="N762">
        <v>24</v>
      </c>
      <c r="O762">
        <f>(E762/D762)*100</f>
        <v>40.020000000000003</v>
      </c>
      <c r="P762">
        <f>E762/N762</f>
        <v>83.375</v>
      </c>
      <c r="Q762" s="6" t="str">
        <f>LEFT(R762, SEARCH("/",R762,1)-1)</f>
        <v>music</v>
      </c>
      <c r="R762" t="s">
        <v>8279</v>
      </c>
      <c r="S762" t="b">
        <v>0</v>
      </c>
      <c r="V762" s="7" t="str">
        <f>RIGHT(R762,LEN(R762)-FIND("/",R762))</f>
        <v>indie rock</v>
      </c>
    </row>
    <row r="763" spans="1:22" ht="48" x14ac:dyDescent="0.2">
      <c r="A763">
        <v>884</v>
      </c>
      <c r="B763" s="3" t="s">
        <v>885</v>
      </c>
      <c r="C763" s="3" t="s">
        <v>4994</v>
      </c>
      <c r="D763">
        <v>2000</v>
      </c>
      <c r="E763">
        <v>20</v>
      </c>
      <c r="F763" t="s">
        <v>8221</v>
      </c>
      <c r="G763" t="s">
        <v>8224</v>
      </c>
      <c r="H763" t="s">
        <v>8246</v>
      </c>
      <c r="I763">
        <v>1336789860</v>
      </c>
      <c r="J763" s="12">
        <f>(I763/86400)+25569</f>
        <v>41041.104861111111</v>
      </c>
      <c r="K763">
        <v>1331666146</v>
      </c>
      <c r="L763" s="12">
        <f>(K763/86400)+25569</f>
        <v>40981.802615740744</v>
      </c>
      <c r="M763" t="b">
        <v>0</v>
      </c>
      <c r="N763">
        <v>2</v>
      </c>
      <c r="O763">
        <f>(E763/D763)*100</f>
        <v>1</v>
      </c>
      <c r="P763">
        <f>E763/N763</f>
        <v>10</v>
      </c>
      <c r="Q763" s="6" t="str">
        <f>LEFT(R763, SEARCH("/",R763,1)-1)</f>
        <v>music</v>
      </c>
      <c r="R763" t="s">
        <v>8279</v>
      </c>
      <c r="S763" t="b">
        <v>0</v>
      </c>
      <c r="V763" s="7" t="str">
        <f>RIGHT(R763,LEN(R763)-FIND("/",R763))</f>
        <v>indie rock</v>
      </c>
    </row>
    <row r="764" spans="1:22" ht="48" x14ac:dyDescent="0.2">
      <c r="A764">
        <v>885</v>
      </c>
      <c r="B764" s="3" t="s">
        <v>886</v>
      </c>
      <c r="C764" s="3" t="s">
        <v>4995</v>
      </c>
      <c r="D764">
        <v>1000</v>
      </c>
      <c r="E764">
        <v>750</v>
      </c>
      <c r="F764" t="s">
        <v>8221</v>
      </c>
      <c r="G764" t="s">
        <v>8224</v>
      </c>
      <c r="H764" t="s">
        <v>8246</v>
      </c>
      <c r="I764">
        <v>1483137311</v>
      </c>
      <c r="J764" s="12">
        <f>(I764/86400)+25569</f>
        <v>42734.941099537042</v>
      </c>
      <c r="K764">
        <v>1481322911</v>
      </c>
      <c r="L764" s="12">
        <f>(K764/86400)+25569</f>
        <v>42713.941099537042</v>
      </c>
      <c r="M764" t="b">
        <v>0</v>
      </c>
      <c r="N764">
        <v>21</v>
      </c>
      <c r="O764">
        <f>(E764/D764)*100</f>
        <v>75</v>
      </c>
      <c r="P764">
        <f>E764/N764</f>
        <v>35.714285714285715</v>
      </c>
      <c r="Q764" s="6" t="str">
        <f>LEFT(R764, SEARCH("/",R764,1)-1)</f>
        <v>music</v>
      </c>
      <c r="R764" t="s">
        <v>8279</v>
      </c>
      <c r="S764" t="b">
        <v>0</v>
      </c>
      <c r="V764" s="7" t="str">
        <f>RIGHT(R764,LEN(R764)-FIND("/",R764))</f>
        <v>indie rock</v>
      </c>
    </row>
    <row r="765" spans="1:22" ht="48" x14ac:dyDescent="0.2">
      <c r="A765">
        <v>886</v>
      </c>
      <c r="B765" s="3" t="s">
        <v>887</v>
      </c>
      <c r="C765" s="3" t="s">
        <v>4996</v>
      </c>
      <c r="D765">
        <v>500</v>
      </c>
      <c r="E765">
        <v>205</v>
      </c>
      <c r="F765" t="s">
        <v>8221</v>
      </c>
      <c r="G765" t="s">
        <v>8224</v>
      </c>
      <c r="H765" t="s">
        <v>8246</v>
      </c>
      <c r="I765">
        <v>1473972813</v>
      </c>
      <c r="J765" s="12">
        <f>(I765/86400)+25569</f>
        <v>42628.870520833334</v>
      </c>
      <c r="K765">
        <v>1471812813</v>
      </c>
      <c r="L765" s="12">
        <f>(K765/86400)+25569</f>
        <v>42603.870520833334</v>
      </c>
      <c r="M765" t="b">
        <v>0</v>
      </c>
      <c r="N765">
        <v>7</v>
      </c>
      <c r="O765">
        <f>(E765/D765)*100</f>
        <v>41</v>
      </c>
      <c r="P765">
        <f>E765/N765</f>
        <v>29.285714285714285</v>
      </c>
      <c r="Q765" s="6" t="str">
        <f>LEFT(R765, SEARCH("/",R765,1)-1)</f>
        <v>music</v>
      </c>
      <c r="R765" t="s">
        <v>8279</v>
      </c>
      <c r="S765" t="b">
        <v>0</v>
      </c>
      <c r="V765" s="7" t="str">
        <f>RIGHT(R765,LEN(R765)-FIND("/",R765))</f>
        <v>indie rock</v>
      </c>
    </row>
    <row r="766" spans="1:22" ht="48" x14ac:dyDescent="0.2">
      <c r="A766">
        <v>887</v>
      </c>
      <c r="B766" s="3" t="s">
        <v>888</v>
      </c>
      <c r="C766" s="3" t="s">
        <v>4997</v>
      </c>
      <c r="D766">
        <v>1000</v>
      </c>
      <c r="E766">
        <v>0</v>
      </c>
      <c r="F766" t="s">
        <v>8221</v>
      </c>
      <c r="G766" t="s">
        <v>8224</v>
      </c>
      <c r="H766" t="s">
        <v>8246</v>
      </c>
      <c r="I766">
        <v>1338159655</v>
      </c>
      <c r="J766" s="12">
        <f>(I766/86400)+25569</f>
        <v>41056.958969907406</v>
      </c>
      <c r="K766">
        <v>1335567655</v>
      </c>
      <c r="L766" s="12">
        <f>(K766/86400)+25569</f>
        <v>41026.958969907406</v>
      </c>
      <c r="M766" t="b">
        <v>0</v>
      </c>
      <c r="N766">
        <v>0</v>
      </c>
      <c r="O766">
        <f>(E766/D766)*100</f>
        <v>0</v>
      </c>
      <c r="P766" t="e">
        <f>E766/N766</f>
        <v>#DIV/0!</v>
      </c>
      <c r="Q766" s="6" t="str">
        <f>LEFT(R766, SEARCH("/",R766,1)-1)</f>
        <v>music</v>
      </c>
      <c r="R766" t="s">
        <v>8279</v>
      </c>
      <c r="S766" t="b">
        <v>0</v>
      </c>
      <c r="V766" s="7" t="str">
        <f>RIGHT(R766,LEN(R766)-FIND("/",R766))</f>
        <v>indie rock</v>
      </c>
    </row>
    <row r="767" spans="1:22" ht="48" x14ac:dyDescent="0.2">
      <c r="A767">
        <v>888</v>
      </c>
      <c r="B767" s="3" t="s">
        <v>889</v>
      </c>
      <c r="C767" s="3" t="s">
        <v>4998</v>
      </c>
      <c r="D767">
        <v>1000</v>
      </c>
      <c r="E767">
        <v>72</v>
      </c>
      <c r="F767" t="s">
        <v>8221</v>
      </c>
      <c r="G767" t="s">
        <v>8224</v>
      </c>
      <c r="H767" t="s">
        <v>8246</v>
      </c>
      <c r="I767">
        <v>1314856800</v>
      </c>
      <c r="J767" s="12">
        <f>(I767/86400)+25569</f>
        <v>40787.25</v>
      </c>
      <c r="K767">
        <v>1311789885</v>
      </c>
      <c r="L767" s="12">
        <f>(K767/86400)+25569</f>
        <v>40751.753298611111</v>
      </c>
      <c r="M767" t="b">
        <v>0</v>
      </c>
      <c r="N767">
        <v>4</v>
      </c>
      <c r="O767">
        <f>(E767/D767)*100</f>
        <v>7.1999999999999993</v>
      </c>
      <c r="P767">
        <f>E767/N767</f>
        <v>18</v>
      </c>
      <c r="Q767" s="6" t="str">
        <f>LEFT(R767, SEARCH("/",R767,1)-1)</f>
        <v>music</v>
      </c>
      <c r="R767" t="s">
        <v>8279</v>
      </c>
      <c r="S767" t="b">
        <v>0</v>
      </c>
      <c r="V767" s="7" t="str">
        <f>RIGHT(R767,LEN(R767)-FIND("/",R767))</f>
        <v>indie rock</v>
      </c>
    </row>
    <row r="768" spans="1:22" ht="48" x14ac:dyDescent="0.2">
      <c r="A768">
        <v>889</v>
      </c>
      <c r="B768" s="3" t="s">
        <v>890</v>
      </c>
      <c r="C768" s="3" t="s">
        <v>4999</v>
      </c>
      <c r="D768">
        <v>25000</v>
      </c>
      <c r="E768">
        <v>2360.3200000000002</v>
      </c>
      <c r="F768" t="s">
        <v>8221</v>
      </c>
      <c r="G768" t="s">
        <v>8224</v>
      </c>
      <c r="H768" t="s">
        <v>8246</v>
      </c>
      <c r="I768">
        <v>1412534943</v>
      </c>
      <c r="J768" s="12">
        <f>(I768/86400)+25569</f>
        <v>41917.784062500003</v>
      </c>
      <c r="K768">
        <v>1409942943</v>
      </c>
      <c r="L768" s="12">
        <f>(K768/86400)+25569</f>
        <v>41887.784062500003</v>
      </c>
      <c r="M768" t="b">
        <v>0</v>
      </c>
      <c r="N768">
        <v>32</v>
      </c>
      <c r="O768">
        <f>(E768/D768)*100</f>
        <v>9.4412800000000008</v>
      </c>
      <c r="P768">
        <f>E768/N768</f>
        <v>73.760000000000005</v>
      </c>
      <c r="Q768" s="6" t="str">
        <f>LEFT(R768, SEARCH("/",R768,1)-1)</f>
        <v>music</v>
      </c>
      <c r="R768" t="s">
        <v>8279</v>
      </c>
      <c r="S768" t="b">
        <v>0</v>
      </c>
      <c r="V768" s="7" t="str">
        <f>RIGHT(R768,LEN(R768)-FIND("/",R768))</f>
        <v>indie rock</v>
      </c>
    </row>
    <row r="769" spans="1:22" ht="48" x14ac:dyDescent="0.2">
      <c r="A769">
        <v>890</v>
      </c>
      <c r="B769" s="3" t="s">
        <v>891</v>
      </c>
      <c r="C769" s="3" t="s">
        <v>5000</v>
      </c>
      <c r="D769">
        <v>3000</v>
      </c>
      <c r="E769">
        <v>125</v>
      </c>
      <c r="F769" t="s">
        <v>8221</v>
      </c>
      <c r="G769" t="s">
        <v>8224</v>
      </c>
      <c r="H769" t="s">
        <v>8246</v>
      </c>
      <c r="I769">
        <v>1385055979</v>
      </c>
      <c r="J769" s="12">
        <f>(I769/86400)+25569</f>
        <v>41599.740497685183</v>
      </c>
      <c r="K769">
        <v>1382460379</v>
      </c>
      <c r="L769" s="12">
        <f>(K769/86400)+25569</f>
        <v>41569.698831018519</v>
      </c>
      <c r="M769" t="b">
        <v>0</v>
      </c>
      <c r="N769">
        <v>4</v>
      </c>
      <c r="O769">
        <f>(E769/D769)*100</f>
        <v>4.1666666666666661</v>
      </c>
      <c r="P769">
        <f>E769/N769</f>
        <v>31.25</v>
      </c>
      <c r="Q769" s="6" t="str">
        <f>LEFT(R769, SEARCH("/",R769,1)-1)</f>
        <v>music</v>
      </c>
      <c r="R769" t="s">
        <v>8279</v>
      </c>
      <c r="S769" t="b">
        <v>0</v>
      </c>
      <c r="V769" s="7" t="str">
        <f>RIGHT(R769,LEN(R769)-FIND("/",R769))</f>
        <v>indie rock</v>
      </c>
    </row>
    <row r="770" spans="1:22" ht="48" x14ac:dyDescent="0.2">
      <c r="A770">
        <v>891</v>
      </c>
      <c r="B770" s="3" t="s">
        <v>892</v>
      </c>
      <c r="C770" s="3" t="s">
        <v>5001</v>
      </c>
      <c r="D770">
        <v>8000</v>
      </c>
      <c r="E770">
        <v>260</v>
      </c>
      <c r="F770" t="s">
        <v>8221</v>
      </c>
      <c r="G770" t="s">
        <v>8224</v>
      </c>
      <c r="H770" t="s">
        <v>8246</v>
      </c>
      <c r="I770">
        <v>1408581930</v>
      </c>
      <c r="J770" s="12">
        <f>(I770/86400)+25569</f>
        <v>41872.031597222223</v>
      </c>
      <c r="K770">
        <v>1405989930</v>
      </c>
      <c r="L770" s="12">
        <f>(K770/86400)+25569</f>
        <v>41842.031597222223</v>
      </c>
      <c r="M770" t="b">
        <v>0</v>
      </c>
      <c r="N770">
        <v>9</v>
      </c>
      <c r="O770">
        <f>(E770/D770)*100</f>
        <v>3.25</v>
      </c>
      <c r="P770">
        <f>E770/N770</f>
        <v>28.888888888888889</v>
      </c>
      <c r="Q770" s="6" t="str">
        <f>LEFT(R770, SEARCH("/",R770,1)-1)</f>
        <v>music</v>
      </c>
      <c r="R770" t="s">
        <v>8279</v>
      </c>
      <c r="S770" t="b">
        <v>0</v>
      </c>
      <c r="V770" s="7" t="str">
        <f>RIGHT(R770,LEN(R770)-FIND("/",R770))</f>
        <v>indie rock</v>
      </c>
    </row>
    <row r="771" spans="1:22" ht="48" x14ac:dyDescent="0.2">
      <c r="A771">
        <v>892</v>
      </c>
      <c r="B771" s="3" t="s">
        <v>893</v>
      </c>
      <c r="C771" s="3" t="s">
        <v>5002</v>
      </c>
      <c r="D771">
        <v>6000</v>
      </c>
      <c r="E771">
        <v>2445</v>
      </c>
      <c r="F771" t="s">
        <v>8221</v>
      </c>
      <c r="G771" t="s">
        <v>8224</v>
      </c>
      <c r="H771" t="s">
        <v>8246</v>
      </c>
      <c r="I771">
        <v>1280635200</v>
      </c>
      <c r="J771" s="12">
        <f>(I771/86400)+25569</f>
        <v>40391.166666666664</v>
      </c>
      <c r="K771">
        <v>1273121283</v>
      </c>
      <c r="L771" s="12">
        <f>(K771/86400)+25569</f>
        <v>40304.20003472222</v>
      </c>
      <c r="M771" t="b">
        <v>0</v>
      </c>
      <c r="N771">
        <v>17</v>
      </c>
      <c r="O771">
        <f>(E771/D771)*100</f>
        <v>40.75</v>
      </c>
      <c r="P771">
        <f>E771/N771</f>
        <v>143.8235294117647</v>
      </c>
      <c r="Q771" s="6" t="str">
        <f>LEFT(R771, SEARCH("/",R771,1)-1)</f>
        <v>music</v>
      </c>
      <c r="R771" t="s">
        <v>8279</v>
      </c>
      <c r="S771" t="b">
        <v>0</v>
      </c>
      <c r="V771" s="7" t="str">
        <f>RIGHT(R771,LEN(R771)-FIND("/",R771))</f>
        <v>indie rock</v>
      </c>
    </row>
    <row r="772" spans="1:22" ht="48" x14ac:dyDescent="0.2">
      <c r="A772">
        <v>893</v>
      </c>
      <c r="B772" s="3" t="s">
        <v>894</v>
      </c>
      <c r="C772" s="3" t="s">
        <v>5003</v>
      </c>
      <c r="D772">
        <v>2000</v>
      </c>
      <c r="E772">
        <v>200</v>
      </c>
      <c r="F772" t="s">
        <v>8221</v>
      </c>
      <c r="G772" t="s">
        <v>8224</v>
      </c>
      <c r="H772" t="s">
        <v>8246</v>
      </c>
      <c r="I772">
        <v>1427920363</v>
      </c>
      <c r="J772" s="12">
        <f>(I772/86400)+25569</f>
        <v>42095.856053240743</v>
      </c>
      <c r="K772">
        <v>1425331963</v>
      </c>
      <c r="L772" s="12">
        <f>(K772/86400)+25569</f>
        <v>42065.897719907407</v>
      </c>
      <c r="M772" t="b">
        <v>0</v>
      </c>
      <c r="N772">
        <v>5</v>
      </c>
      <c r="O772">
        <f>(E772/D772)*100</f>
        <v>10</v>
      </c>
      <c r="P772">
        <f>E772/N772</f>
        <v>40</v>
      </c>
      <c r="Q772" s="6" t="str">
        <f>LEFT(R772, SEARCH("/",R772,1)-1)</f>
        <v>music</v>
      </c>
      <c r="R772" t="s">
        <v>8279</v>
      </c>
      <c r="S772" t="b">
        <v>0</v>
      </c>
      <c r="V772" s="7" t="str">
        <f>RIGHT(R772,LEN(R772)-FIND("/",R772))</f>
        <v>indie rock</v>
      </c>
    </row>
    <row r="773" spans="1:22" ht="48" x14ac:dyDescent="0.2">
      <c r="A773">
        <v>894</v>
      </c>
      <c r="B773" s="3" t="s">
        <v>895</v>
      </c>
      <c r="C773" s="3" t="s">
        <v>5004</v>
      </c>
      <c r="D773">
        <v>20000</v>
      </c>
      <c r="E773">
        <v>7834</v>
      </c>
      <c r="F773" t="s">
        <v>8221</v>
      </c>
      <c r="G773" t="s">
        <v>8224</v>
      </c>
      <c r="H773" t="s">
        <v>8246</v>
      </c>
      <c r="I773">
        <v>1465169610</v>
      </c>
      <c r="J773" s="12">
        <f>(I773/86400)+25569</f>
        <v>42526.98159722222</v>
      </c>
      <c r="K773">
        <v>1462577610</v>
      </c>
      <c r="L773" s="12">
        <f>(K773/86400)+25569</f>
        <v>42496.98159722222</v>
      </c>
      <c r="M773" t="b">
        <v>0</v>
      </c>
      <c r="N773">
        <v>53</v>
      </c>
      <c r="O773">
        <f>(E773/D773)*100</f>
        <v>39.17</v>
      </c>
      <c r="P773">
        <f>E773/N773</f>
        <v>147.81132075471697</v>
      </c>
      <c r="Q773" s="6" t="str">
        <f>LEFT(R773, SEARCH("/",R773,1)-1)</f>
        <v>music</v>
      </c>
      <c r="R773" t="s">
        <v>8279</v>
      </c>
      <c r="S773" t="b">
        <v>0</v>
      </c>
      <c r="V773" s="7" t="str">
        <f>RIGHT(R773,LEN(R773)-FIND("/",R773))</f>
        <v>indie rock</v>
      </c>
    </row>
    <row r="774" spans="1:22" ht="48" x14ac:dyDescent="0.2">
      <c r="A774">
        <v>895</v>
      </c>
      <c r="B774" s="3" t="s">
        <v>896</v>
      </c>
      <c r="C774" s="3" t="s">
        <v>5005</v>
      </c>
      <c r="D774">
        <v>8000</v>
      </c>
      <c r="E774">
        <v>195</v>
      </c>
      <c r="F774" t="s">
        <v>8221</v>
      </c>
      <c r="G774" t="s">
        <v>8224</v>
      </c>
      <c r="H774" t="s">
        <v>8246</v>
      </c>
      <c r="I774">
        <v>1287975829</v>
      </c>
      <c r="J774" s="12">
        <f>(I774/86400)+25569</f>
        <v>40476.127650462964</v>
      </c>
      <c r="K774">
        <v>1284087829</v>
      </c>
      <c r="L774" s="12">
        <f>(K774/86400)+25569</f>
        <v>40431.127650462964</v>
      </c>
      <c r="M774" t="b">
        <v>0</v>
      </c>
      <c r="N774">
        <v>7</v>
      </c>
      <c r="O774">
        <f>(E774/D774)*100</f>
        <v>2.4375</v>
      </c>
      <c r="P774">
        <f>E774/N774</f>
        <v>27.857142857142858</v>
      </c>
      <c r="Q774" s="6" t="str">
        <f>LEFT(R774, SEARCH("/",R774,1)-1)</f>
        <v>music</v>
      </c>
      <c r="R774" t="s">
        <v>8279</v>
      </c>
      <c r="S774" t="b">
        <v>0</v>
      </c>
      <c r="V774" s="7" t="str">
        <f>RIGHT(R774,LEN(R774)-FIND("/",R774))</f>
        <v>indie rock</v>
      </c>
    </row>
    <row r="775" spans="1:22" ht="48" x14ac:dyDescent="0.2">
      <c r="A775">
        <v>896</v>
      </c>
      <c r="B775" s="3" t="s">
        <v>897</v>
      </c>
      <c r="C775" s="3" t="s">
        <v>5006</v>
      </c>
      <c r="D775">
        <v>8000</v>
      </c>
      <c r="E775">
        <v>3200</v>
      </c>
      <c r="F775" t="s">
        <v>8221</v>
      </c>
      <c r="G775" t="s">
        <v>8224</v>
      </c>
      <c r="H775" t="s">
        <v>8246</v>
      </c>
      <c r="I775">
        <v>1440734400</v>
      </c>
      <c r="J775" s="12">
        <f>(I775/86400)+25569</f>
        <v>42244.166666666672</v>
      </c>
      <c r="K775">
        <v>1438549026</v>
      </c>
      <c r="L775" s="12">
        <f>(K775/86400)+25569</f>
        <v>42218.872986111106</v>
      </c>
      <c r="M775" t="b">
        <v>0</v>
      </c>
      <c r="N775">
        <v>72</v>
      </c>
      <c r="O775">
        <f>(E775/D775)*100</f>
        <v>40</v>
      </c>
      <c r="P775">
        <f>E775/N775</f>
        <v>44.444444444444443</v>
      </c>
      <c r="Q775" s="6" t="str">
        <f>LEFT(R775, SEARCH("/",R775,1)-1)</f>
        <v>music</v>
      </c>
      <c r="R775" t="s">
        <v>8279</v>
      </c>
      <c r="S775" t="b">
        <v>0</v>
      </c>
      <c r="V775" s="7" t="str">
        <f>RIGHT(R775,LEN(R775)-FIND("/",R775))</f>
        <v>indie rock</v>
      </c>
    </row>
    <row r="776" spans="1:22" ht="48" x14ac:dyDescent="0.2">
      <c r="A776">
        <v>897</v>
      </c>
      <c r="B776" s="3" t="s">
        <v>898</v>
      </c>
      <c r="C776" s="3" t="s">
        <v>5007</v>
      </c>
      <c r="D776">
        <v>3000</v>
      </c>
      <c r="E776">
        <v>0</v>
      </c>
      <c r="F776" t="s">
        <v>8221</v>
      </c>
      <c r="G776" t="s">
        <v>8224</v>
      </c>
      <c r="H776" t="s">
        <v>8246</v>
      </c>
      <c r="I776">
        <v>1354123908</v>
      </c>
      <c r="J776" s="12">
        <f>(I776/86400)+25569</f>
        <v>41241.730416666665</v>
      </c>
      <c r="K776">
        <v>1351528308</v>
      </c>
      <c r="L776" s="12">
        <f>(K776/86400)+25569</f>
        <v>41211.688750000001</v>
      </c>
      <c r="M776" t="b">
        <v>0</v>
      </c>
      <c r="N776">
        <v>0</v>
      </c>
      <c r="O776">
        <f>(E776/D776)*100</f>
        <v>0</v>
      </c>
      <c r="P776" t="e">
        <f>E776/N776</f>
        <v>#DIV/0!</v>
      </c>
      <c r="Q776" s="6" t="str">
        <f>LEFT(R776, SEARCH("/",R776,1)-1)</f>
        <v>music</v>
      </c>
      <c r="R776" t="s">
        <v>8279</v>
      </c>
      <c r="S776" t="b">
        <v>0</v>
      </c>
      <c r="V776" s="7" t="str">
        <f>RIGHT(R776,LEN(R776)-FIND("/",R776))</f>
        <v>indie rock</v>
      </c>
    </row>
    <row r="777" spans="1:22" ht="48" x14ac:dyDescent="0.2">
      <c r="A777">
        <v>898</v>
      </c>
      <c r="B777" s="3" t="s">
        <v>899</v>
      </c>
      <c r="C777" s="3" t="s">
        <v>5008</v>
      </c>
      <c r="D777">
        <v>2500</v>
      </c>
      <c r="E777">
        <v>70</v>
      </c>
      <c r="F777" t="s">
        <v>8221</v>
      </c>
      <c r="G777" t="s">
        <v>8224</v>
      </c>
      <c r="H777" t="s">
        <v>8246</v>
      </c>
      <c r="I777">
        <v>1326651110</v>
      </c>
      <c r="J777" s="12">
        <f>(I777/86400)+25569</f>
        <v>40923.758217592593</v>
      </c>
      <c r="K777">
        <v>1322763110</v>
      </c>
      <c r="L777" s="12">
        <f>(K777/86400)+25569</f>
        <v>40878.758217592593</v>
      </c>
      <c r="M777" t="b">
        <v>0</v>
      </c>
      <c r="N777">
        <v>2</v>
      </c>
      <c r="O777">
        <f>(E777/D777)*100</f>
        <v>2.8000000000000003</v>
      </c>
      <c r="P777">
        <f>E777/N777</f>
        <v>35</v>
      </c>
      <c r="Q777" s="6" t="str">
        <f>LEFT(R777, SEARCH("/",R777,1)-1)</f>
        <v>music</v>
      </c>
      <c r="R777" t="s">
        <v>8279</v>
      </c>
      <c r="S777" t="b">
        <v>0</v>
      </c>
      <c r="V777" s="7" t="str">
        <f>RIGHT(R777,LEN(R777)-FIND("/",R777))</f>
        <v>indie rock</v>
      </c>
    </row>
    <row r="778" spans="1:22" ht="48" x14ac:dyDescent="0.2">
      <c r="A778">
        <v>899</v>
      </c>
      <c r="B778" s="3" t="s">
        <v>900</v>
      </c>
      <c r="C778" s="3" t="s">
        <v>5009</v>
      </c>
      <c r="D778">
        <v>750</v>
      </c>
      <c r="E778">
        <v>280</v>
      </c>
      <c r="F778" t="s">
        <v>8221</v>
      </c>
      <c r="G778" t="s">
        <v>8224</v>
      </c>
      <c r="H778" t="s">
        <v>8246</v>
      </c>
      <c r="I778">
        <v>1306549362</v>
      </c>
      <c r="J778" s="12">
        <f>(I778/86400)+25569</f>
        <v>40691.099097222221</v>
      </c>
      <c r="K778">
        <v>1302661362</v>
      </c>
      <c r="L778" s="12">
        <f>(K778/86400)+25569</f>
        <v>40646.099097222221</v>
      </c>
      <c r="M778" t="b">
        <v>0</v>
      </c>
      <c r="N778">
        <v>8</v>
      </c>
      <c r="O778">
        <f>(E778/D778)*100</f>
        <v>37.333333333333336</v>
      </c>
      <c r="P778">
        <f>E778/N778</f>
        <v>35</v>
      </c>
      <c r="Q778" s="6" t="str">
        <f>LEFT(R778, SEARCH("/",R778,1)-1)</f>
        <v>music</v>
      </c>
      <c r="R778" t="s">
        <v>8279</v>
      </c>
      <c r="S778" t="b">
        <v>0</v>
      </c>
      <c r="V778" s="7" t="str">
        <f>RIGHT(R778,LEN(R778)-FIND("/",R778))</f>
        <v>indie rock</v>
      </c>
    </row>
    <row r="779" spans="1:22" ht="32" x14ac:dyDescent="0.2">
      <c r="A779">
        <v>900</v>
      </c>
      <c r="B779" s="3" t="s">
        <v>901</v>
      </c>
      <c r="C779" s="3" t="s">
        <v>5010</v>
      </c>
      <c r="D779">
        <v>5000</v>
      </c>
      <c r="E779">
        <v>21</v>
      </c>
      <c r="F779" t="s">
        <v>8221</v>
      </c>
      <c r="G779" t="s">
        <v>8224</v>
      </c>
      <c r="H779" t="s">
        <v>8246</v>
      </c>
      <c r="I779">
        <v>1459365802</v>
      </c>
      <c r="J779" s="12">
        <f>(I779/86400)+25569</f>
        <v>42459.807893518519</v>
      </c>
      <c r="K779">
        <v>1456777402</v>
      </c>
      <c r="L779" s="12">
        <f>(K779/86400)+25569</f>
        <v>42429.84956018519</v>
      </c>
      <c r="M779" t="b">
        <v>0</v>
      </c>
      <c r="N779">
        <v>2</v>
      </c>
      <c r="O779">
        <f>(E779/D779)*100</f>
        <v>0.42</v>
      </c>
      <c r="P779">
        <f>E779/N779</f>
        <v>10.5</v>
      </c>
      <c r="Q779" s="6" t="str">
        <f>LEFT(R779, SEARCH("/",R779,1)-1)</f>
        <v>music</v>
      </c>
      <c r="R779" t="s">
        <v>8278</v>
      </c>
      <c r="S779" t="b">
        <v>0</v>
      </c>
      <c r="V779" s="7" t="str">
        <f>RIGHT(R779,LEN(R779)-FIND("/",R779))</f>
        <v>jazz</v>
      </c>
    </row>
    <row r="780" spans="1:22" ht="64" x14ac:dyDescent="0.2">
      <c r="A780">
        <v>901</v>
      </c>
      <c r="B780" s="3" t="s">
        <v>902</v>
      </c>
      <c r="C780" s="3" t="s">
        <v>5011</v>
      </c>
      <c r="D780">
        <v>6500</v>
      </c>
      <c r="E780">
        <v>0</v>
      </c>
      <c r="F780" t="s">
        <v>8221</v>
      </c>
      <c r="G780" t="s">
        <v>8224</v>
      </c>
      <c r="H780" t="s">
        <v>8246</v>
      </c>
      <c r="I780">
        <v>1276024260</v>
      </c>
      <c r="J780" s="12">
        <f>(I780/86400)+25569</f>
        <v>40337.799305555556</v>
      </c>
      <c r="K780">
        <v>1272050914</v>
      </c>
      <c r="L780" s="12">
        <f>(K780/86400)+25569</f>
        <v>40291.81150462963</v>
      </c>
      <c r="M780" t="b">
        <v>0</v>
      </c>
      <c r="N780">
        <v>0</v>
      </c>
      <c r="O780">
        <f>(E780/D780)*100</f>
        <v>0</v>
      </c>
      <c r="P780" t="e">
        <f>E780/N780</f>
        <v>#DIV/0!</v>
      </c>
      <c r="Q780" s="6" t="str">
        <f>LEFT(R780, SEARCH("/",R780,1)-1)</f>
        <v>music</v>
      </c>
      <c r="R780" t="s">
        <v>8278</v>
      </c>
      <c r="S780" t="b">
        <v>0</v>
      </c>
      <c r="V780" s="7" t="str">
        <f>RIGHT(R780,LEN(R780)-FIND("/",R780))</f>
        <v>jazz</v>
      </c>
    </row>
    <row r="781" spans="1:22" ht="48" x14ac:dyDescent="0.2">
      <c r="A781">
        <v>902</v>
      </c>
      <c r="B781" s="3" t="s">
        <v>903</v>
      </c>
      <c r="C781" s="3" t="s">
        <v>5012</v>
      </c>
      <c r="D781">
        <v>30000</v>
      </c>
      <c r="E781">
        <v>90</v>
      </c>
      <c r="F781" t="s">
        <v>8221</v>
      </c>
      <c r="G781" t="s">
        <v>8224</v>
      </c>
      <c r="H781" t="s">
        <v>8246</v>
      </c>
      <c r="I781">
        <v>1409412600</v>
      </c>
      <c r="J781" s="12">
        <f>(I781/86400)+25569</f>
        <v>41881.645833333336</v>
      </c>
      <c r="K781">
        <v>1404947422</v>
      </c>
      <c r="L781" s="12">
        <f>(K781/86400)+25569</f>
        <v>41829.965532407405</v>
      </c>
      <c r="M781" t="b">
        <v>0</v>
      </c>
      <c r="N781">
        <v>3</v>
      </c>
      <c r="O781">
        <f>(E781/D781)*100</f>
        <v>0.3</v>
      </c>
      <c r="P781">
        <f>E781/N781</f>
        <v>30</v>
      </c>
      <c r="Q781" s="6" t="str">
        <f>LEFT(R781, SEARCH("/",R781,1)-1)</f>
        <v>music</v>
      </c>
      <c r="R781" t="s">
        <v>8278</v>
      </c>
      <c r="S781" t="b">
        <v>0</v>
      </c>
      <c r="V781" s="7" t="str">
        <f>RIGHT(R781,LEN(R781)-FIND("/",R781))</f>
        <v>jazz</v>
      </c>
    </row>
    <row r="782" spans="1:22" ht="48" x14ac:dyDescent="0.2">
      <c r="A782">
        <v>903</v>
      </c>
      <c r="B782" s="3" t="s">
        <v>904</v>
      </c>
      <c r="C782" s="3" t="s">
        <v>5013</v>
      </c>
      <c r="D782">
        <v>5000</v>
      </c>
      <c r="E782">
        <v>160</v>
      </c>
      <c r="F782" t="s">
        <v>8221</v>
      </c>
      <c r="G782" t="s">
        <v>8224</v>
      </c>
      <c r="H782" t="s">
        <v>8246</v>
      </c>
      <c r="I782">
        <v>1348367100</v>
      </c>
      <c r="J782" s="12">
        <f>(I782/86400)+25569</f>
        <v>41175.100694444445</v>
      </c>
      <c r="K782">
        <v>1346180780</v>
      </c>
      <c r="L782" s="12">
        <f>(K782/86400)+25569</f>
        <v>41149.796064814815</v>
      </c>
      <c r="M782" t="b">
        <v>0</v>
      </c>
      <c r="N782">
        <v>4</v>
      </c>
      <c r="O782">
        <f>(E782/D782)*100</f>
        <v>3.2</v>
      </c>
      <c r="P782">
        <f>E782/N782</f>
        <v>40</v>
      </c>
      <c r="Q782" s="6" t="str">
        <f>LEFT(R782, SEARCH("/",R782,1)-1)</f>
        <v>music</v>
      </c>
      <c r="R782" t="s">
        <v>8278</v>
      </c>
      <c r="S782" t="b">
        <v>0</v>
      </c>
      <c r="V782" s="7" t="str">
        <f>RIGHT(R782,LEN(R782)-FIND("/",R782))</f>
        <v>jazz</v>
      </c>
    </row>
    <row r="783" spans="1:22" ht="48" x14ac:dyDescent="0.2">
      <c r="A783">
        <v>904</v>
      </c>
      <c r="B783" s="3" t="s">
        <v>905</v>
      </c>
      <c r="C783" s="3" t="s">
        <v>5014</v>
      </c>
      <c r="D783">
        <v>50000</v>
      </c>
      <c r="E783">
        <v>151</v>
      </c>
      <c r="F783" t="s">
        <v>8221</v>
      </c>
      <c r="G783" t="s">
        <v>8224</v>
      </c>
      <c r="H783" t="s">
        <v>8246</v>
      </c>
      <c r="I783">
        <v>1451786137</v>
      </c>
      <c r="J783" s="12">
        <f>(I783/86400)+25569</f>
        <v>42372.080289351856</v>
      </c>
      <c r="K783">
        <v>1449194137</v>
      </c>
      <c r="L783" s="12">
        <f>(K783/86400)+25569</f>
        <v>42342.080289351856</v>
      </c>
      <c r="M783" t="b">
        <v>0</v>
      </c>
      <c r="N783">
        <v>3</v>
      </c>
      <c r="O783">
        <f>(E783/D783)*100</f>
        <v>0.30199999999999999</v>
      </c>
      <c r="P783">
        <f>E783/N783</f>
        <v>50.333333333333336</v>
      </c>
      <c r="Q783" s="6" t="str">
        <f>LEFT(R783, SEARCH("/",R783,1)-1)</f>
        <v>music</v>
      </c>
      <c r="R783" t="s">
        <v>8278</v>
      </c>
      <c r="S783" t="b">
        <v>0</v>
      </c>
      <c r="V783" s="7" t="str">
        <f>RIGHT(R783,LEN(R783)-FIND("/",R783))</f>
        <v>jazz</v>
      </c>
    </row>
    <row r="784" spans="1:22" ht="48" x14ac:dyDescent="0.2">
      <c r="A784">
        <v>905</v>
      </c>
      <c r="B784" s="3" t="s">
        <v>906</v>
      </c>
      <c r="C784" s="3" t="s">
        <v>5015</v>
      </c>
      <c r="D784">
        <v>6500</v>
      </c>
      <c r="E784">
        <v>196</v>
      </c>
      <c r="F784" t="s">
        <v>8221</v>
      </c>
      <c r="G784" t="s">
        <v>8224</v>
      </c>
      <c r="H784" t="s">
        <v>8246</v>
      </c>
      <c r="I784">
        <v>1295847926</v>
      </c>
      <c r="J784" s="12">
        <f>(I784/86400)+25569</f>
        <v>40567.239884259259</v>
      </c>
      <c r="K784">
        <v>1290663926</v>
      </c>
      <c r="L784" s="12">
        <f>(K784/86400)+25569</f>
        <v>40507.239884259259</v>
      </c>
      <c r="M784" t="b">
        <v>0</v>
      </c>
      <c r="N784">
        <v>6</v>
      </c>
      <c r="O784">
        <f>(E784/D784)*100</f>
        <v>3.0153846153846153</v>
      </c>
      <c r="P784">
        <f>E784/N784</f>
        <v>32.666666666666664</v>
      </c>
      <c r="Q784" s="6" t="str">
        <f>LEFT(R784, SEARCH("/",R784,1)-1)</f>
        <v>music</v>
      </c>
      <c r="R784" t="s">
        <v>8278</v>
      </c>
      <c r="S784" t="b">
        <v>0</v>
      </c>
      <c r="V784" s="7" t="str">
        <f>RIGHT(R784,LEN(R784)-FIND("/",R784))</f>
        <v>jazz</v>
      </c>
    </row>
    <row r="785" spans="1:22" ht="32" x14ac:dyDescent="0.2">
      <c r="A785">
        <v>906</v>
      </c>
      <c r="B785" s="3" t="s">
        <v>907</v>
      </c>
      <c r="C785" s="3" t="s">
        <v>5016</v>
      </c>
      <c r="D785">
        <v>15000</v>
      </c>
      <c r="E785">
        <v>0</v>
      </c>
      <c r="F785" t="s">
        <v>8221</v>
      </c>
      <c r="G785" t="s">
        <v>8224</v>
      </c>
      <c r="H785" t="s">
        <v>8246</v>
      </c>
      <c r="I785">
        <v>1394681590</v>
      </c>
      <c r="J785" s="12">
        <f>(I785/86400)+25569</f>
        <v>41711.148032407407</v>
      </c>
      <c r="K785">
        <v>1392093190</v>
      </c>
      <c r="L785" s="12">
        <f>(K785/86400)+25569</f>
        <v>41681.189699074072</v>
      </c>
      <c r="M785" t="b">
        <v>0</v>
      </c>
      <c r="N785">
        <v>0</v>
      </c>
      <c r="O785">
        <f>(E785/D785)*100</f>
        <v>0</v>
      </c>
      <c r="P785" t="e">
        <f>E785/N785</f>
        <v>#DIV/0!</v>
      </c>
      <c r="Q785" s="6" t="str">
        <f>LEFT(R785, SEARCH("/",R785,1)-1)</f>
        <v>music</v>
      </c>
      <c r="R785" t="s">
        <v>8278</v>
      </c>
      <c r="S785" t="b">
        <v>0</v>
      </c>
      <c r="V785" s="7" t="str">
        <f>RIGHT(R785,LEN(R785)-FIND("/",R785))</f>
        <v>jazz</v>
      </c>
    </row>
    <row r="786" spans="1:22" ht="32" x14ac:dyDescent="0.2">
      <c r="A786">
        <v>907</v>
      </c>
      <c r="B786" s="3" t="s">
        <v>908</v>
      </c>
      <c r="C786" s="3" t="s">
        <v>5017</v>
      </c>
      <c r="D786">
        <v>2900</v>
      </c>
      <c r="E786">
        <v>0</v>
      </c>
      <c r="F786" t="s">
        <v>8221</v>
      </c>
      <c r="G786" t="s">
        <v>8224</v>
      </c>
      <c r="H786" t="s">
        <v>8246</v>
      </c>
      <c r="I786">
        <v>1315715823</v>
      </c>
      <c r="J786" s="12">
        <f>(I786/86400)+25569</f>
        <v>40797.192395833335</v>
      </c>
      <c r="K786">
        <v>1313123823</v>
      </c>
      <c r="L786" s="12">
        <f>(K786/86400)+25569</f>
        <v>40767.192395833335</v>
      </c>
      <c r="M786" t="b">
        <v>0</v>
      </c>
      <c r="N786">
        <v>0</v>
      </c>
      <c r="O786">
        <f>(E786/D786)*100</f>
        <v>0</v>
      </c>
      <c r="P786" t="e">
        <f>E786/N786</f>
        <v>#DIV/0!</v>
      </c>
      <c r="Q786" s="6" t="str">
        <f>LEFT(R786, SEARCH("/",R786,1)-1)</f>
        <v>music</v>
      </c>
      <c r="R786" t="s">
        <v>8278</v>
      </c>
      <c r="S786" t="b">
        <v>0</v>
      </c>
      <c r="V786" s="7" t="str">
        <f>RIGHT(R786,LEN(R786)-FIND("/",R786))</f>
        <v>jazz</v>
      </c>
    </row>
    <row r="787" spans="1:22" ht="48" x14ac:dyDescent="0.2">
      <c r="A787">
        <v>908</v>
      </c>
      <c r="B787" s="3" t="s">
        <v>909</v>
      </c>
      <c r="C787" s="3" t="s">
        <v>5018</v>
      </c>
      <c r="D787">
        <v>2500</v>
      </c>
      <c r="E787">
        <v>0</v>
      </c>
      <c r="F787" t="s">
        <v>8221</v>
      </c>
      <c r="G787" t="s">
        <v>8224</v>
      </c>
      <c r="H787" t="s">
        <v>8246</v>
      </c>
      <c r="I787">
        <v>1280206740</v>
      </c>
      <c r="J787" s="12">
        <f>(I787/86400)+25569</f>
        <v>40386.207638888889</v>
      </c>
      <c r="K787">
        <v>1276283655</v>
      </c>
      <c r="L787" s="12">
        <f>(K787/86400)+25569</f>
        <v>40340.801562499997</v>
      </c>
      <c r="M787" t="b">
        <v>0</v>
      </c>
      <c r="N787">
        <v>0</v>
      </c>
      <c r="O787">
        <f>(E787/D787)*100</f>
        <v>0</v>
      </c>
      <c r="P787" t="e">
        <f>E787/N787</f>
        <v>#DIV/0!</v>
      </c>
      <c r="Q787" s="6" t="str">
        <f>LEFT(R787, SEARCH("/",R787,1)-1)</f>
        <v>music</v>
      </c>
      <c r="R787" t="s">
        <v>8278</v>
      </c>
      <c r="S787" t="b">
        <v>0</v>
      </c>
      <c r="V787" s="7" t="str">
        <f>RIGHT(R787,LEN(R787)-FIND("/",R787))</f>
        <v>jazz</v>
      </c>
    </row>
    <row r="788" spans="1:22" ht="48" x14ac:dyDescent="0.2">
      <c r="A788">
        <v>909</v>
      </c>
      <c r="B788" s="3" t="s">
        <v>910</v>
      </c>
      <c r="C788" s="3" t="s">
        <v>5019</v>
      </c>
      <c r="D788">
        <v>16000</v>
      </c>
      <c r="E788">
        <v>520</v>
      </c>
      <c r="F788" t="s">
        <v>8221</v>
      </c>
      <c r="G788" t="s">
        <v>8224</v>
      </c>
      <c r="H788" t="s">
        <v>8246</v>
      </c>
      <c r="I788">
        <v>1343016000</v>
      </c>
      <c r="J788" s="12">
        <f>(I788/86400)+25569</f>
        <v>41113.166666666664</v>
      </c>
      <c r="K788">
        <v>1340296440</v>
      </c>
      <c r="L788" s="12">
        <f>(K788/86400)+25569</f>
        <v>41081.69027777778</v>
      </c>
      <c r="M788" t="b">
        <v>0</v>
      </c>
      <c r="N788">
        <v>8</v>
      </c>
      <c r="O788">
        <f>(E788/D788)*100</f>
        <v>3.25</v>
      </c>
      <c r="P788">
        <f>E788/N788</f>
        <v>65</v>
      </c>
      <c r="Q788" s="6" t="str">
        <f>LEFT(R788, SEARCH("/",R788,1)-1)</f>
        <v>music</v>
      </c>
      <c r="R788" t="s">
        <v>8278</v>
      </c>
      <c r="S788" t="b">
        <v>0</v>
      </c>
      <c r="V788" s="7" t="str">
        <f>RIGHT(R788,LEN(R788)-FIND("/",R788))</f>
        <v>jazz</v>
      </c>
    </row>
    <row r="789" spans="1:22" ht="48" x14ac:dyDescent="0.2">
      <c r="A789">
        <v>910</v>
      </c>
      <c r="B789" s="3" t="s">
        <v>911</v>
      </c>
      <c r="C789" s="3" t="s">
        <v>5020</v>
      </c>
      <c r="D789">
        <v>550</v>
      </c>
      <c r="E789">
        <v>123</v>
      </c>
      <c r="F789" t="s">
        <v>8221</v>
      </c>
      <c r="G789" t="s">
        <v>8225</v>
      </c>
      <c r="H789" t="s">
        <v>8247</v>
      </c>
      <c r="I789">
        <v>1488546319</v>
      </c>
      <c r="J789" s="12">
        <f>(I789/86400)+25569</f>
        <v>42797.545358796298</v>
      </c>
      <c r="K789">
        <v>1483362319</v>
      </c>
      <c r="L789" s="12">
        <f>(K789/86400)+25569</f>
        <v>42737.545358796298</v>
      </c>
      <c r="M789" t="b">
        <v>0</v>
      </c>
      <c r="N789">
        <v>5</v>
      </c>
      <c r="O789">
        <f>(E789/D789)*100</f>
        <v>22.363636363636363</v>
      </c>
      <c r="P789">
        <f>E789/N789</f>
        <v>24.6</v>
      </c>
      <c r="Q789" s="6" t="str">
        <f>LEFT(R789, SEARCH("/",R789,1)-1)</f>
        <v>music</v>
      </c>
      <c r="R789" t="s">
        <v>8278</v>
      </c>
      <c r="S789" t="b">
        <v>0</v>
      </c>
      <c r="V789" s="7" t="str">
        <f>RIGHT(R789,LEN(R789)-FIND("/",R789))</f>
        <v>jazz</v>
      </c>
    </row>
    <row r="790" spans="1:22" ht="48" x14ac:dyDescent="0.2">
      <c r="A790">
        <v>911</v>
      </c>
      <c r="B790" s="3" t="s">
        <v>912</v>
      </c>
      <c r="C790" s="3" t="s">
        <v>5021</v>
      </c>
      <c r="D790">
        <v>100000</v>
      </c>
      <c r="E790">
        <v>0</v>
      </c>
      <c r="F790" t="s">
        <v>8221</v>
      </c>
      <c r="G790" t="s">
        <v>8224</v>
      </c>
      <c r="H790" t="s">
        <v>8246</v>
      </c>
      <c r="I790">
        <v>1390522045</v>
      </c>
      <c r="J790" s="12">
        <f>(I790/86400)+25569</f>
        <v>41663.005150462966</v>
      </c>
      <c r="K790">
        <v>1388707645</v>
      </c>
      <c r="L790" s="12">
        <f>(K790/86400)+25569</f>
        <v>41642.005150462966</v>
      </c>
      <c r="M790" t="b">
        <v>0</v>
      </c>
      <c r="N790">
        <v>0</v>
      </c>
      <c r="O790">
        <f>(E790/D790)*100</f>
        <v>0</v>
      </c>
      <c r="P790" t="e">
        <f>E790/N790</f>
        <v>#DIV/0!</v>
      </c>
      <c r="Q790" s="6" t="str">
        <f>LEFT(R790, SEARCH("/",R790,1)-1)</f>
        <v>music</v>
      </c>
      <c r="R790" t="s">
        <v>8278</v>
      </c>
      <c r="S790" t="b">
        <v>0</v>
      </c>
      <c r="V790" s="7" t="str">
        <f>RIGHT(R790,LEN(R790)-FIND("/",R790))</f>
        <v>jazz</v>
      </c>
    </row>
    <row r="791" spans="1:22" ht="48" x14ac:dyDescent="0.2">
      <c r="A791">
        <v>912</v>
      </c>
      <c r="B791" s="3" t="s">
        <v>913</v>
      </c>
      <c r="C791" s="3" t="s">
        <v>5022</v>
      </c>
      <c r="D791">
        <v>3500</v>
      </c>
      <c r="E791">
        <v>30</v>
      </c>
      <c r="F791" t="s">
        <v>8221</v>
      </c>
      <c r="G791" t="s">
        <v>8224</v>
      </c>
      <c r="H791" t="s">
        <v>8246</v>
      </c>
      <c r="I791">
        <v>1355197047</v>
      </c>
      <c r="J791" s="12">
        <f>(I791/86400)+25569</f>
        <v>41254.151006944448</v>
      </c>
      <c r="K791">
        <v>1350009447</v>
      </c>
      <c r="L791" s="12">
        <f>(K791/86400)+25569</f>
        <v>41194.109340277777</v>
      </c>
      <c r="M791" t="b">
        <v>0</v>
      </c>
      <c r="N791">
        <v>2</v>
      </c>
      <c r="O791">
        <f>(E791/D791)*100</f>
        <v>0.85714285714285721</v>
      </c>
      <c r="P791">
        <f>E791/N791</f>
        <v>15</v>
      </c>
      <c r="Q791" s="6" t="str">
        <f>LEFT(R791, SEARCH("/",R791,1)-1)</f>
        <v>music</v>
      </c>
      <c r="R791" t="s">
        <v>8278</v>
      </c>
      <c r="S791" t="b">
        <v>0</v>
      </c>
      <c r="V791" s="7" t="str">
        <f>RIGHT(R791,LEN(R791)-FIND("/",R791))</f>
        <v>jazz</v>
      </c>
    </row>
    <row r="792" spans="1:22" ht="48" x14ac:dyDescent="0.2">
      <c r="A792">
        <v>913</v>
      </c>
      <c r="B792" s="3" t="s">
        <v>914</v>
      </c>
      <c r="C792" s="3" t="s">
        <v>5023</v>
      </c>
      <c r="D792">
        <v>30000</v>
      </c>
      <c r="E792">
        <v>1982</v>
      </c>
      <c r="F792" t="s">
        <v>8221</v>
      </c>
      <c r="G792" t="s">
        <v>8224</v>
      </c>
      <c r="H792" t="s">
        <v>8246</v>
      </c>
      <c r="I792">
        <v>1336188019</v>
      </c>
      <c r="J792" s="12">
        <f>(I792/86400)+25569</f>
        <v>41034.139108796298</v>
      </c>
      <c r="K792">
        <v>1333596019</v>
      </c>
      <c r="L792" s="12">
        <f>(K792/86400)+25569</f>
        <v>41004.139108796298</v>
      </c>
      <c r="M792" t="b">
        <v>0</v>
      </c>
      <c r="N792">
        <v>24</v>
      </c>
      <c r="O792">
        <f>(E792/D792)*100</f>
        <v>6.6066666666666665</v>
      </c>
      <c r="P792">
        <f>E792/N792</f>
        <v>82.583333333333329</v>
      </c>
      <c r="Q792" s="6" t="str">
        <f>LEFT(R792, SEARCH("/",R792,1)-1)</f>
        <v>music</v>
      </c>
      <c r="R792" t="s">
        <v>8278</v>
      </c>
      <c r="S792" t="b">
        <v>0</v>
      </c>
      <c r="V792" s="7" t="str">
        <f>RIGHT(R792,LEN(R792)-FIND("/",R792))</f>
        <v>jazz</v>
      </c>
    </row>
    <row r="793" spans="1:22" ht="48" x14ac:dyDescent="0.2">
      <c r="A793">
        <v>914</v>
      </c>
      <c r="B793" s="3" t="s">
        <v>915</v>
      </c>
      <c r="C793" s="3" t="s">
        <v>5024</v>
      </c>
      <c r="D793">
        <v>1500</v>
      </c>
      <c r="E793">
        <v>0</v>
      </c>
      <c r="F793" t="s">
        <v>8221</v>
      </c>
      <c r="G793" t="s">
        <v>8224</v>
      </c>
      <c r="H793" t="s">
        <v>8246</v>
      </c>
      <c r="I793">
        <v>1345918747</v>
      </c>
      <c r="J793" s="12">
        <f>(I793/86400)+25569</f>
        <v>41146.763275462959</v>
      </c>
      <c r="K793">
        <v>1343326747</v>
      </c>
      <c r="L793" s="12">
        <f>(K793/86400)+25569</f>
        <v>41116.763275462959</v>
      </c>
      <c r="M793" t="b">
        <v>0</v>
      </c>
      <c r="N793">
        <v>0</v>
      </c>
      <c r="O793">
        <f>(E793/D793)*100</f>
        <v>0</v>
      </c>
      <c r="P793" t="e">
        <f>E793/N793</f>
        <v>#DIV/0!</v>
      </c>
      <c r="Q793" s="6" t="str">
        <f>LEFT(R793, SEARCH("/",R793,1)-1)</f>
        <v>music</v>
      </c>
      <c r="R793" t="s">
        <v>8278</v>
      </c>
      <c r="S793" t="b">
        <v>0</v>
      </c>
      <c r="V793" s="7" t="str">
        <f>RIGHT(R793,LEN(R793)-FIND("/",R793))</f>
        <v>jazz</v>
      </c>
    </row>
    <row r="794" spans="1:22" ht="48" x14ac:dyDescent="0.2">
      <c r="A794">
        <v>915</v>
      </c>
      <c r="B794" s="3" t="s">
        <v>916</v>
      </c>
      <c r="C794" s="3" t="s">
        <v>5025</v>
      </c>
      <c r="D794">
        <v>6500</v>
      </c>
      <c r="E794">
        <v>375</v>
      </c>
      <c r="F794" t="s">
        <v>8221</v>
      </c>
      <c r="G794" t="s">
        <v>8224</v>
      </c>
      <c r="H794" t="s">
        <v>8246</v>
      </c>
      <c r="I794">
        <v>1330577940</v>
      </c>
      <c r="J794" s="12">
        <f>(I794/86400)+25569</f>
        <v>40969.207638888889</v>
      </c>
      <c r="K794">
        <v>1327853914</v>
      </c>
      <c r="L794" s="12">
        <f>(K794/86400)+25569</f>
        <v>40937.679560185185</v>
      </c>
      <c r="M794" t="b">
        <v>0</v>
      </c>
      <c r="N794">
        <v>9</v>
      </c>
      <c r="O794">
        <f>(E794/D794)*100</f>
        <v>5.7692307692307692</v>
      </c>
      <c r="P794">
        <f>E794/N794</f>
        <v>41.666666666666664</v>
      </c>
      <c r="Q794" s="6" t="str">
        <f>LEFT(R794, SEARCH("/",R794,1)-1)</f>
        <v>music</v>
      </c>
      <c r="R794" t="s">
        <v>8278</v>
      </c>
      <c r="S794" t="b">
        <v>0</v>
      </c>
      <c r="V794" s="7" t="str">
        <f>RIGHT(R794,LEN(R794)-FIND("/",R794))</f>
        <v>jazz</v>
      </c>
    </row>
    <row r="795" spans="1:22" ht="48" x14ac:dyDescent="0.2">
      <c r="A795">
        <v>916</v>
      </c>
      <c r="B795" s="3" t="s">
        <v>917</v>
      </c>
      <c r="C795" s="3" t="s">
        <v>5026</v>
      </c>
      <c r="D795">
        <v>3300</v>
      </c>
      <c r="E795">
        <v>0</v>
      </c>
      <c r="F795" t="s">
        <v>8221</v>
      </c>
      <c r="G795" t="s">
        <v>8224</v>
      </c>
      <c r="H795" t="s">
        <v>8246</v>
      </c>
      <c r="I795">
        <v>1287723600</v>
      </c>
      <c r="J795" s="12">
        <f>(I795/86400)+25569</f>
        <v>40473.208333333336</v>
      </c>
      <c r="K795">
        <v>1284409734</v>
      </c>
      <c r="L795" s="12">
        <f>(K795/86400)+25569</f>
        <v>40434.853402777779</v>
      </c>
      <c r="M795" t="b">
        <v>0</v>
      </c>
      <c r="N795">
        <v>0</v>
      </c>
      <c r="O795">
        <f>(E795/D795)*100</f>
        <v>0</v>
      </c>
      <c r="P795" t="e">
        <f>E795/N795</f>
        <v>#DIV/0!</v>
      </c>
      <c r="Q795" s="6" t="str">
        <f>LEFT(R795, SEARCH("/",R795,1)-1)</f>
        <v>music</v>
      </c>
      <c r="R795" t="s">
        <v>8278</v>
      </c>
      <c r="S795" t="b">
        <v>0</v>
      </c>
      <c r="V795" s="7" t="str">
        <f>RIGHT(R795,LEN(R795)-FIND("/",R795))</f>
        <v>jazz</v>
      </c>
    </row>
    <row r="796" spans="1:22" ht="48" x14ac:dyDescent="0.2">
      <c r="A796">
        <v>917</v>
      </c>
      <c r="B796" s="3" t="s">
        <v>918</v>
      </c>
      <c r="C796" s="3" t="s">
        <v>5027</v>
      </c>
      <c r="D796">
        <v>5000</v>
      </c>
      <c r="E796">
        <v>30</v>
      </c>
      <c r="F796" t="s">
        <v>8221</v>
      </c>
      <c r="G796" t="s">
        <v>8224</v>
      </c>
      <c r="H796" t="s">
        <v>8246</v>
      </c>
      <c r="I796">
        <v>1405305000</v>
      </c>
      <c r="J796" s="12">
        <f>(I796/86400)+25569</f>
        <v>41834.104166666664</v>
      </c>
      <c r="K796">
        <v>1402612730</v>
      </c>
      <c r="L796" s="12">
        <f>(K796/86400)+25569</f>
        <v>41802.94363425926</v>
      </c>
      <c r="M796" t="b">
        <v>0</v>
      </c>
      <c r="N796">
        <v>1</v>
      </c>
      <c r="O796">
        <f>(E796/D796)*100</f>
        <v>0.6</v>
      </c>
      <c r="P796">
        <f>E796/N796</f>
        <v>30</v>
      </c>
      <c r="Q796" s="6" t="str">
        <f>LEFT(R796, SEARCH("/",R796,1)-1)</f>
        <v>music</v>
      </c>
      <c r="R796" t="s">
        <v>8278</v>
      </c>
      <c r="S796" t="b">
        <v>0</v>
      </c>
      <c r="V796" s="7" t="str">
        <f>RIGHT(R796,LEN(R796)-FIND("/",R796))</f>
        <v>jazz</v>
      </c>
    </row>
    <row r="797" spans="1:22" ht="48" x14ac:dyDescent="0.2">
      <c r="A797">
        <v>918</v>
      </c>
      <c r="B797" s="3" t="s">
        <v>919</v>
      </c>
      <c r="C797" s="3" t="s">
        <v>5028</v>
      </c>
      <c r="D797">
        <v>3900</v>
      </c>
      <c r="E797">
        <v>196</v>
      </c>
      <c r="F797" t="s">
        <v>8221</v>
      </c>
      <c r="G797" t="s">
        <v>8225</v>
      </c>
      <c r="H797" t="s">
        <v>8247</v>
      </c>
      <c r="I797">
        <v>1417474761</v>
      </c>
      <c r="J797" s="12">
        <f>(I797/86400)+25569</f>
        <v>41974.957881944443</v>
      </c>
      <c r="K797">
        <v>1414879161</v>
      </c>
      <c r="L797" s="12">
        <f>(K797/86400)+25569</f>
        <v>41944.916215277779</v>
      </c>
      <c r="M797" t="b">
        <v>0</v>
      </c>
      <c r="N797">
        <v>10</v>
      </c>
      <c r="O797">
        <f>(E797/D797)*100</f>
        <v>5.0256410256410255</v>
      </c>
      <c r="P797">
        <f>E797/N797</f>
        <v>19.600000000000001</v>
      </c>
      <c r="Q797" s="6" t="str">
        <f>LEFT(R797, SEARCH("/",R797,1)-1)</f>
        <v>music</v>
      </c>
      <c r="R797" t="s">
        <v>8278</v>
      </c>
      <c r="S797" t="b">
        <v>0</v>
      </c>
      <c r="V797" s="7" t="str">
        <f>RIGHT(R797,LEN(R797)-FIND("/",R797))</f>
        <v>jazz</v>
      </c>
    </row>
    <row r="798" spans="1:22" ht="16" x14ac:dyDescent="0.2">
      <c r="A798">
        <v>919</v>
      </c>
      <c r="B798" s="3" t="s">
        <v>920</v>
      </c>
      <c r="C798" s="3" t="s">
        <v>5029</v>
      </c>
      <c r="D798">
        <v>20000</v>
      </c>
      <c r="E798">
        <v>100</v>
      </c>
      <c r="F798" t="s">
        <v>8221</v>
      </c>
      <c r="G798" t="s">
        <v>8224</v>
      </c>
      <c r="H798" t="s">
        <v>8246</v>
      </c>
      <c r="I798">
        <v>1355930645</v>
      </c>
      <c r="J798" s="12">
        <f>(I798/86400)+25569</f>
        <v>41262.641724537039</v>
      </c>
      <c r="K798">
        <v>1352906645</v>
      </c>
      <c r="L798" s="12">
        <f>(K798/86400)+25569</f>
        <v>41227.641724537039</v>
      </c>
      <c r="M798" t="b">
        <v>0</v>
      </c>
      <c r="N798">
        <v>1</v>
      </c>
      <c r="O798">
        <f>(E798/D798)*100</f>
        <v>0.5</v>
      </c>
      <c r="P798">
        <f>E798/N798</f>
        <v>100</v>
      </c>
      <c r="Q798" s="6" t="str">
        <f>LEFT(R798, SEARCH("/",R798,1)-1)</f>
        <v>music</v>
      </c>
      <c r="R798" t="s">
        <v>8278</v>
      </c>
      <c r="S798" t="b">
        <v>0</v>
      </c>
      <c r="V798" s="7" t="str">
        <f>RIGHT(R798,LEN(R798)-FIND("/",R798))</f>
        <v>jazz</v>
      </c>
    </row>
    <row r="799" spans="1:22" ht="48" x14ac:dyDescent="0.2">
      <c r="A799">
        <v>920</v>
      </c>
      <c r="B799" s="3" t="s">
        <v>921</v>
      </c>
      <c r="C799" s="3" t="s">
        <v>5030</v>
      </c>
      <c r="D799">
        <v>5500</v>
      </c>
      <c r="E799">
        <v>0</v>
      </c>
      <c r="F799" t="s">
        <v>8221</v>
      </c>
      <c r="G799" t="s">
        <v>8224</v>
      </c>
      <c r="H799" t="s">
        <v>8246</v>
      </c>
      <c r="I799">
        <v>1384448822</v>
      </c>
      <c r="J799" s="12">
        <f>(I799/86400)+25569</f>
        <v>41592.713217592594</v>
      </c>
      <c r="K799">
        <v>1381853222</v>
      </c>
      <c r="L799" s="12">
        <f>(K799/86400)+25569</f>
        <v>41562.671550925923</v>
      </c>
      <c r="M799" t="b">
        <v>0</v>
      </c>
      <c r="N799">
        <v>0</v>
      </c>
      <c r="O799">
        <f>(E799/D799)*100</f>
        <v>0</v>
      </c>
      <c r="P799" t="e">
        <f>E799/N799</f>
        <v>#DIV/0!</v>
      </c>
      <c r="Q799" s="6" t="str">
        <f>LEFT(R799, SEARCH("/",R799,1)-1)</f>
        <v>music</v>
      </c>
      <c r="R799" t="s">
        <v>8278</v>
      </c>
      <c r="S799" t="b">
        <v>0</v>
      </c>
      <c r="V799" s="7" t="str">
        <f>RIGHT(R799,LEN(R799)-FIND("/",R799))</f>
        <v>jazz</v>
      </c>
    </row>
    <row r="800" spans="1:22" ht="48" x14ac:dyDescent="0.2">
      <c r="A800">
        <v>921</v>
      </c>
      <c r="B800" s="3" t="s">
        <v>922</v>
      </c>
      <c r="C800" s="3" t="s">
        <v>5031</v>
      </c>
      <c r="D800">
        <v>15000</v>
      </c>
      <c r="E800">
        <v>4635</v>
      </c>
      <c r="F800" t="s">
        <v>8221</v>
      </c>
      <c r="G800" t="s">
        <v>8224</v>
      </c>
      <c r="H800" t="s">
        <v>8246</v>
      </c>
      <c r="I800">
        <v>1323666376</v>
      </c>
      <c r="J800" s="12">
        <f>(I800/86400)+25569</f>
        <v>40889.212685185186</v>
      </c>
      <c r="K800">
        <v>1320033976</v>
      </c>
      <c r="L800" s="12">
        <f>(K800/86400)+25569</f>
        <v>40847.171018518522</v>
      </c>
      <c r="M800" t="b">
        <v>0</v>
      </c>
      <c r="N800">
        <v>20</v>
      </c>
      <c r="O800">
        <f>(E800/D800)*100</f>
        <v>30.9</v>
      </c>
      <c r="P800">
        <f>E800/N800</f>
        <v>231.75</v>
      </c>
      <c r="Q800" s="6" t="str">
        <f>LEFT(R800, SEARCH("/",R800,1)-1)</f>
        <v>music</v>
      </c>
      <c r="R800" t="s">
        <v>8278</v>
      </c>
      <c r="S800" t="b">
        <v>0</v>
      </c>
      <c r="V800" s="7" t="str">
        <f>RIGHT(R800,LEN(R800)-FIND("/",R800))</f>
        <v>jazz</v>
      </c>
    </row>
    <row r="801" spans="1:22" ht="48" x14ac:dyDescent="0.2">
      <c r="A801">
        <v>922</v>
      </c>
      <c r="B801" s="3" t="s">
        <v>923</v>
      </c>
      <c r="C801" s="3" t="s">
        <v>5032</v>
      </c>
      <c r="D801">
        <v>27000</v>
      </c>
      <c r="E801">
        <v>5680</v>
      </c>
      <c r="F801" t="s">
        <v>8221</v>
      </c>
      <c r="G801" t="s">
        <v>8224</v>
      </c>
      <c r="H801" t="s">
        <v>8246</v>
      </c>
      <c r="I801">
        <v>1412167393</v>
      </c>
      <c r="J801" s="12">
        <f>(I801/86400)+25569</f>
        <v>41913.530011574076</v>
      </c>
      <c r="K801">
        <v>1409143393</v>
      </c>
      <c r="L801" s="12">
        <f>(K801/86400)+25569</f>
        <v>41878.530011574076</v>
      </c>
      <c r="M801" t="b">
        <v>0</v>
      </c>
      <c r="N801">
        <v>30</v>
      </c>
      <c r="O801">
        <f>(E801/D801)*100</f>
        <v>21.037037037037038</v>
      </c>
      <c r="P801">
        <f>E801/N801</f>
        <v>189.33333333333334</v>
      </c>
      <c r="Q801" s="6" t="str">
        <f>LEFT(R801, SEARCH("/",R801,1)-1)</f>
        <v>music</v>
      </c>
      <c r="R801" t="s">
        <v>8278</v>
      </c>
      <c r="S801" t="b">
        <v>0</v>
      </c>
      <c r="V801" s="7" t="str">
        <f>RIGHT(R801,LEN(R801)-FIND("/",R801))</f>
        <v>jazz</v>
      </c>
    </row>
    <row r="802" spans="1:22" ht="48" x14ac:dyDescent="0.2">
      <c r="A802">
        <v>923</v>
      </c>
      <c r="B802" s="3" t="s">
        <v>924</v>
      </c>
      <c r="C802" s="3" t="s">
        <v>5033</v>
      </c>
      <c r="D802">
        <v>15000</v>
      </c>
      <c r="E802">
        <v>330</v>
      </c>
      <c r="F802" t="s">
        <v>8221</v>
      </c>
      <c r="G802" t="s">
        <v>8224</v>
      </c>
      <c r="H802" t="s">
        <v>8246</v>
      </c>
      <c r="I802">
        <v>1416614523</v>
      </c>
      <c r="J802" s="12">
        <f>(I802/86400)+25569</f>
        <v>41965.001423611116</v>
      </c>
      <c r="K802">
        <v>1414018923</v>
      </c>
      <c r="L802" s="12">
        <f>(K802/86400)+25569</f>
        <v>41934.959756944445</v>
      </c>
      <c r="M802" t="b">
        <v>0</v>
      </c>
      <c r="N802">
        <v>6</v>
      </c>
      <c r="O802">
        <f>(E802/D802)*100</f>
        <v>2.1999999999999997</v>
      </c>
      <c r="P802">
        <f>E802/N802</f>
        <v>55</v>
      </c>
      <c r="Q802" s="6" t="str">
        <f>LEFT(R802, SEARCH("/",R802,1)-1)</f>
        <v>music</v>
      </c>
      <c r="R802" t="s">
        <v>8278</v>
      </c>
      <c r="S802" t="b">
        <v>0</v>
      </c>
      <c r="V802" s="7" t="str">
        <f>RIGHT(R802,LEN(R802)-FIND("/",R802))</f>
        <v>jazz</v>
      </c>
    </row>
    <row r="803" spans="1:22" ht="48" x14ac:dyDescent="0.2">
      <c r="A803">
        <v>924</v>
      </c>
      <c r="B803" s="3" t="s">
        <v>925</v>
      </c>
      <c r="C803" s="3" t="s">
        <v>5034</v>
      </c>
      <c r="D803">
        <v>3000</v>
      </c>
      <c r="E803">
        <v>327</v>
      </c>
      <c r="F803" t="s">
        <v>8221</v>
      </c>
      <c r="G803" t="s">
        <v>8224</v>
      </c>
      <c r="H803" t="s">
        <v>8246</v>
      </c>
      <c r="I803">
        <v>1360795069</v>
      </c>
      <c r="J803" s="12">
        <f>(I803/86400)+25569</f>
        <v>41318.942928240736</v>
      </c>
      <c r="K803">
        <v>1358203069</v>
      </c>
      <c r="L803" s="12">
        <f>(K803/86400)+25569</f>
        <v>41288.942928240736</v>
      </c>
      <c r="M803" t="b">
        <v>0</v>
      </c>
      <c r="N803">
        <v>15</v>
      </c>
      <c r="O803">
        <f>(E803/D803)*100</f>
        <v>10.9</v>
      </c>
      <c r="P803">
        <f>E803/N803</f>
        <v>21.8</v>
      </c>
      <c r="Q803" s="6" t="str">
        <f>LEFT(R803, SEARCH("/",R803,1)-1)</f>
        <v>music</v>
      </c>
      <c r="R803" t="s">
        <v>8278</v>
      </c>
      <c r="S803" t="b">
        <v>0</v>
      </c>
      <c r="V803" s="7" t="str">
        <f>RIGHT(R803,LEN(R803)-FIND("/",R803))</f>
        <v>jazz</v>
      </c>
    </row>
    <row r="804" spans="1:22" ht="48" x14ac:dyDescent="0.2">
      <c r="A804">
        <v>925</v>
      </c>
      <c r="B804" s="3" t="s">
        <v>926</v>
      </c>
      <c r="C804" s="3" t="s">
        <v>5035</v>
      </c>
      <c r="D804">
        <v>6000</v>
      </c>
      <c r="E804">
        <v>160</v>
      </c>
      <c r="F804" t="s">
        <v>8221</v>
      </c>
      <c r="G804" t="s">
        <v>8224</v>
      </c>
      <c r="H804" t="s">
        <v>8246</v>
      </c>
      <c r="I804">
        <v>1385590111</v>
      </c>
      <c r="J804" s="12">
        <f>(I804/86400)+25569</f>
        <v>41605.922581018516</v>
      </c>
      <c r="K804">
        <v>1382994511</v>
      </c>
      <c r="L804" s="12">
        <f>(K804/86400)+25569</f>
        <v>41575.880914351852</v>
      </c>
      <c r="M804" t="b">
        <v>0</v>
      </c>
      <c r="N804">
        <v>5</v>
      </c>
      <c r="O804">
        <f>(E804/D804)*100</f>
        <v>2.666666666666667</v>
      </c>
      <c r="P804">
        <f>E804/N804</f>
        <v>32</v>
      </c>
      <c r="Q804" s="6" t="str">
        <f>LEFT(R804, SEARCH("/",R804,1)-1)</f>
        <v>music</v>
      </c>
      <c r="R804" t="s">
        <v>8278</v>
      </c>
      <c r="S804" t="b">
        <v>0</v>
      </c>
      <c r="V804" s="7" t="str">
        <f>RIGHT(R804,LEN(R804)-FIND("/",R804))</f>
        <v>jazz</v>
      </c>
    </row>
    <row r="805" spans="1:22" ht="64" x14ac:dyDescent="0.2">
      <c r="A805">
        <v>926</v>
      </c>
      <c r="B805" s="3" t="s">
        <v>927</v>
      </c>
      <c r="C805" s="3" t="s">
        <v>5036</v>
      </c>
      <c r="D805">
        <v>7000</v>
      </c>
      <c r="E805">
        <v>0</v>
      </c>
      <c r="F805" t="s">
        <v>8221</v>
      </c>
      <c r="G805" t="s">
        <v>8224</v>
      </c>
      <c r="H805" t="s">
        <v>8246</v>
      </c>
      <c r="I805">
        <v>1278628800</v>
      </c>
      <c r="J805" s="12">
        <f>(I805/86400)+25569</f>
        <v>40367.944444444445</v>
      </c>
      <c r="K805">
        <v>1276043330</v>
      </c>
      <c r="L805" s="12">
        <f>(K805/86400)+25569</f>
        <v>40338.02002314815</v>
      </c>
      <c r="M805" t="b">
        <v>0</v>
      </c>
      <c r="N805">
        <v>0</v>
      </c>
      <c r="O805">
        <f>(E805/D805)*100</f>
        <v>0</v>
      </c>
      <c r="P805" t="e">
        <f>E805/N805</f>
        <v>#DIV/0!</v>
      </c>
      <c r="Q805" s="6" t="str">
        <f>LEFT(R805, SEARCH("/",R805,1)-1)</f>
        <v>music</v>
      </c>
      <c r="R805" t="s">
        <v>8278</v>
      </c>
      <c r="S805" t="b">
        <v>0</v>
      </c>
      <c r="V805" s="7" t="str">
        <f>RIGHT(R805,LEN(R805)-FIND("/",R805))</f>
        <v>jazz</v>
      </c>
    </row>
    <row r="806" spans="1:22" ht="32" x14ac:dyDescent="0.2">
      <c r="A806">
        <v>927</v>
      </c>
      <c r="B806" s="3" t="s">
        <v>928</v>
      </c>
      <c r="C806" s="3" t="s">
        <v>5037</v>
      </c>
      <c r="D806">
        <v>20000</v>
      </c>
      <c r="E806">
        <v>0</v>
      </c>
      <c r="F806" t="s">
        <v>8221</v>
      </c>
      <c r="G806" t="s">
        <v>8224</v>
      </c>
      <c r="H806" t="s">
        <v>8246</v>
      </c>
      <c r="I806">
        <v>1337024695</v>
      </c>
      <c r="J806" s="12">
        <f>(I806/86400)+25569</f>
        <v>41043.822858796295</v>
      </c>
      <c r="K806">
        <v>1334432695</v>
      </c>
      <c r="L806" s="12">
        <f>(K806/86400)+25569</f>
        <v>41013.822858796295</v>
      </c>
      <c r="M806" t="b">
        <v>0</v>
      </c>
      <c r="N806">
        <v>0</v>
      </c>
      <c r="O806">
        <f>(E806/D806)*100</f>
        <v>0</v>
      </c>
      <c r="P806" t="e">
        <f>E806/N806</f>
        <v>#DIV/0!</v>
      </c>
      <c r="Q806" s="6" t="str">
        <f>LEFT(R806, SEARCH("/",R806,1)-1)</f>
        <v>music</v>
      </c>
      <c r="R806" t="s">
        <v>8278</v>
      </c>
      <c r="S806" t="b">
        <v>0</v>
      </c>
      <c r="V806" s="7" t="str">
        <f>RIGHT(R806,LEN(R806)-FIND("/",R806))</f>
        <v>jazz</v>
      </c>
    </row>
    <row r="807" spans="1:22" ht="48" x14ac:dyDescent="0.2">
      <c r="A807">
        <v>928</v>
      </c>
      <c r="B807" s="3" t="s">
        <v>929</v>
      </c>
      <c r="C807" s="3" t="s">
        <v>5038</v>
      </c>
      <c r="D807">
        <v>14500</v>
      </c>
      <c r="E807">
        <v>1575</v>
      </c>
      <c r="F807" t="s">
        <v>8221</v>
      </c>
      <c r="G807" t="s">
        <v>8224</v>
      </c>
      <c r="H807" t="s">
        <v>8246</v>
      </c>
      <c r="I807">
        <v>1353196800</v>
      </c>
      <c r="J807" s="12">
        <f>(I807/86400)+25569</f>
        <v>41231</v>
      </c>
      <c r="K807">
        <v>1348864913</v>
      </c>
      <c r="L807" s="12">
        <f>(K807/86400)+25569</f>
        <v>41180.86241898148</v>
      </c>
      <c r="M807" t="b">
        <v>0</v>
      </c>
      <c r="N807">
        <v>28</v>
      </c>
      <c r="O807">
        <f>(E807/D807)*100</f>
        <v>10.86206896551724</v>
      </c>
      <c r="P807">
        <f>E807/N807</f>
        <v>56.25</v>
      </c>
      <c r="Q807" s="6" t="str">
        <f>LEFT(R807, SEARCH("/",R807,1)-1)</f>
        <v>music</v>
      </c>
      <c r="R807" t="s">
        <v>8278</v>
      </c>
      <c r="S807" t="b">
        <v>0</v>
      </c>
      <c r="V807" s="7" t="str">
        <f>RIGHT(R807,LEN(R807)-FIND("/",R807))</f>
        <v>jazz</v>
      </c>
    </row>
    <row r="808" spans="1:22" ht="48" x14ac:dyDescent="0.2">
      <c r="A808">
        <v>929</v>
      </c>
      <c r="B808" s="3" t="s">
        <v>930</v>
      </c>
      <c r="C808" s="3" t="s">
        <v>5039</v>
      </c>
      <c r="D808">
        <v>500</v>
      </c>
      <c r="E808">
        <v>0</v>
      </c>
      <c r="F808" t="s">
        <v>8221</v>
      </c>
      <c r="G808" t="s">
        <v>8224</v>
      </c>
      <c r="H808" t="s">
        <v>8246</v>
      </c>
      <c r="I808">
        <v>1333946569</v>
      </c>
      <c r="J808" s="12">
        <f>(I808/86400)+25569</f>
        <v>41008.196400462963</v>
      </c>
      <c r="K808">
        <v>1331358169</v>
      </c>
      <c r="L808" s="12">
        <f>(K808/86400)+25569</f>
        <v>40978.238067129627</v>
      </c>
      <c r="M808" t="b">
        <v>0</v>
      </c>
      <c r="N808">
        <v>0</v>
      </c>
      <c r="O808">
        <f>(E808/D808)*100</f>
        <v>0</v>
      </c>
      <c r="P808" t="e">
        <f>E808/N808</f>
        <v>#DIV/0!</v>
      </c>
      <c r="Q808" s="6" t="str">
        <f>LEFT(R808, SEARCH("/",R808,1)-1)</f>
        <v>music</v>
      </c>
      <c r="R808" t="s">
        <v>8278</v>
      </c>
      <c r="S808" t="b">
        <v>0</v>
      </c>
      <c r="V808" s="7" t="str">
        <f>RIGHT(R808,LEN(R808)-FIND("/",R808))</f>
        <v>jazz</v>
      </c>
    </row>
    <row r="809" spans="1:22" ht="48" x14ac:dyDescent="0.2">
      <c r="A809">
        <v>930</v>
      </c>
      <c r="B809" s="3" t="s">
        <v>931</v>
      </c>
      <c r="C809" s="3" t="s">
        <v>5040</v>
      </c>
      <c r="D809">
        <v>900</v>
      </c>
      <c r="E809">
        <v>345</v>
      </c>
      <c r="F809" t="s">
        <v>8221</v>
      </c>
      <c r="G809" t="s">
        <v>8224</v>
      </c>
      <c r="H809" t="s">
        <v>8246</v>
      </c>
      <c r="I809">
        <v>1277501520</v>
      </c>
      <c r="J809" s="12">
        <f>(I809/86400)+25569</f>
        <v>40354.897222222222</v>
      </c>
      <c r="K809">
        <v>1273874306</v>
      </c>
      <c r="L809" s="12">
        <f>(K809/86400)+25569</f>
        <v>40312.915578703702</v>
      </c>
      <c r="M809" t="b">
        <v>0</v>
      </c>
      <c r="N809">
        <v>5</v>
      </c>
      <c r="O809">
        <f>(E809/D809)*100</f>
        <v>38.333333333333336</v>
      </c>
      <c r="P809">
        <f>E809/N809</f>
        <v>69</v>
      </c>
      <c r="Q809" s="6" t="str">
        <f>LEFT(R809, SEARCH("/",R809,1)-1)</f>
        <v>music</v>
      </c>
      <c r="R809" t="s">
        <v>8278</v>
      </c>
      <c r="S809" t="b">
        <v>0</v>
      </c>
      <c r="V809" s="7" t="str">
        <f>RIGHT(R809,LEN(R809)-FIND("/",R809))</f>
        <v>jazz</v>
      </c>
    </row>
    <row r="810" spans="1:22" ht="48" x14ac:dyDescent="0.2">
      <c r="A810">
        <v>931</v>
      </c>
      <c r="B810" s="3" t="s">
        <v>932</v>
      </c>
      <c r="C810" s="3" t="s">
        <v>5041</v>
      </c>
      <c r="D810">
        <v>2000</v>
      </c>
      <c r="E810">
        <v>131</v>
      </c>
      <c r="F810" t="s">
        <v>8221</v>
      </c>
      <c r="G810" t="s">
        <v>8225</v>
      </c>
      <c r="H810" t="s">
        <v>8247</v>
      </c>
      <c r="I810">
        <v>1395007200</v>
      </c>
      <c r="J810" s="12">
        <f>(I810/86400)+25569</f>
        <v>41714.916666666664</v>
      </c>
      <c r="K810">
        <v>1392021502</v>
      </c>
      <c r="L810" s="12">
        <f>(K810/86400)+25569</f>
        <v>41680.359976851854</v>
      </c>
      <c r="M810" t="b">
        <v>0</v>
      </c>
      <c r="N810">
        <v>7</v>
      </c>
      <c r="O810">
        <f>(E810/D810)*100</f>
        <v>6.5500000000000007</v>
      </c>
      <c r="P810">
        <f>E810/N810</f>
        <v>18.714285714285715</v>
      </c>
      <c r="Q810" s="6" t="str">
        <f>LEFT(R810, SEARCH("/",R810,1)-1)</f>
        <v>music</v>
      </c>
      <c r="R810" t="s">
        <v>8278</v>
      </c>
      <c r="S810" t="b">
        <v>0</v>
      </c>
      <c r="V810" s="7" t="str">
        <f>RIGHT(R810,LEN(R810)-FIND("/",R810))</f>
        <v>jazz</v>
      </c>
    </row>
    <row r="811" spans="1:22" ht="32" x14ac:dyDescent="0.2">
      <c r="A811">
        <v>932</v>
      </c>
      <c r="B811" s="3" t="s">
        <v>933</v>
      </c>
      <c r="C811" s="3" t="s">
        <v>5042</v>
      </c>
      <c r="D811">
        <v>9500</v>
      </c>
      <c r="E811">
        <v>1381</v>
      </c>
      <c r="F811" t="s">
        <v>8221</v>
      </c>
      <c r="G811" t="s">
        <v>8224</v>
      </c>
      <c r="H811" t="s">
        <v>8246</v>
      </c>
      <c r="I811">
        <v>1363990545</v>
      </c>
      <c r="J811" s="12">
        <f>(I811/86400)+25569</f>
        <v>41355.927604166667</v>
      </c>
      <c r="K811">
        <v>1360106145</v>
      </c>
      <c r="L811" s="12">
        <f>(K811/86400)+25569</f>
        <v>41310.969270833331</v>
      </c>
      <c r="M811" t="b">
        <v>0</v>
      </c>
      <c r="N811">
        <v>30</v>
      </c>
      <c r="O811">
        <f>(E811/D811)*100</f>
        <v>14.536842105263158</v>
      </c>
      <c r="P811">
        <f>E811/N811</f>
        <v>46.033333333333331</v>
      </c>
      <c r="Q811" s="6" t="str">
        <f>LEFT(R811, SEARCH("/",R811,1)-1)</f>
        <v>music</v>
      </c>
      <c r="R811" t="s">
        <v>8278</v>
      </c>
      <c r="S811" t="b">
        <v>0</v>
      </c>
      <c r="V811" s="7" t="str">
        <f>RIGHT(R811,LEN(R811)-FIND("/",R811))</f>
        <v>jazz</v>
      </c>
    </row>
    <row r="812" spans="1:22" ht="48" x14ac:dyDescent="0.2">
      <c r="A812">
        <v>933</v>
      </c>
      <c r="B812" s="3" t="s">
        <v>934</v>
      </c>
      <c r="C812" s="3" t="s">
        <v>5043</v>
      </c>
      <c r="D812">
        <v>2000</v>
      </c>
      <c r="E812">
        <v>120</v>
      </c>
      <c r="F812" t="s">
        <v>8221</v>
      </c>
      <c r="G812" t="s">
        <v>8224</v>
      </c>
      <c r="H812" t="s">
        <v>8246</v>
      </c>
      <c r="I812">
        <v>1399867409</v>
      </c>
      <c r="J812" s="12">
        <f>(I812/86400)+25569</f>
        <v>41771.169085648144</v>
      </c>
      <c r="K812">
        <v>1394683409</v>
      </c>
      <c r="L812" s="12">
        <f>(K812/86400)+25569</f>
        <v>41711.169085648144</v>
      </c>
      <c r="M812" t="b">
        <v>0</v>
      </c>
      <c r="N812">
        <v>2</v>
      </c>
      <c r="O812">
        <f>(E812/D812)*100</f>
        <v>6</v>
      </c>
      <c r="P812">
        <f>E812/N812</f>
        <v>60</v>
      </c>
      <c r="Q812" s="6" t="str">
        <f>LEFT(R812, SEARCH("/",R812,1)-1)</f>
        <v>music</v>
      </c>
      <c r="R812" t="s">
        <v>8278</v>
      </c>
      <c r="S812" t="b">
        <v>0</v>
      </c>
      <c r="V812" s="7" t="str">
        <f>RIGHT(R812,LEN(R812)-FIND("/",R812))</f>
        <v>jazz</v>
      </c>
    </row>
    <row r="813" spans="1:22" ht="48" x14ac:dyDescent="0.2">
      <c r="A813">
        <v>934</v>
      </c>
      <c r="B813" s="3" t="s">
        <v>935</v>
      </c>
      <c r="C813" s="3" t="s">
        <v>5044</v>
      </c>
      <c r="D813">
        <v>5000</v>
      </c>
      <c r="E813">
        <v>1520</v>
      </c>
      <c r="F813" t="s">
        <v>8221</v>
      </c>
      <c r="G813" t="s">
        <v>8229</v>
      </c>
      <c r="H813" t="s">
        <v>8251</v>
      </c>
      <c r="I813">
        <v>1399183200</v>
      </c>
      <c r="J813" s="12">
        <f>(I813/86400)+25569</f>
        <v>41763.25</v>
      </c>
      <c r="K813">
        <v>1396633284</v>
      </c>
      <c r="L813" s="12">
        <f>(K813/86400)+25569</f>
        <v>41733.737083333333</v>
      </c>
      <c r="M813" t="b">
        <v>0</v>
      </c>
      <c r="N813">
        <v>30</v>
      </c>
      <c r="O813">
        <f>(E813/D813)*100</f>
        <v>30.4</v>
      </c>
      <c r="P813">
        <f>E813/N813</f>
        <v>50.666666666666664</v>
      </c>
      <c r="Q813" s="6" t="str">
        <f>LEFT(R813, SEARCH("/",R813,1)-1)</f>
        <v>music</v>
      </c>
      <c r="R813" t="s">
        <v>8278</v>
      </c>
      <c r="S813" t="b">
        <v>0</v>
      </c>
      <c r="V813" s="7" t="str">
        <f>RIGHT(R813,LEN(R813)-FIND("/",R813))</f>
        <v>jazz</v>
      </c>
    </row>
    <row r="814" spans="1:22" ht="48" x14ac:dyDescent="0.2">
      <c r="A814">
        <v>935</v>
      </c>
      <c r="B814" s="3" t="s">
        <v>936</v>
      </c>
      <c r="C814" s="3" t="s">
        <v>5045</v>
      </c>
      <c r="D814">
        <v>3500</v>
      </c>
      <c r="E814">
        <v>50</v>
      </c>
      <c r="F814" t="s">
        <v>8221</v>
      </c>
      <c r="G814" t="s">
        <v>8224</v>
      </c>
      <c r="H814" t="s">
        <v>8246</v>
      </c>
      <c r="I814">
        <v>1454054429</v>
      </c>
      <c r="J814" s="12">
        <f>(I814/86400)+25569</f>
        <v>42398.333668981482</v>
      </c>
      <c r="K814">
        <v>1451462429</v>
      </c>
      <c r="L814" s="12">
        <f>(K814/86400)+25569</f>
        <v>42368.333668981482</v>
      </c>
      <c r="M814" t="b">
        <v>0</v>
      </c>
      <c r="N814">
        <v>2</v>
      </c>
      <c r="O814">
        <f>(E814/D814)*100</f>
        <v>1.4285714285714286</v>
      </c>
      <c r="P814">
        <f>E814/N814</f>
        <v>25</v>
      </c>
      <c r="Q814" s="6" t="str">
        <f>LEFT(R814, SEARCH("/",R814,1)-1)</f>
        <v>music</v>
      </c>
      <c r="R814" t="s">
        <v>8278</v>
      </c>
      <c r="S814" t="b">
        <v>0</v>
      </c>
      <c r="V814" s="7" t="str">
        <f>RIGHT(R814,LEN(R814)-FIND("/",R814))</f>
        <v>jazz</v>
      </c>
    </row>
    <row r="815" spans="1:22" ht="48" x14ac:dyDescent="0.2">
      <c r="A815">
        <v>936</v>
      </c>
      <c r="B815" s="3" t="s">
        <v>937</v>
      </c>
      <c r="C815" s="3" t="s">
        <v>5046</v>
      </c>
      <c r="D815">
        <v>1400</v>
      </c>
      <c r="E815">
        <v>0</v>
      </c>
      <c r="F815" t="s">
        <v>8221</v>
      </c>
      <c r="G815" t="s">
        <v>8224</v>
      </c>
      <c r="H815" t="s">
        <v>8246</v>
      </c>
      <c r="I815">
        <v>1326916800</v>
      </c>
      <c r="J815" s="12">
        <f>(I815/86400)+25569</f>
        <v>40926.833333333336</v>
      </c>
      <c r="K815">
        <v>1323131689</v>
      </c>
      <c r="L815" s="12">
        <f>(K815/86400)+25569</f>
        <v>40883.024178240739</v>
      </c>
      <c r="M815" t="b">
        <v>0</v>
      </c>
      <c r="N815">
        <v>0</v>
      </c>
      <c r="O815">
        <f>(E815/D815)*100</f>
        <v>0</v>
      </c>
      <c r="P815" t="e">
        <f>E815/N815</f>
        <v>#DIV/0!</v>
      </c>
      <c r="Q815" s="6" t="str">
        <f>LEFT(R815, SEARCH("/",R815,1)-1)</f>
        <v>music</v>
      </c>
      <c r="R815" t="s">
        <v>8278</v>
      </c>
      <c r="S815" t="b">
        <v>0</v>
      </c>
      <c r="V815" s="7" t="str">
        <f>RIGHT(R815,LEN(R815)-FIND("/",R815))</f>
        <v>jazz</v>
      </c>
    </row>
    <row r="816" spans="1:22" ht="48" x14ac:dyDescent="0.2">
      <c r="A816">
        <v>937</v>
      </c>
      <c r="B816" s="3" t="s">
        <v>938</v>
      </c>
      <c r="C816" s="3" t="s">
        <v>5047</v>
      </c>
      <c r="D816">
        <v>3500</v>
      </c>
      <c r="E816">
        <v>40</v>
      </c>
      <c r="F816" t="s">
        <v>8221</v>
      </c>
      <c r="G816" t="s">
        <v>8224</v>
      </c>
      <c r="H816" t="s">
        <v>8246</v>
      </c>
      <c r="I816">
        <v>1383509357</v>
      </c>
      <c r="J816" s="12">
        <f>(I816/86400)+25569</f>
        <v>41581.839780092589</v>
      </c>
      <c r="K816">
        <v>1380913757</v>
      </c>
      <c r="L816" s="12">
        <f>(K816/86400)+25569</f>
        <v>41551.798113425924</v>
      </c>
      <c r="M816" t="b">
        <v>0</v>
      </c>
      <c r="N816">
        <v>2</v>
      </c>
      <c r="O816">
        <f>(E816/D816)*100</f>
        <v>1.1428571428571428</v>
      </c>
      <c r="P816">
        <f>E816/N816</f>
        <v>20</v>
      </c>
      <c r="Q816" s="6" t="str">
        <f>LEFT(R816, SEARCH("/",R816,1)-1)</f>
        <v>music</v>
      </c>
      <c r="R816" t="s">
        <v>8278</v>
      </c>
      <c r="S816" t="b">
        <v>0</v>
      </c>
      <c r="V816" s="7" t="str">
        <f>RIGHT(R816,LEN(R816)-FIND("/",R816))</f>
        <v>jazz</v>
      </c>
    </row>
    <row r="817" spans="1:22" ht="48" x14ac:dyDescent="0.2">
      <c r="A817">
        <v>938</v>
      </c>
      <c r="B817" s="3" t="s">
        <v>939</v>
      </c>
      <c r="C817" s="3" t="s">
        <v>5048</v>
      </c>
      <c r="D817">
        <v>7000</v>
      </c>
      <c r="E817">
        <v>25</v>
      </c>
      <c r="F817" t="s">
        <v>8221</v>
      </c>
      <c r="G817" t="s">
        <v>8224</v>
      </c>
      <c r="H817" t="s">
        <v>8246</v>
      </c>
      <c r="I817">
        <v>1346585448</v>
      </c>
      <c r="J817" s="12">
        <f>(I817/86400)+25569</f>
        <v>41154.479722222226</v>
      </c>
      <c r="K817">
        <v>1343993448</v>
      </c>
      <c r="L817" s="12">
        <f>(K817/86400)+25569</f>
        <v>41124.479722222226</v>
      </c>
      <c r="M817" t="b">
        <v>0</v>
      </c>
      <c r="N817">
        <v>1</v>
      </c>
      <c r="O817">
        <f>(E817/D817)*100</f>
        <v>0.35714285714285715</v>
      </c>
      <c r="P817">
        <f>E817/N817</f>
        <v>25</v>
      </c>
      <c r="Q817" s="6" t="str">
        <f>LEFT(R817, SEARCH("/",R817,1)-1)</f>
        <v>music</v>
      </c>
      <c r="R817" t="s">
        <v>8278</v>
      </c>
      <c r="S817" t="b">
        <v>0</v>
      </c>
      <c r="V817" s="7" t="str">
        <f>RIGHT(R817,LEN(R817)-FIND("/",R817))</f>
        <v>jazz</v>
      </c>
    </row>
    <row r="818" spans="1:22" ht="48" x14ac:dyDescent="0.2">
      <c r="A818">
        <v>939</v>
      </c>
      <c r="B818" s="3" t="s">
        <v>940</v>
      </c>
      <c r="C818" s="3" t="s">
        <v>5049</v>
      </c>
      <c r="D818">
        <v>2750</v>
      </c>
      <c r="E818">
        <v>40</v>
      </c>
      <c r="F818" t="s">
        <v>8221</v>
      </c>
      <c r="G818" t="s">
        <v>8224</v>
      </c>
      <c r="H818" t="s">
        <v>8246</v>
      </c>
      <c r="I818">
        <v>1372622280</v>
      </c>
      <c r="J818" s="12">
        <f>(I818/86400)+25569</f>
        <v>41455.831944444442</v>
      </c>
      <c r="K818">
        <v>1369246738</v>
      </c>
      <c r="L818" s="12">
        <f>(K818/86400)+25569</f>
        <v>41416.763171296298</v>
      </c>
      <c r="M818" t="b">
        <v>0</v>
      </c>
      <c r="N818">
        <v>2</v>
      </c>
      <c r="O818">
        <f>(E818/D818)*100</f>
        <v>1.4545454545454546</v>
      </c>
      <c r="P818">
        <f>E818/N818</f>
        <v>20</v>
      </c>
      <c r="Q818" s="6" t="str">
        <f>LEFT(R818, SEARCH("/",R818,1)-1)</f>
        <v>music</v>
      </c>
      <c r="R818" t="s">
        <v>8278</v>
      </c>
      <c r="S818" t="b">
        <v>0</v>
      </c>
      <c r="V818" s="7" t="str">
        <f>RIGHT(R818,LEN(R818)-FIND("/",R818))</f>
        <v>jazz</v>
      </c>
    </row>
    <row r="819" spans="1:22" ht="48" x14ac:dyDescent="0.2">
      <c r="A819">
        <v>940</v>
      </c>
      <c r="B819" s="3" t="s">
        <v>941</v>
      </c>
      <c r="C819" s="3" t="s">
        <v>5050</v>
      </c>
      <c r="D819">
        <v>9000</v>
      </c>
      <c r="E819">
        <v>1544</v>
      </c>
      <c r="F819" t="s">
        <v>8221</v>
      </c>
      <c r="G819" t="s">
        <v>8224</v>
      </c>
      <c r="H819" t="s">
        <v>8246</v>
      </c>
      <c r="I819">
        <v>1439251926</v>
      </c>
      <c r="J819" s="12">
        <f>(I819/86400)+25569</f>
        <v>42227.008402777778</v>
      </c>
      <c r="K819">
        <v>1435363926</v>
      </c>
      <c r="L819" s="12">
        <f>(K819/86400)+25569</f>
        <v>42182.008402777778</v>
      </c>
      <c r="M819" t="b">
        <v>0</v>
      </c>
      <c r="N819">
        <v>14</v>
      </c>
      <c r="O819">
        <f>(E819/D819)*100</f>
        <v>17.155555555555555</v>
      </c>
      <c r="P819">
        <f>E819/N819</f>
        <v>110.28571428571429</v>
      </c>
      <c r="Q819" s="6" t="str">
        <f>LEFT(R819, SEARCH("/",R819,1)-1)</f>
        <v>technology</v>
      </c>
      <c r="R819" t="s">
        <v>8273</v>
      </c>
      <c r="S819" t="b">
        <v>0</v>
      </c>
      <c r="V819" s="7" t="str">
        <f>RIGHT(R819,LEN(R819)-FIND("/",R819))</f>
        <v>wearables</v>
      </c>
    </row>
    <row r="820" spans="1:22" ht="48" x14ac:dyDescent="0.2">
      <c r="A820">
        <v>941</v>
      </c>
      <c r="B820" s="3" t="s">
        <v>942</v>
      </c>
      <c r="C820" s="3" t="s">
        <v>5051</v>
      </c>
      <c r="D820">
        <v>50000</v>
      </c>
      <c r="E820">
        <v>1161</v>
      </c>
      <c r="F820" t="s">
        <v>8221</v>
      </c>
      <c r="G820" t="s">
        <v>8224</v>
      </c>
      <c r="H820" t="s">
        <v>8246</v>
      </c>
      <c r="I820">
        <v>1486693145</v>
      </c>
      <c r="J820" s="12">
        <f>(I820/86400)+25569</f>
        <v>42776.096585648149</v>
      </c>
      <c r="K820">
        <v>1484101145</v>
      </c>
      <c r="L820" s="12">
        <f>(K820/86400)+25569</f>
        <v>42746.096585648149</v>
      </c>
      <c r="M820" t="b">
        <v>0</v>
      </c>
      <c r="N820">
        <v>31</v>
      </c>
      <c r="O820">
        <f>(E820/D820)*100</f>
        <v>2.3220000000000001</v>
      </c>
      <c r="P820">
        <f>E820/N820</f>
        <v>37.451612903225808</v>
      </c>
      <c r="Q820" s="6" t="str">
        <f>LEFT(R820, SEARCH("/",R820,1)-1)</f>
        <v>technology</v>
      </c>
      <c r="R820" t="s">
        <v>8273</v>
      </c>
      <c r="S820" t="b">
        <v>0</v>
      </c>
      <c r="V820" s="7" t="str">
        <f>RIGHT(R820,LEN(R820)-FIND("/",R820))</f>
        <v>wearables</v>
      </c>
    </row>
    <row r="821" spans="1:22" ht="48" x14ac:dyDescent="0.2">
      <c r="A821">
        <v>942</v>
      </c>
      <c r="B821" s="3" t="s">
        <v>943</v>
      </c>
      <c r="C821" s="3" t="s">
        <v>5052</v>
      </c>
      <c r="D821">
        <v>7500</v>
      </c>
      <c r="E821">
        <v>668</v>
      </c>
      <c r="F821" t="s">
        <v>8221</v>
      </c>
      <c r="G821" t="s">
        <v>8224</v>
      </c>
      <c r="H821" t="s">
        <v>8246</v>
      </c>
      <c r="I821">
        <v>1455826460</v>
      </c>
      <c r="J821" s="12">
        <f>(I821/86400)+25569</f>
        <v>42418.843287037038</v>
      </c>
      <c r="K821">
        <v>1452716060</v>
      </c>
      <c r="L821" s="12">
        <f>(K821/86400)+25569</f>
        <v>42382.843287037038</v>
      </c>
      <c r="M821" t="b">
        <v>0</v>
      </c>
      <c r="N821">
        <v>16</v>
      </c>
      <c r="O821">
        <f>(E821/D821)*100</f>
        <v>8.9066666666666663</v>
      </c>
      <c r="P821">
        <f>E821/N821</f>
        <v>41.75</v>
      </c>
      <c r="Q821" s="6" t="str">
        <f>LEFT(R821, SEARCH("/",R821,1)-1)</f>
        <v>technology</v>
      </c>
      <c r="R821" t="s">
        <v>8273</v>
      </c>
      <c r="S821" t="b">
        <v>0</v>
      </c>
      <c r="V821" s="7" t="str">
        <f>RIGHT(R821,LEN(R821)-FIND("/",R821))</f>
        <v>wearables</v>
      </c>
    </row>
    <row r="822" spans="1:22" ht="32" x14ac:dyDescent="0.2">
      <c r="A822">
        <v>943</v>
      </c>
      <c r="B822" s="3" t="s">
        <v>944</v>
      </c>
      <c r="C822" s="3" t="s">
        <v>5053</v>
      </c>
      <c r="D822">
        <v>3000</v>
      </c>
      <c r="E822">
        <v>289</v>
      </c>
      <c r="F822" t="s">
        <v>8221</v>
      </c>
      <c r="G822" t="s">
        <v>8224</v>
      </c>
      <c r="H822" t="s">
        <v>8246</v>
      </c>
      <c r="I822">
        <v>1480438905</v>
      </c>
      <c r="J822" s="12">
        <f>(I822/86400)+25569</f>
        <v>42703.709548611107</v>
      </c>
      <c r="K822">
        <v>1477843305</v>
      </c>
      <c r="L822" s="12">
        <f>(K822/86400)+25569</f>
        <v>42673.66788194445</v>
      </c>
      <c r="M822" t="b">
        <v>0</v>
      </c>
      <c r="N822">
        <v>12</v>
      </c>
      <c r="O822">
        <f>(E822/D822)*100</f>
        <v>9.6333333333333346</v>
      </c>
      <c r="P822">
        <f>E822/N822</f>
        <v>24.083333333333332</v>
      </c>
      <c r="Q822" s="6" t="str">
        <f>LEFT(R822, SEARCH("/",R822,1)-1)</f>
        <v>technology</v>
      </c>
      <c r="R822" t="s">
        <v>8273</v>
      </c>
      <c r="S822" t="b">
        <v>0</v>
      </c>
      <c r="V822" s="7" t="str">
        <f>RIGHT(R822,LEN(R822)-FIND("/",R822))</f>
        <v>wearables</v>
      </c>
    </row>
    <row r="823" spans="1:22" ht="48" x14ac:dyDescent="0.2">
      <c r="A823">
        <v>944</v>
      </c>
      <c r="B823" s="3" t="s">
        <v>945</v>
      </c>
      <c r="C823" s="3" t="s">
        <v>5054</v>
      </c>
      <c r="D823">
        <v>50000</v>
      </c>
      <c r="E823">
        <v>6663</v>
      </c>
      <c r="F823" t="s">
        <v>8221</v>
      </c>
      <c r="G823" t="s">
        <v>8224</v>
      </c>
      <c r="H823" t="s">
        <v>8246</v>
      </c>
      <c r="I823">
        <v>1460988000</v>
      </c>
      <c r="J823" s="12">
        <f>(I823/86400)+25569</f>
        <v>42478.583333333328</v>
      </c>
      <c r="K823">
        <v>1458050450</v>
      </c>
      <c r="L823" s="12">
        <f>(K823/86400)+25569</f>
        <v>42444.583912037036</v>
      </c>
      <c r="M823" t="b">
        <v>0</v>
      </c>
      <c r="N823">
        <v>96</v>
      </c>
      <c r="O823">
        <f>(E823/D823)*100</f>
        <v>13.325999999999999</v>
      </c>
      <c r="P823">
        <f>E823/N823</f>
        <v>69.40625</v>
      </c>
      <c r="Q823" s="6" t="str">
        <f>LEFT(R823, SEARCH("/",R823,1)-1)</f>
        <v>technology</v>
      </c>
      <c r="R823" t="s">
        <v>8273</v>
      </c>
      <c r="S823" t="b">
        <v>0</v>
      </c>
      <c r="V823" s="7" t="str">
        <f>RIGHT(R823,LEN(R823)-FIND("/",R823))</f>
        <v>wearables</v>
      </c>
    </row>
    <row r="824" spans="1:22" ht="48" x14ac:dyDescent="0.2">
      <c r="A824">
        <v>945</v>
      </c>
      <c r="B824" s="3" t="s">
        <v>946</v>
      </c>
      <c r="C824" s="3" t="s">
        <v>5055</v>
      </c>
      <c r="D824">
        <v>100000</v>
      </c>
      <c r="E824">
        <v>2484</v>
      </c>
      <c r="F824" t="s">
        <v>8221</v>
      </c>
      <c r="G824" t="s">
        <v>8230</v>
      </c>
      <c r="H824" t="s">
        <v>8249</v>
      </c>
      <c r="I824">
        <v>1487462340</v>
      </c>
      <c r="J824" s="12">
        <f>(I824/86400)+25569</f>
        <v>42784.999305555553</v>
      </c>
      <c r="K824">
        <v>1482958626</v>
      </c>
      <c r="L824" s="12">
        <f>(K824/86400)+25569</f>
        <v>42732.872986111106</v>
      </c>
      <c r="M824" t="b">
        <v>0</v>
      </c>
      <c r="N824">
        <v>16</v>
      </c>
      <c r="O824">
        <f>(E824/D824)*100</f>
        <v>2.484</v>
      </c>
      <c r="P824">
        <f>E824/N824</f>
        <v>155.25</v>
      </c>
      <c r="Q824" s="6" t="str">
        <f>LEFT(R824, SEARCH("/",R824,1)-1)</f>
        <v>technology</v>
      </c>
      <c r="R824" t="s">
        <v>8273</v>
      </c>
      <c r="S824" t="b">
        <v>0</v>
      </c>
      <c r="V824" s="7" t="str">
        <f>RIGHT(R824,LEN(R824)-FIND("/",R824))</f>
        <v>wearables</v>
      </c>
    </row>
    <row r="825" spans="1:22" ht="32" x14ac:dyDescent="0.2">
      <c r="A825">
        <v>946</v>
      </c>
      <c r="B825" s="3" t="s">
        <v>947</v>
      </c>
      <c r="C825" s="3" t="s">
        <v>5056</v>
      </c>
      <c r="D825">
        <v>15000</v>
      </c>
      <c r="E825">
        <v>286</v>
      </c>
      <c r="F825" t="s">
        <v>8221</v>
      </c>
      <c r="G825" t="s">
        <v>8224</v>
      </c>
      <c r="H825" t="s">
        <v>8246</v>
      </c>
      <c r="I825">
        <v>1473444048</v>
      </c>
      <c r="J825" s="12">
        <f>(I825/86400)+25569</f>
        <v>42622.750555555554</v>
      </c>
      <c r="K825">
        <v>1470852048</v>
      </c>
      <c r="L825" s="12">
        <f>(K825/86400)+25569</f>
        <v>42592.750555555554</v>
      </c>
      <c r="M825" t="b">
        <v>0</v>
      </c>
      <c r="N825">
        <v>5</v>
      </c>
      <c r="O825">
        <f>(E825/D825)*100</f>
        <v>1.9066666666666665</v>
      </c>
      <c r="P825">
        <f>E825/N825</f>
        <v>57.2</v>
      </c>
      <c r="Q825" s="6" t="str">
        <f>LEFT(R825, SEARCH("/",R825,1)-1)</f>
        <v>technology</v>
      </c>
      <c r="R825" t="s">
        <v>8273</v>
      </c>
      <c r="S825" t="b">
        <v>0</v>
      </c>
      <c r="V825" s="7" t="str">
        <f>RIGHT(R825,LEN(R825)-FIND("/",R825))</f>
        <v>wearables</v>
      </c>
    </row>
    <row r="826" spans="1:22" ht="48" x14ac:dyDescent="0.2">
      <c r="A826">
        <v>947</v>
      </c>
      <c r="B826" s="3" t="s">
        <v>948</v>
      </c>
      <c r="C826" s="3" t="s">
        <v>5057</v>
      </c>
      <c r="D826">
        <v>850</v>
      </c>
      <c r="E826">
        <v>0</v>
      </c>
      <c r="F826" t="s">
        <v>8221</v>
      </c>
      <c r="G826" t="s">
        <v>8224</v>
      </c>
      <c r="H826" t="s">
        <v>8246</v>
      </c>
      <c r="I826">
        <v>1467312306</v>
      </c>
      <c r="J826" s="12">
        <f>(I826/86400)+25569</f>
        <v>42551.781319444446</v>
      </c>
      <c r="K826">
        <v>1462128306</v>
      </c>
      <c r="L826" s="12">
        <f>(K826/86400)+25569</f>
        <v>42491.781319444446</v>
      </c>
      <c r="M826" t="b">
        <v>0</v>
      </c>
      <c r="N826">
        <v>0</v>
      </c>
      <c r="O826">
        <f>(E826/D826)*100</f>
        <v>0</v>
      </c>
      <c r="P826" t="e">
        <f>E826/N826</f>
        <v>#DIV/0!</v>
      </c>
      <c r="Q826" s="6" t="str">
        <f>LEFT(R826, SEARCH("/",R826,1)-1)</f>
        <v>technology</v>
      </c>
      <c r="R826" t="s">
        <v>8273</v>
      </c>
      <c r="S826" t="b">
        <v>0</v>
      </c>
      <c r="V826" s="7" t="str">
        <f>RIGHT(R826,LEN(R826)-FIND("/",R826))</f>
        <v>wearables</v>
      </c>
    </row>
    <row r="827" spans="1:22" ht="48" x14ac:dyDescent="0.2">
      <c r="A827">
        <v>948</v>
      </c>
      <c r="B827" s="3" t="s">
        <v>949</v>
      </c>
      <c r="C827" s="3" t="s">
        <v>5058</v>
      </c>
      <c r="D827">
        <v>4000</v>
      </c>
      <c r="E827">
        <v>480</v>
      </c>
      <c r="F827" t="s">
        <v>8221</v>
      </c>
      <c r="G827" t="s">
        <v>8233</v>
      </c>
      <c r="H827" t="s">
        <v>8249</v>
      </c>
      <c r="I827">
        <v>1457812364</v>
      </c>
      <c r="J827" s="12">
        <f>(I827/86400)+25569</f>
        <v>42441.828287037039</v>
      </c>
      <c r="K827">
        <v>1455220364</v>
      </c>
      <c r="L827" s="12">
        <f>(K827/86400)+25569</f>
        <v>42411.828287037039</v>
      </c>
      <c r="M827" t="b">
        <v>0</v>
      </c>
      <c r="N827">
        <v>8</v>
      </c>
      <c r="O827">
        <f>(E827/D827)*100</f>
        <v>12</v>
      </c>
      <c r="P827">
        <f>E827/N827</f>
        <v>60</v>
      </c>
      <c r="Q827" s="6" t="str">
        <f>LEFT(R827, SEARCH("/",R827,1)-1)</f>
        <v>technology</v>
      </c>
      <c r="R827" t="s">
        <v>8273</v>
      </c>
      <c r="S827" t="b">
        <v>0</v>
      </c>
      <c r="V827" s="7" t="str">
        <f>RIGHT(R827,LEN(R827)-FIND("/",R827))</f>
        <v>wearables</v>
      </c>
    </row>
    <row r="828" spans="1:22" ht="48" x14ac:dyDescent="0.2">
      <c r="A828">
        <v>949</v>
      </c>
      <c r="B828" s="3" t="s">
        <v>950</v>
      </c>
      <c r="C828" s="3" t="s">
        <v>5059</v>
      </c>
      <c r="D828">
        <v>20000</v>
      </c>
      <c r="E828">
        <v>273</v>
      </c>
      <c r="F828" t="s">
        <v>8221</v>
      </c>
      <c r="G828" t="s">
        <v>8236</v>
      </c>
      <c r="H828" t="s">
        <v>8249</v>
      </c>
      <c r="I828">
        <v>1456016576</v>
      </c>
      <c r="J828" s="12">
        <f>(I828/86400)+25569</f>
        <v>42421.043703703705</v>
      </c>
      <c r="K828">
        <v>1450832576</v>
      </c>
      <c r="L828" s="12">
        <f>(K828/86400)+25569</f>
        <v>42361.043703703705</v>
      </c>
      <c r="M828" t="b">
        <v>0</v>
      </c>
      <c r="N828">
        <v>7</v>
      </c>
      <c r="O828">
        <f>(E828/D828)*100</f>
        <v>1.365</v>
      </c>
      <c r="P828">
        <f>E828/N828</f>
        <v>39</v>
      </c>
      <c r="Q828" s="6" t="str">
        <f>LEFT(R828, SEARCH("/",R828,1)-1)</f>
        <v>technology</v>
      </c>
      <c r="R828" t="s">
        <v>8273</v>
      </c>
      <c r="S828" t="b">
        <v>0</v>
      </c>
      <c r="V828" s="7" t="str">
        <f>RIGHT(R828,LEN(R828)-FIND("/",R828))</f>
        <v>wearables</v>
      </c>
    </row>
    <row r="829" spans="1:22" ht="48" x14ac:dyDescent="0.2">
      <c r="A829">
        <v>950</v>
      </c>
      <c r="B829" s="3" t="s">
        <v>951</v>
      </c>
      <c r="C829" s="3" t="s">
        <v>5060</v>
      </c>
      <c r="D829">
        <v>5000</v>
      </c>
      <c r="E829">
        <v>1402</v>
      </c>
      <c r="F829" t="s">
        <v>8221</v>
      </c>
      <c r="G829" t="s">
        <v>8229</v>
      </c>
      <c r="H829" t="s">
        <v>8251</v>
      </c>
      <c r="I829">
        <v>1453053661</v>
      </c>
      <c r="J829" s="12">
        <f>(I829/86400)+25569</f>
        <v>42386.750706018516</v>
      </c>
      <c r="K829">
        <v>1450461661</v>
      </c>
      <c r="L829" s="12">
        <f>(K829/86400)+25569</f>
        <v>42356.750706018516</v>
      </c>
      <c r="M829" t="b">
        <v>0</v>
      </c>
      <c r="N829">
        <v>24</v>
      </c>
      <c r="O829">
        <f>(E829/D829)*100</f>
        <v>28.04</v>
      </c>
      <c r="P829">
        <f>E829/N829</f>
        <v>58.416666666666664</v>
      </c>
      <c r="Q829" s="6" t="str">
        <f>LEFT(R829, SEARCH("/",R829,1)-1)</f>
        <v>technology</v>
      </c>
      <c r="R829" t="s">
        <v>8273</v>
      </c>
      <c r="S829" t="b">
        <v>0</v>
      </c>
      <c r="V829" s="7" t="str">
        <f>RIGHT(R829,LEN(R829)-FIND("/",R829))</f>
        <v>wearables</v>
      </c>
    </row>
    <row r="830" spans="1:22" ht="16" x14ac:dyDescent="0.2">
      <c r="A830">
        <v>951</v>
      </c>
      <c r="B830" s="3" t="s">
        <v>952</v>
      </c>
      <c r="C830" s="3" t="s">
        <v>5061</v>
      </c>
      <c r="D830">
        <v>50000</v>
      </c>
      <c r="E830">
        <v>19195</v>
      </c>
      <c r="F830" t="s">
        <v>8221</v>
      </c>
      <c r="G830" t="s">
        <v>8224</v>
      </c>
      <c r="H830" t="s">
        <v>8246</v>
      </c>
      <c r="I830">
        <v>1465054872</v>
      </c>
      <c r="J830" s="12">
        <f>(I830/86400)+25569</f>
        <v>42525.653611111113</v>
      </c>
      <c r="K830">
        <v>1461166872</v>
      </c>
      <c r="L830" s="12">
        <f>(K830/86400)+25569</f>
        <v>42480.653611111113</v>
      </c>
      <c r="M830" t="b">
        <v>0</v>
      </c>
      <c r="N830">
        <v>121</v>
      </c>
      <c r="O830">
        <f>(E830/D830)*100</f>
        <v>38.39</v>
      </c>
      <c r="P830">
        <f>E830/N830</f>
        <v>158.63636363636363</v>
      </c>
      <c r="Q830" s="6" t="str">
        <f>LEFT(R830, SEARCH("/",R830,1)-1)</f>
        <v>technology</v>
      </c>
      <c r="R830" t="s">
        <v>8273</v>
      </c>
      <c r="S830" t="b">
        <v>0</v>
      </c>
      <c r="V830" s="7" t="str">
        <f>RIGHT(R830,LEN(R830)-FIND("/",R830))</f>
        <v>wearables</v>
      </c>
    </row>
    <row r="831" spans="1:22" ht="32" x14ac:dyDescent="0.2">
      <c r="A831">
        <v>952</v>
      </c>
      <c r="B831" s="3" t="s">
        <v>953</v>
      </c>
      <c r="C831" s="3" t="s">
        <v>5062</v>
      </c>
      <c r="D831">
        <v>49000</v>
      </c>
      <c r="E831">
        <v>19572</v>
      </c>
      <c r="F831" t="s">
        <v>8221</v>
      </c>
      <c r="G831" t="s">
        <v>8224</v>
      </c>
      <c r="H831" t="s">
        <v>8246</v>
      </c>
      <c r="I831">
        <v>1479483812</v>
      </c>
      <c r="J831" s="12">
        <f>(I831/86400)+25569</f>
        <v>42692.655231481476</v>
      </c>
      <c r="K831">
        <v>1476888212</v>
      </c>
      <c r="L831" s="12">
        <f>(K831/86400)+25569</f>
        <v>42662.613564814819</v>
      </c>
      <c r="M831" t="b">
        <v>0</v>
      </c>
      <c r="N831">
        <v>196</v>
      </c>
      <c r="O831">
        <f>(E831/D831)*100</f>
        <v>39.942857142857143</v>
      </c>
      <c r="P831">
        <f>E831/N831</f>
        <v>99.857142857142861</v>
      </c>
      <c r="Q831" s="6" t="str">
        <f>LEFT(R831, SEARCH("/",R831,1)-1)</f>
        <v>technology</v>
      </c>
      <c r="R831" t="s">
        <v>8273</v>
      </c>
      <c r="S831" t="b">
        <v>0</v>
      </c>
      <c r="V831" s="7" t="str">
        <f>RIGHT(R831,LEN(R831)-FIND("/",R831))</f>
        <v>wearables</v>
      </c>
    </row>
    <row r="832" spans="1:22" ht="48" x14ac:dyDescent="0.2">
      <c r="A832">
        <v>953</v>
      </c>
      <c r="B832" s="3" t="s">
        <v>954</v>
      </c>
      <c r="C832" s="3" t="s">
        <v>5063</v>
      </c>
      <c r="D832">
        <v>15000</v>
      </c>
      <c r="E832">
        <v>126</v>
      </c>
      <c r="F832" t="s">
        <v>8221</v>
      </c>
      <c r="G832" t="s">
        <v>8224</v>
      </c>
      <c r="H832" t="s">
        <v>8246</v>
      </c>
      <c r="I832">
        <v>1422158199</v>
      </c>
      <c r="J832" s="12">
        <f>(I832/86400)+25569</f>
        <v>42029.164340277777</v>
      </c>
      <c r="K832">
        <v>1419566199</v>
      </c>
      <c r="L832" s="12">
        <f>(K832/86400)+25569</f>
        <v>41999.164340277777</v>
      </c>
      <c r="M832" t="b">
        <v>0</v>
      </c>
      <c r="N832">
        <v>5</v>
      </c>
      <c r="O832">
        <f>(E832/D832)*100</f>
        <v>0.84</v>
      </c>
      <c r="P832">
        <f>E832/N832</f>
        <v>25.2</v>
      </c>
      <c r="Q832" s="6" t="str">
        <f>LEFT(R832, SEARCH("/",R832,1)-1)</f>
        <v>technology</v>
      </c>
      <c r="R832" t="s">
        <v>8273</v>
      </c>
      <c r="S832" t="b">
        <v>0</v>
      </c>
      <c r="V832" s="7" t="str">
        <f>RIGHT(R832,LEN(R832)-FIND("/",R832))</f>
        <v>wearables</v>
      </c>
    </row>
    <row r="833" spans="1:22" ht="48" x14ac:dyDescent="0.2">
      <c r="A833">
        <v>954</v>
      </c>
      <c r="B833" s="3" t="s">
        <v>955</v>
      </c>
      <c r="C833" s="3" t="s">
        <v>5064</v>
      </c>
      <c r="D833">
        <v>15000</v>
      </c>
      <c r="E833">
        <v>6511</v>
      </c>
      <c r="F833" t="s">
        <v>8221</v>
      </c>
      <c r="G833" t="s">
        <v>8224</v>
      </c>
      <c r="H833" t="s">
        <v>8246</v>
      </c>
      <c r="I833">
        <v>1440100839</v>
      </c>
      <c r="J833" s="12">
        <f>(I833/86400)+25569</f>
        <v>42236.833784722221</v>
      </c>
      <c r="K833">
        <v>1436472039</v>
      </c>
      <c r="L833" s="12">
        <f>(K833/86400)+25569</f>
        <v>42194.833784722221</v>
      </c>
      <c r="M833" t="b">
        <v>0</v>
      </c>
      <c r="N833">
        <v>73</v>
      </c>
      <c r="O833">
        <f>(E833/D833)*100</f>
        <v>43.406666666666666</v>
      </c>
      <c r="P833">
        <f>E833/N833</f>
        <v>89.191780821917803</v>
      </c>
      <c r="Q833" s="6" t="str">
        <f>LEFT(R833, SEARCH("/",R833,1)-1)</f>
        <v>technology</v>
      </c>
      <c r="R833" t="s">
        <v>8273</v>
      </c>
      <c r="S833" t="b">
        <v>0</v>
      </c>
      <c r="V833" s="7" t="str">
        <f>RIGHT(R833,LEN(R833)-FIND("/",R833))</f>
        <v>wearables</v>
      </c>
    </row>
    <row r="834" spans="1:22" ht="48" x14ac:dyDescent="0.2">
      <c r="A834">
        <v>955</v>
      </c>
      <c r="B834" s="3" t="s">
        <v>956</v>
      </c>
      <c r="C834" s="3" t="s">
        <v>5065</v>
      </c>
      <c r="D834">
        <v>300000</v>
      </c>
      <c r="E834">
        <v>16984</v>
      </c>
      <c r="F834" t="s">
        <v>8221</v>
      </c>
      <c r="G834" t="s">
        <v>8224</v>
      </c>
      <c r="H834" t="s">
        <v>8246</v>
      </c>
      <c r="I834">
        <v>1473750300</v>
      </c>
      <c r="J834" s="12">
        <f>(I834/86400)+25569</f>
        <v>42626.295138888891</v>
      </c>
      <c r="K834">
        <v>1470294300</v>
      </c>
      <c r="L834" s="12">
        <f>(K834/86400)+25569</f>
        <v>42586.295138888891</v>
      </c>
      <c r="M834" t="b">
        <v>0</v>
      </c>
      <c r="N834">
        <v>93</v>
      </c>
      <c r="O834">
        <f>(E834/D834)*100</f>
        <v>5.6613333333333333</v>
      </c>
      <c r="P834">
        <f>E834/N834</f>
        <v>182.6236559139785</v>
      </c>
      <c r="Q834" s="6" t="str">
        <f>LEFT(R834, SEARCH("/",R834,1)-1)</f>
        <v>technology</v>
      </c>
      <c r="R834" t="s">
        <v>8273</v>
      </c>
      <c r="S834" t="b">
        <v>0</v>
      </c>
      <c r="V834" s="7" t="str">
        <f>RIGHT(R834,LEN(R834)-FIND("/",R834))</f>
        <v>wearables</v>
      </c>
    </row>
    <row r="835" spans="1:22" ht="64" x14ac:dyDescent="0.2">
      <c r="A835">
        <v>956</v>
      </c>
      <c r="B835" s="3" t="s">
        <v>957</v>
      </c>
      <c r="C835" s="3" t="s">
        <v>5066</v>
      </c>
      <c r="D835">
        <v>50000</v>
      </c>
      <c r="E835">
        <v>861</v>
      </c>
      <c r="F835" t="s">
        <v>8221</v>
      </c>
      <c r="G835" t="s">
        <v>8224</v>
      </c>
      <c r="H835" t="s">
        <v>8246</v>
      </c>
      <c r="I835">
        <v>1430081759</v>
      </c>
      <c r="J835" s="12">
        <f>(I835/86400)+25569</f>
        <v>42120.872210648144</v>
      </c>
      <c r="K835">
        <v>1424901359</v>
      </c>
      <c r="L835" s="12">
        <f>(K835/86400)+25569</f>
        <v>42060.913877314815</v>
      </c>
      <c r="M835" t="b">
        <v>0</v>
      </c>
      <c r="N835">
        <v>17</v>
      </c>
      <c r="O835">
        <f>(E835/D835)*100</f>
        <v>1.722</v>
      </c>
      <c r="P835">
        <f>E835/N835</f>
        <v>50.647058823529413</v>
      </c>
      <c r="Q835" s="6" t="str">
        <f>LEFT(R835, SEARCH("/",R835,1)-1)</f>
        <v>technology</v>
      </c>
      <c r="R835" t="s">
        <v>8273</v>
      </c>
      <c r="S835" t="b">
        <v>0</v>
      </c>
      <c r="V835" s="7" t="str">
        <f>RIGHT(R835,LEN(R835)-FIND("/",R835))</f>
        <v>wearables</v>
      </c>
    </row>
    <row r="836" spans="1:22" ht="32" x14ac:dyDescent="0.2">
      <c r="A836">
        <v>957</v>
      </c>
      <c r="B836" s="3" t="s">
        <v>958</v>
      </c>
      <c r="C836" s="3" t="s">
        <v>5067</v>
      </c>
      <c r="D836">
        <v>12000</v>
      </c>
      <c r="E836">
        <v>233</v>
      </c>
      <c r="F836" t="s">
        <v>8221</v>
      </c>
      <c r="G836" t="s">
        <v>8224</v>
      </c>
      <c r="H836" t="s">
        <v>8246</v>
      </c>
      <c r="I836">
        <v>1479392133</v>
      </c>
      <c r="J836" s="12">
        <f>(I836/86400)+25569</f>
        <v>42691.594131944439</v>
      </c>
      <c r="K836">
        <v>1476710133</v>
      </c>
      <c r="L836" s="12">
        <f>(K836/86400)+25569</f>
        <v>42660.552465277782</v>
      </c>
      <c r="M836" t="b">
        <v>0</v>
      </c>
      <c r="N836">
        <v>7</v>
      </c>
      <c r="O836">
        <f>(E836/D836)*100</f>
        <v>1.9416666666666664</v>
      </c>
      <c r="P836">
        <f>E836/N836</f>
        <v>33.285714285714285</v>
      </c>
      <c r="Q836" s="6" t="str">
        <f>LEFT(R836, SEARCH("/",R836,1)-1)</f>
        <v>technology</v>
      </c>
      <c r="R836" t="s">
        <v>8273</v>
      </c>
      <c r="S836" t="b">
        <v>0</v>
      </c>
      <c r="V836" s="7" t="str">
        <f>RIGHT(R836,LEN(R836)-FIND("/",R836))</f>
        <v>wearables</v>
      </c>
    </row>
    <row r="837" spans="1:22" ht="48" x14ac:dyDescent="0.2">
      <c r="A837">
        <v>958</v>
      </c>
      <c r="B837" s="3" t="s">
        <v>959</v>
      </c>
      <c r="C837" s="3" t="s">
        <v>5068</v>
      </c>
      <c r="D837">
        <v>7777</v>
      </c>
      <c r="E837">
        <v>881</v>
      </c>
      <c r="F837" t="s">
        <v>8221</v>
      </c>
      <c r="G837" t="s">
        <v>8224</v>
      </c>
      <c r="H837" t="s">
        <v>8246</v>
      </c>
      <c r="I837">
        <v>1428641940</v>
      </c>
      <c r="J837" s="12">
        <f>(I837/86400)+25569</f>
        <v>42104.207638888889</v>
      </c>
      <c r="K837">
        <v>1426792563</v>
      </c>
      <c r="L837" s="12">
        <f>(K837/86400)+25569</f>
        <v>42082.802812499998</v>
      </c>
      <c r="M837" t="b">
        <v>0</v>
      </c>
      <c r="N837">
        <v>17</v>
      </c>
      <c r="O837">
        <f>(E837/D837)*100</f>
        <v>11.328275684711327</v>
      </c>
      <c r="P837">
        <f>E837/N837</f>
        <v>51.823529411764703</v>
      </c>
      <c r="Q837" s="6" t="str">
        <f>LEFT(R837, SEARCH("/",R837,1)-1)</f>
        <v>technology</v>
      </c>
      <c r="R837" t="s">
        <v>8273</v>
      </c>
      <c r="S837" t="b">
        <v>0</v>
      </c>
      <c r="V837" s="7" t="str">
        <f>RIGHT(R837,LEN(R837)-FIND("/",R837))</f>
        <v>wearables</v>
      </c>
    </row>
    <row r="838" spans="1:22" ht="48" x14ac:dyDescent="0.2">
      <c r="A838">
        <v>959</v>
      </c>
      <c r="B838" s="3" t="s">
        <v>960</v>
      </c>
      <c r="C838" s="3" t="s">
        <v>5069</v>
      </c>
      <c r="D838">
        <v>50000</v>
      </c>
      <c r="E838">
        <v>19430</v>
      </c>
      <c r="F838" t="s">
        <v>8221</v>
      </c>
      <c r="G838" t="s">
        <v>8224</v>
      </c>
      <c r="H838" t="s">
        <v>8246</v>
      </c>
      <c r="I838">
        <v>1421640665</v>
      </c>
      <c r="J838" s="12">
        <f>(I838/86400)+25569</f>
        <v>42023.174363425926</v>
      </c>
      <c r="K838">
        <v>1419048665</v>
      </c>
      <c r="L838" s="12">
        <f>(K838/86400)+25569</f>
        <v>41993.174363425926</v>
      </c>
      <c r="M838" t="b">
        <v>0</v>
      </c>
      <c r="N838">
        <v>171</v>
      </c>
      <c r="O838">
        <f>(E838/D838)*100</f>
        <v>38.86</v>
      </c>
      <c r="P838">
        <f>E838/N838</f>
        <v>113.62573099415205</v>
      </c>
      <c r="Q838" s="6" t="str">
        <f>LEFT(R838, SEARCH("/",R838,1)-1)</f>
        <v>technology</v>
      </c>
      <c r="R838" t="s">
        <v>8273</v>
      </c>
      <c r="S838" t="b">
        <v>0</v>
      </c>
      <c r="V838" s="7" t="str">
        <f>RIGHT(R838,LEN(R838)-FIND("/",R838))</f>
        <v>wearables</v>
      </c>
    </row>
    <row r="839" spans="1:22" ht="48" x14ac:dyDescent="0.2">
      <c r="A839">
        <v>960</v>
      </c>
      <c r="B839" s="3" t="s">
        <v>961</v>
      </c>
      <c r="C839" s="3" t="s">
        <v>5070</v>
      </c>
      <c r="D839">
        <v>55650</v>
      </c>
      <c r="E839">
        <v>25655</v>
      </c>
      <c r="F839" t="s">
        <v>8221</v>
      </c>
      <c r="G839" t="s">
        <v>8224</v>
      </c>
      <c r="H839" t="s">
        <v>8246</v>
      </c>
      <c r="I839">
        <v>1489500155</v>
      </c>
      <c r="J839" s="12">
        <f>(I839/86400)+25569</f>
        <v>42808.585127314815</v>
      </c>
      <c r="K839">
        <v>1485874955</v>
      </c>
      <c r="L839" s="12">
        <f>(K839/86400)+25569</f>
        <v>42766.626793981486</v>
      </c>
      <c r="M839" t="b">
        <v>0</v>
      </c>
      <c r="N839">
        <v>188</v>
      </c>
      <c r="O839">
        <f>(E839/D839)*100</f>
        <v>46.100628930817614</v>
      </c>
      <c r="P839">
        <f>E839/N839</f>
        <v>136.46276595744681</v>
      </c>
      <c r="Q839" s="6" t="str">
        <f>LEFT(R839, SEARCH("/",R839,1)-1)</f>
        <v>technology</v>
      </c>
      <c r="R839" t="s">
        <v>8273</v>
      </c>
      <c r="S839" t="b">
        <v>0</v>
      </c>
      <c r="V839" s="7" t="str">
        <f>RIGHT(R839,LEN(R839)-FIND("/",R839))</f>
        <v>wearables</v>
      </c>
    </row>
    <row r="840" spans="1:22" ht="48" x14ac:dyDescent="0.2">
      <c r="A840">
        <v>961</v>
      </c>
      <c r="B840" s="3" t="s">
        <v>962</v>
      </c>
      <c r="C840" s="3" t="s">
        <v>5071</v>
      </c>
      <c r="D840">
        <v>95000</v>
      </c>
      <c r="E840">
        <v>40079</v>
      </c>
      <c r="F840" t="s">
        <v>8221</v>
      </c>
      <c r="G840" t="s">
        <v>8224</v>
      </c>
      <c r="H840" t="s">
        <v>8246</v>
      </c>
      <c r="I840">
        <v>1487617200</v>
      </c>
      <c r="J840" s="12">
        <f>(I840/86400)+25569</f>
        <v>42786.791666666672</v>
      </c>
      <c r="K840">
        <v>1483634335</v>
      </c>
      <c r="L840" s="12">
        <f>(K840/86400)+25569</f>
        <v>42740.693692129629</v>
      </c>
      <c r="M840" t="b">
        <v>0</v>
      </c>
      <c r="N840">
        <v>110</v>
      </c>
      <c r="O840">
        <f>(E840/D840)*100</f>
        <v>42.188421052631583</v>
      </c>
      <c r="P840">
        <f>E840/N840</f>
        <v>364.35454545454547</v>
      </c>
      <c r="Q840" s="6" t="str">
        <f>LEFT(R840, SEARCH("/",R840,1)-1)</f>
        <v>technology</v>
      </c>
      <c r="R840" t="s">
        <v>8273</v>
      </c>
      <c r="S840" t="b">
        <v>0</v>
      </c>
      <c r="V840" s="7" t="str">
        <f>RIGHT(R840,LEN(R840)-FIND("/",R840))</f>
        <v>wearables</v>
      </c>
    </row>
    <row r="841" spans="1:22" ht="48" x14ac:dyDescent="0.2">
      <c r="A841">
        <v>962</v>
      </c>
      <c r="B841" s="3" t="s">
        <v>963</v>
      </c>
      <c r="C841" s="3" t="s">
        <v>5072</v>
      </c>
      <c r="D841">
        <v>2500</v>
      </c>
      <c r="E841">
        <v>712</v>
      </c>
      <c r="F841" t="s">
        <v>8221</v>
      </c>
      <c r="G841" t="s">
        <v>8224</v>
      </c>
      <c r="H841" t="s">
        <v>8246</v>
      </c>
      <c r="I841">
        <v>1455210353</v>
      </c>
      <c r="J841" s="12">
        <f>(I841/86400)+25569</f>
        <v>42411.712418981479</v>
      </c>
      <c r="K841">
        <v>1451927153</v>
      </c>
      <c r="L841" s="12">
        <f>(K841/86400)+25569</f>
        <v>42373.712418981479</v>
      </c>
      <c r="M841" t="b">
        <v>0</v>
      </c>
      <c r="N841">
        <v>37</v>
      </c>
      <c r="O841">
        <f>(E841/D841)*100</f>
        <v>28.48</v>
      </c>
      <c r="P841">
        <f>E841/N841</f>
        <v>19.243243243243242</v>
      </c>
      <c r="Q841" s="6" t="str">
        <f>LEFT(R841, SEARCH("/",R841,1)-1)</f>
        <v>technology</v>
      </c>
      <c r="R841" t="s">
        <v>8273</v>
      </c>
      <c r="S841" t="b">
        <v>0</v>
      </c>
      <c r="V841" s="7" t="str">
        <f>RIGHT(R841,LEN(R841)-FIND("/",R841))</f>
        <v>wearables</v>
      </c>
    </row>
    <row r="842" spans="1:22" ht="32" x14ac:dyDescent="0.2">
      <c r="A842">
        <v>963</v>
      </c>
      <c r="B842" s="3" t="s">
        <v>964</v>
      </c>
      <c r="C842" s="3" t="s">
        <v>5073</v>
      </c>
      <c r="D842">
        <v>35000</v>
      </c>
      <c r="E842">
        <v>377</v>
      </c>
      <c r="F842" t="s">
        <v>8221</v>
      </c>
      <c r="G842" t="s">
        <v>8224</v>
      </c>
      <c r="H842" t="s">
        <v>8246</v>
      </c>
      <c r="I842">
        <v>1476717319</v>
      </c>
      <c r="J842" s="12">
        <f>(I842/86400)+25569</f>
        <v>42660.635636574079</v>
      </c>
      <c r="K842">
        <v>1473693319</v>
      </c>
      <c r="L842" s="12">
        <f>(K842/86400)+25569</f>
        <v>42625.635636574079</v>
      </c>
      <c r="M842" t="b">
        <v>0</v>
      </c>
      <c r="N842">
        <v>9</v>
      </c>
      <c r="O842">
        <f>(E842/D842)*100</f>
        <v>1.077142857142857</v>
      </c>
      <c r="P842">
        <f>E842/N842</f>
        <v>41.888888888888886</v>
      </c>
      <c r="Q842" s="6" t="str">
        <f>LEFT(R842, SEARCH("/",R842,1)-1)</f>
        <v>technology</v>
      </c>
      <c r="R842" t="s">
        <v>8273</v>
      </c>
      <c r="S842" t="b">
        <v>0</v>
      </c>
      <c r="V842" s="7" t="str">
        <f>RIGHT(R842,LEN(R842)-FIND("/",R842))</f>
        <v>wearables</v>
      </c>
    </row>
    <row r="843" spans="1:22" ht="48" x14ac:dyDescent="0.2">
      <c r="A843">
        <v>964</v>
      </c>
      <c r="B843" s="3" t="s">
        <v>965</v>
      </c>
      <c r="C843" s="3" t="s">
        <v>5074</v>
      </c>
      <c r="D843">
        <v>110000</v>
      </c>
      <c r="E843">
        <v>879</v>
      </c>
      <c r="F843" t="s">
        <v>8221</v>
      </c>
      <c r="G843" t="s">
        <v>8229</v>
      </c>
      <c r="H843" t="s">
        <v>8251</v>
      </c>
      <c r="I843">
        <v>1441119919</v>
      </c>
      <c r="J843" s="12">
        <f>(I843/86400)+25569</f>
        <v>42248.628692129627</v>
      </c>
      <c r="K843">
        <v>1437663919</v>
      </c>
      <c r="L843" s="12">
        <f>(K843/86400)+25569</f>
        <v>42208.628692129627</v>
      </c>
      <c r="M843" t="b">
        <v>0</v>
      </c>
      <c r="N843">
        <v>29</v>
      </c>
      <c r="O843">
        <f>(E843/D843)*100</f>
        <v>0.79909090909090907</v>
      </c>
      <c r="P843">
        <f>E843/N843</f>
        <v>30.310344827586206</v>
      </c>
      <c r="Q843" s="6" t="str">
        <f>LEFT(R843, SEARCH("/",R843,1)-1)</f>
        <v>technology</v>
      </c>
      <c r="R843" t="s">
        <v>8273</v>
      </c>
      <c r="S843" t="b">
        <v>0</v>
      </c>
      <c r="V843" s="7" t="str">
        <f>RIGHT(R843,LEN(R843)-FIND("/",R843))</f>
        <v>wearables</v>
      </c>
    </row>
    <row r="844" spans="1:22" ht="48" x14ac:dyDescent="0.2">
      <c r="A844">
        <v>965</v>
      </c>
      <c r="B844" s="3" t="s">
        <v>966</v>
      </c>
      <c r="C844" s="3" t="s">
        <v>5075</v>
      </c>
      <c r="D844">
        <v>25000</v>
      </c>
      <c r="E844">
        <v>298</v>
      </c>
      <c r="F844" t="s">
        <v>8221</v>
      </c>
      <c r="G844" t="s">
        <v>8224</v>
      </c>
      <c r="H844" t="s">
        <v>8246</v>
      </c>
      <c r="I844">
        <v>1477454340</v>
      </c>
      <c r="J844" s="12">
        <f>(I844/86400)+25569</f>
        <v>42669.165972222225</v>
      </c>
      <c r="K844">
        <v>1474676646</v>
      </c>
      <c r="L844" s="12">
        <f>(K844/86400)+25569</f>
        <v>42637.016736111109</v>
      </c>
      <c r="M844" t="b">
        <v>0</v>
      </c>
      <c r="N844">
        <v>6</v>
      </c>
      <c r="O844">
        <f>(E844/D844)*100</f>
        <v>1.1919999999999999</v>
      </c>
      <c r="P844">
        <f>E844/N844</f>
        <v>49.666666666666664</v>
      </c>
      <c r="Q844" s="6" t="str">
        <f>LEFT(R844, SEARCH("/",R844,1)-1)</f>
        <v>technology</v>
      </c>
      <c r="R844" t="s">
        <v>8273</v>
      </c>
      <c r="S844" t="b">
        <v>0</v>
      </c>
      <c r="V844" s="7" t="str">
        <f>RIGHT(R844,LEN(R844)-FIND("/",R844))</f>
        <v>wearables</v>
      </c>
    </row>
    <row r="845" spans="1:22" ht="48" x14ac:dyDescent="0.2">
      <c r="A845">
        <v>966</v>
      </c>
      <c r="B845" s="3" t="s">
        <v>967</v>
      </c>
      <c r="C845" s="3" t="s">
        <v>5076</v>
      </c>
      <c r="D845">
        <v>12000</v>
      </c>
      <c r="E845">
        <v>1776</v>
      </c>
      <c r="F845" t="s">
        <v>8221</v>
      </c>
      <c r="G845" t="s">
        <v>8224</v>
      </c>
      <c r="H845" t="s">
        <v>8246</v>
      </c>
      <c r="I845">
        <v>1475766932</v>
      </c>
      <c r="J845" s="12">
        <f>(I845/86400)+25569</f>
        <v>42649.635787037041</v>
      </c>
      <c r="K845">
        <v>1473174932</v>
      </c>
      <c r="L845" s="12">
        <f>(K845/86400)+25569</f>
        <v>42619.635787037041</v>
      </c>
      <c r="M845" t="b">
        <v>0</v>
      </c>
      <c r="N845">
        <v>30</v>
      </c>
      <c r="O845">
        <f>(E845/D845)*100</f>
        <v>14.799999999999999</v>
      </c>
      <c r="P845">
        <f>E845/N845</f>
        <v>59.2</v>
      </c>
      <c r="Q845" s="6" t="str">
        <f>LEFT(R845, SEARCH("/",R845,1)-1)</f>
        <v>technology</v>
      </c>
      <c r="R845" t="s">
        <v>8273</v>
      </c>
      <c r="S845" t="b">
        <v>0</v>
      </c>
      <c r="V845" s="7" t="str">
        <f>RIGHT(R845,LEN(R845)-FIND("/",R845))</f>
        <v>wearables</v>
      </c>
    </row>
    <row r="846" spans="1:22" ht="48" x14ac:dyDescent="0.2">
      <c r="A846">
        <v>967</v>
      </c>
      <c r="B846" s="3" t="s">
        <v>968</v>
      </c>
      <c r="C846" s="3" t="s">
        <v>5077</v>
      </c>
      <c r="D846">
        <v>20000</v>
      </c>
      <c r="E846">
        <v>3562</v>
      </c>
      <c r="F846" t="s">
        <v>8221</v>
      </c>
      <c r="G846" t="s">
        <v>8224</v>
      </c>
      <c r="H846" t="s">
        <v>8246</v>
      </c>
      <c r="I846">
        <v>1461301574</v>
      </c>
      <c r="J846" s="12">
        <f>(I846/86400)+25569</f>
        <v>42482.21266203704</v>
      </c>
      <c r="K846">
        <v>1456121174</v>
      </c>
      <c r="L846" s="12">
        <f>(K846/86400)+25569</f>
        <v>42422.254328703704</v>
      </c>
      <c r="M846" t="b">
        <v>0</v>
      </c>
      <c r="N846">
        <v>81</v>
      </c>
      <c r="O846">
        <f>(E846/D846)*100</f>
        <v>17.810000000000002</v>
      </c>
      <c r="P846">
        <f>E846/N846</f>
        <v>43.97530864197531</v>
      </c>
      <c r="Q846" s="6" t="str">
        <f>LEFT(R846, SEARCH("/",R846,1)-1)</f>
        <v>technology</v>
      </c>
      <c r="R846" t="s">
        <v>8273</v>
      </c>
      <c r="S846" t="b">
        <v>0</v>
      </c>
      <c r="V846" s="7" t="str">
        <f>RIGHT(R846,LEN(R846)-FIND("/",R846))</f>
        <v>wearables</v>
      </c>
    </row>
    <row r="847" spans="1:22" ht="48" x14ac:dyDescent="0.2">
      <c r="A847">
        <v>968</v>
      </c>
      <c r="B847" s="3" t="s">
        <v>969</v>
      </c>
      <c r="C847" s="3" t="s">
        <v>5078</v>
      </c>
      <c r="D847">
        <v>8000</v>
      </c>
      <c r="E847">
        <v>106</v>
      </c>
      <c r="F847" t="s">
        <v>8221</v>
      </c>
      <c r="G847" t="s">
        <v>8224</v>
      </c>
      <c r="H847" t="s">
        <v>8246</v>
      </c>
      <c r="I847">
        <v>1408134034</v>
      </c>
      <c r="J847" s="12">
        <f>(I847/86400)+25569</f>
        <v>41866.847615740742</v>
      </c>
      <c r="K847">
        <v>1405542034</v>
      </c>
      <c r="L847" s="12">
        <f>(K847/86400)+25569</f>
        <v>41836.847615740742</v>
      </c>
      <c r="M847" t="b">
        <v>0</v>
      </c>
      <c r="N847">
        <v>4</v>
      </c>
      <c r="O847">
        <f>(E847/D847)*100</f>
        <v>1.325</v>
      </c>
      <c r="P847">
        <f>E847/N847</f>
        <v>26.5</v>
      </c>
      <c r="Q847" s="6" t="str">
        <f>LEFT(R847, SEARCH("/",R847,1)-1)</f>
        <v>technology</v>
      </c>
      <c r="R847" t="s">
        <v>8273</v>
      </c>
      <c r="S847" t="b">
        <v>0</v>
      </c>
      <c r="V847" s="7" t="str">
        <f>RIGHT(R847,LEN(R847)-FIND("/",R847))</f>
        <v>wearables</v>
      </c>
    </row>
    <row r="848" spans="1:22" ht="32" x14ac:dyDescent="0.2">
      <c r="A848">
        <v>969</v>
      </c>
      <c r="B848" s="3" t="s">
        <v>970</v>
      </c>
      <c r="C848" s="3" t="s">
        <v>5079</v>
      </c>
      <c r="D848">
        <v>30000</v>
      </c>
      <c r="E848">
        <v>14000</v>
      </c>
      <c r="F848" t="s">
        <v>8221</v>
      </c>
      <c r="G848" t="s">
        <v>8238</v>
      </c>
      <c r="H848" t="s">
        <v>8256</v>
      </c>
      <c r="I848">
        <v>1486624607</v>
      </c>
      <c r="J848" s="12">
        <f>(I848/86400)+25569</f>
        <v>42775.30332175926</v>
      </c>
      <c r="K848">
        <v>1483773407</v>
      </c>
      <c r="L848" s="12">
        <f>(K848/86400)+25569</f>
        <v>42742.30332175926</v>
      </c>
      <c r="M848" t="b">
        <v>0</v>
      </c>
      <c r="N848">
        <v>11</v>
      </c>
      <c r="O848">
        <f>(E848/D848)*100</f>
        <v>46.666666666666664</v>
      </c>
      <c r="P848">
        <f>E848/N848</f>
        <v>1272.7272727272727</v>
      </c>
      <c r="Q848" s="6" t="str">
        <f>LEFT(R848, SEARCH("/",R848,1)-1)</f>
        <v>technology</v>
      </c>
      <c r="R848" t="s">
        <v>8273</v>
      </c>
      <c r="S848" t="b">
        <v>0</v>
      </c>
      <c r="V848" s="7" t="str">
        <f>RIGHT(R848,LEN(R848)-FIND("/",R848))</f>
        <v>wearables</v>
      </c>
    </row>
    <row r="849" spans="1:22" ht="48" x14ac:dyDescent="0.2">
      <c r="A849">
        <v>970</v>
      </c>
      <c r="B849" s="3" t="s">
        <v>971</v>
      </c>
      <c r="C849" s="3" t="s">
        <v>5080</v>
      </c>
      <c r="D849">
        <v>5000</v>
      </c>
      <c r="E849">
        <v>2296</v>
      </c>
      <c r="F849" t="s">
        <v>8221</v>
      </c>
      <c r="G849" t="s">
        <v>8229</v>
      </c>
      <c r="H849" t="s">
        <v>8251</v>
      </c>
      <c r="I849">
        <v>1485147540</v>
      </c>
      <c r="J849" s="12">
        <f>(I849/86400)+25569</f>
        <v>42758.207638888889</v>
      </c>
      <c r="K849">
        <v>1481951853</v>
      </c>
      <c r="L849" s="12">
        <f>(K849/86400)+25569</f>
        <v>42721.220520833333</v>
      </c>
      <c r="M849" t="b">
        <v>0</v>
      </c>
      <c r="N849">
        <v>14</v>
      </c>
      <c r="O849">
        <f>(E849/D849)*100</f>
        <v>45.92</v>
      </c>
      <c r="P849">
        <f>E849/N849</f>
        <v>164</v>
      </c>
      <c r="Q849" s="6" t="str">
        <f>LEFT(R849, SEARCH("/",R849,1)-1)</f>
        <v>technology</v>
      </c>
      <c r="R849" t="s">
        <v>8273</v>
      </c>
      <c r="S849" t="b">
        <v>0</v>
      </c>
      <c r="V849" s="7" t="str">
        <f>RIGHT(R849,LEN(R849)-FIND("/",R849))</f>
        <v>wearables</v>
      </c>
    </row>
    <row r="850" spans="1:22" ht="48" x14ac:dyDescent="0.2">
      <c r="A850">
        <v>971</v>
      </c>
      <c r="B850" s="3" t="s">
        <v>972</v>
      </c>
      <c r="C850" s="3" t="s">
        <v>5081</v>
      </c>
      <c r="D850">
        <v>100000</v>
      </c>
      <c r="E850">
        <v>226</v>
      </c>
      <c r="F850" t="s">
        <v>8221</v>
      </c>
      <c r="G850" t="s">
        <v>8224</v>
      </c>
      <c r="H850" t="s">
        <v>8246</v>
      </c>
      <c r="I850">
        <v>1433178060</v>
      </c>
      <c r="J850" s="12">
        <f>(I850/86400)+25569</f>
        <v>42156.709027777775</v>
      </c>
      <c r="K850">
        <v>1429290060</v>
      </c>
      <c r="L850" s="12">
        <f>(K850/86400)+25569</f>
        <v>42111.709027777775</v>
      </c>
      <c r="M850" t="b">
        <v>0</v>
      </c>
      <c r="N850">
        <v>5</v>
      </c>
      <c r="O850">
        <f>(E850/D850)*100</f>
        <v>0.22599999999999998</v>
      </c>
      <c r="P850">
        <f>E850/N850</f>
        <v>45.2</v>
      </c>
      <c r="Q850" s="6" t="str">
        <f>LEFT(R850, SEARCH("/",R850,1)-1)</f>
        <v>technology</v>
      </c>
      <c r="R850" t="s">
        <v>8273</v>
      </c>
      <c r="S850" t="b">
        <v>0</v>
      </c>
      <c r="V850" s="7" t="str">
        <f>RIGHT(R850,LEN(R850)-FIND("/",R850))</f>
        <v>wearables</v>
      </c>
    </row>
    <row r="851" spans="1:22" ht="48" x14ac:dyDescent="0.2">
      <c r="A851">
        <v>972</v>
      </c>
      <c r="B851" s="3" t="s">
        <v>973</v>
      </c>
      <c r="C851" s="3" t="s">
        <v>5082</v>
      </c>
      <c r="D851">
        <v>20000</v>
      </c>
      <c r="E851">
        <v>6925</v>
      </c>
      <c r="F851" t="s">
        <v>8221</v>
      </c>
      <c r="G851" t="s">
        <v>8224</v>
      </c>
      <c r="H851" t="s">
        <v>8246</v>
      </c>
      <c r="I851">
        <v>1409813940</v>
      </c>
      <c r="J851" s="12">
        <f>(I851/86400)+25569</f>
        <v>41886.290972222225</v>
      </c>
      <c r="K851">
        <v>1407271598</v>
      </c>
      <c r="L851" s="12">
        <f>(K851/86400)+25569</f>
        <v>41856.865717592591</v>
      </c>
      <c r="M851" t="b">
        <v>0</v>
      </c>
      <c r="N851">
        <v>45</v>
      </c>
      <c r="O851">
        <f>(E851/D851)*100</f>
        <v>34.625</v>
      </c>
      <c r="P851">
        <f>E851/N851</f>
        <v>153.88888888888889</v>
      </c>
      <c r="Q851" s="6" t="str">
        <f>LEFT(R851, SEARCH("/",R851,1)-1)</f>
        <v>technology</v>
      </c>
      <c r="R851" t="s">
        <v>8273</v>
      </c>
      <c r="S851" t="b">
        <v>0</v>
      </c>
      <c r="V851" s="7" t="str">
        <f>RIGHT(R851,LEN(R851)-FIND("/",R851))</f>
        <v>wearables</v>
      </c>
    </row>
    <row r="852" spans="1:22" ht="48" x14ac:dyDescent="0.2">
      <c r="A852">
        <v>973</v>
      </c>
      <c r="B852" s="3" t="s">
        <v>974</v>
      </c>
      <c r="C852" s="3" t="s">
        <v>5083</v>
      </c>
      <c r="D852">
        <v>20000</v>
      </c>
      <c r="E852">
        <v>411</v>
      </c>
      <c r="F852" t="s">
        <v>8221</v>
      </c>
      <c r="G852" t="s">
        <v>8224</v>
      </c>
      <c r="H852" t="s">
        <v>8246</v>
      </c>
      <c r="I852">
        <v>1447032093</v>
      </c>
      <c r="J852" s="12">
        <f>(I852/86400)+25569</f>
        <v>42317.056631944448</v>
      </c>
      <c r="K852">
        <v>1441844493</v>
      </c>
      <c r="L852" s="12">
        <f>(K852/86400)+25569</f>
        <v>42257.014965277776</v>
      </c>
      <c r="M852" t="b">
        <v>0</v>
      </c>
      <c r="N852">
        <v>8</v>
      </c>
      <c r="O852">
        <f>(E852/D852)*100</f>
        <v>2.0549999999999997</v>
      </c>
      <c r="P852">
        <f>E852/N852</f>
        <v>51.375</v>
      </c>
      <c r="Q852" s="6" t="str">
        <f>LEFT(R852, SEARCH("/",R852,1)-1)</f>
        <v>technology</v>
      </c>
      <c r="R852" t="s">
        <v>8273</v>
      </c>
      <c r="S852" t="b">
        <v>0</v>
      </c>
      <c r="V852" s="7" t="str">
        <f>RIGHT(R852,LEN(R852)-FIND("/",R852))</f>
        <v>wearables</v>
      </c>
    </row>
    <row r="853" spans="1:22" ht="48" x14ac:dyDescent="0.2">
      <c r="A853">
        <v>974</v>
      </c>
      <c r="B853" s="3" t="s">
        <v>975</v>
      </c>
      <c r="C853" s="3" t="s">
        <v>5084</v>
      </c>
      <c r="D853">
        <v>50000</v>
      </c>
      <c r="E853">
        <v>280</v>
      </c>
      <c r="F853" t="s">
        <v>8221</v>
      </c>
      <c r="G853" t="s">
        <v>8224</v>
      </c>
      <c r="H853" t="s">
        <v>8246</v>
      </c>
      <c r="I853">
        <v>1458925156</v>
      </c>
      <c r="J853" s="12">
        <f>(I853/86400)+25569</f>
        <v>42454.707824074074</v>
      </c>
      <c r="K853">
        <v>1456336756</v>
      </c>
      <c r="L853" s="12">
        <f>(K853/86400)+25569</f>
        <v>42424.749490740738</v>
      </c>
      <c r="M853" t="b">
        <v>0</v>
      </c>
      <c r="N853">
        <v>3</v>
      </c>
      <c r="O853">
        <f>(E853/D853)*100</f>
        <v>0.55999999999999994</v>
      </c>
      <c r="P853">
        <f>E853/N853</f>
        <v>93.333333333333329</v>
      </c>
      <c r="Q853" s="6" t="str">
        <f>LEFT(R853, SEARCH("/",R853,1)-1)</f>
        <v>technology</v>
      </c>
      <c r="R853" t="s">
        <v>8273</v>
      </c>
      <c r="S853" t="b">
        <v>0</v>
      </c>
      <c r="V853" s="7" t="str">
        <f>RIGHT(R853,LEN(R853)-FIND("/",R853))</f>
        <v>wearables</v>
      </c>
    </row>
    <row r="854" spans="1:22" ht="48" x14ac:dyDescent="0.2">
      <c r="A854">
        <v>975</v>
      </c>
      <c r="B854" s="3" t="s">
        <v>976</v>
      </c>
      <c r="C854" s="3" t="s">
        <v>5085</v>
      </c>
      <c r="D854">
        <v>100000</v>
      </c>
      <c r="E854">
        <v>2607</v>
      </c>
      <c r="F854" t="s">
        <v>8221</v>
      </c>
      <c r="G854" t="s">
        <v>8224</v>
      </c>
      <c r="H854" t="s">
        <v>8246</v>
      </c>
      <c r="I854">
        <v>1467132185</v>
      </c>
      <c r="J854" s="12">
        <f>(I854/86400)+25569</f>
        <v>42549.696585648147</v>
      </c>
      <c r="K854">
        <v>1461948185</v>
      </c>
      <c r="L854" s="12">
        <f>(K854/86400)+25569</f>
        <v>42489.696585648147</v>
      </c>
      <c r="M854" t="b">
        <v>0</v>
      </c>
      <c r="N854">
        <v>24</v>
      </c>
      <c r="O854">
        <f>(E854/D854)*100</f>
        <v>2.6069999999999998</v>
      </c>
      <c r="P854">
        <f>E854/N854</f>
        <v>108.625</v>
      </c>
      <c r="Q854" s="6" t="str">
        <f>LEFT(R854, SEARCH("/",R854,1)-1)</f>
        <v>technology</v>
      </c>
      <c r="R854" t="s">
        <v>8273</v>
      </c>
      <c r="S854" t="b">
        <v>0</v>
      </c>
      <c r="V854" s="7" t="str">
        <f>RIGHT(R854,LEN(R854)-FIND("/",R854))</f>
        <v>wearables</v>
      </c>
    </row>
    <row r="855" spans="1:22" ht="48" x14ac:dyDescent="0.2">
      <c r="A855">
        <v>976</v>
      </c>
      <c r="B855" s="3" t="s">
        <v>977</v>
      </c>
      <c r="C855" s="3" t="s">
        <v>5086</v>
      </c>
      <c r="D855">
        <v>150000</v>
      </c>
      <c r="E855">
        <v>2889</v>
      </c>
      <c r="F855" t="s">
        <v>8221</v>
      </c>
      <c r="G855" t="s">
        <v>8226</v>
      </c>
      <c r="H855" t="s">
        <v>8248</v>
      </c>
      <c r="I855">
        <v>1439515497</v>
      </c>
      <c r="J855" s="12">
        <f>(I855/86400)+25569</f>
        <v>42230.058993055558</v>
      </c>
      <c r="K855">
        <v>1435627497</v>
      </c>
      <c r="L855" s="12">
        <f>(K855/86400)+25569</f>
        <v>42185.058993055558</v>
      </c>
      <c r="M855" t="b">
        <v>0</v>
      </c>
      <c r="N855">
        <v>18</v>
      </c>
      <c r="O855">
        <f>(E855/D855)*100</f>
        <v>1.9259999999999999</v>
      </c>
      <c r="P855">
        <f>E855/N855</f>
        <v>160.5</v>
      </c>
      <c r="Q855" s="6" t="str">
        <f>LEFT(R855, SEARCH("/",R855,1)-1)</f>
        <v>technology</v>
      </c>
      <c r="R855" t="s">
        <v>8273</v>
      </c>
      <c r="S855" t="b">
        <v>0</v>
      </c>
      <c r="V855" s="7" t="str">
        <f>RIGHT(R855,LEN(R855)-FIND("/",R855))</f>
        <v>wearables</v>
      </c>
    </row>
    <row r="856" spans="1:22" ht="48" x14ac:dyDescent="0.2">
      <c r="A856">
        <v>977</v>
      </c>
      <c r="B856" s="3" t="s">
        <v>978</v>
      </c>
      <c r="C856" s="3" t="s">
        <v>5087</v>
      </c>
      <c r="D856">
        <v>2700</v>
      </c>
      <c r="E856">
        <v>909</v>
      </c>
      <c r="F856" t="s">
        <v>8221</v>
      </c>
      <c r="G856" t="s">
        <v>8239</v>
      </c>
      <c r="H856" t="s">
        <v>8249</v>
      </c>
      <c r="I856">
        <v>1456094197</v>
      </c>
      <c r="J856" s="12">
        <f>(I856/86400)+25569</f>
        <v>42421.942094907412</v>
      </c>
      <c r="K856">
        <v>1453502197</v>
      </c>
      <c r="L856" s="12">
        <f>(K856/86400)+25569</f>
        <v>42391.942094907412</v>
      </c>
      <c r="M856" t="b">
        <v>0</v>
      </c>
      <c r="N856">
        <v>12</v>
      </c>
      <c r="O856">
        <f>(E856/D856)*100</f>
        <v>33.666666666666664</v>
      </c>
      <c r="P856">
        <f>E856/N856</f>
        <v>75.75</v>
      </c>
      <c r="Q856" s="6" t="str">
        <f>LEFT(R856, SEARCH("/",R856,1)-1)</f>
        <v>technology</v>
      </c>
      <c r="R856" t="s">
        <v>8273</v>
      </c>
      <c r="S856" t="b">
        <v>0</v>
      </c>
      <c r="V856" s="7" t="str">
        <f>RIGHT(R856,LEN(R856)-FIND("/",R856))</f>
        <v>wearables</v>
      </c>
    </row>
    <row r="857" spans="1:22" ht="48" x14ac:dyDescent="0.2">
      <c r="A857">
        <v>978</v>
      </c>
      <c r="B857" s="3" t="s">
        <v>979</v>
      </c>
      <c r="C857" s="3" t="s">
        <v>5088</v>
      </c>
      <c r="D857">
        <v>172889</v>
      </c>
      <c r="E857">
        <v>97273</v>
      </c>
      <c r="F857" t="s">
        <v>8221</v>
      </c>
      <c r="G857" t="s">
        <v>8235</v>
      </c>
      <c r="H857" t="s">
        <v>8255</v>
      </c>
      <c r="I857">
        <v>1456385101</v>
      </c>
      <c r="J857" s="12">
        <f>(I857/86400)+25569</f>
        <v>42425.309039351851</v>
      </c>
      <c r="K857">
        <v>1453793101</v>
      </c>
      <c r="L857" s="12">
        <f>(K857/86400)+25569</f>
        <v>42395.309039351851</v>
      </c>
      <c r="M857" t="b">
        <v>0</v>
      </c>
      <c r="N857">
        <v>123</v>
      </c>
      <c r="O857">
        <f>(E857/D857)*100</f>
        <v>56.263267182990241</v>
      </c>
      <c r="P857">
        <f>E857/N857</f>
        <v>790.83739837398377</v>
      </c>
      <c r="Q857" s="6" t="str">
        <f>LEFT(R857, SEARCH("/",R857,1)-1)</f>
        <v>technology</v>
      </c>
      <c r="R857" t="s">
        <v>8273</v>
      </c>
      <c r="S857" t="b">
        <v>0</v>
      </c>
      <c r="V857" s="7" t="str">
        <f>RIGHT(R857,LEN(R857)-FIND("/",R857))</f>
        <v>wearables</v>
      </c>
    </row>
    <row r="858" spans="1:22" ht="48" x14ac:dyDescent="0.2">
      <c r="A858">
        <v>979</v>
      </c>
      <c r="B858" s="3" t="s">
        <v>980</v>
      </c>
      <c r="C858" s="3" t="s">
        <v>5089</v>
      </c>
      <c r="D858">
        <v>35000</v>
      </c>
      <c r="E858">
        <v>28986.16</v>
      </c>
      <c r="F858" t="s">
        <v>8221</v>
      </c>
      <c r="G858" t="s">
        <v>8224</v>
      </c>
      <c r="H858" t="s">
        <v>8246</v>
      </c>
      <c r="I858">
        <v>1466449140</v>
      </c>
      <c r="J858" s="12">
        <f>(I858/86400)+25569</f>
        <v>42541.790972222225</v>
      </c>
      <c r="K858">
        <v>1463392828</v>
      </c>
      <c r="L858" s="12">
        <f>(K858/86400)+25569</f>
        <v>42506.416990740741</v>
      </c>
      <c r="M858" t="b">
        <v>0</v>
      </c>
      <c r="N858">
        <v>96</v>
      </c>
      <c r="O858">
        <f>(E858/D858)*100</f>
        <v>82.817599999999999</v>
      </c>
      <c r="P858">
        <f>E858/N858</f>
        <v>301.93916666666667</v>
      </c>
      <c r="Q858" s="6" t="str">
        <f>LEFT(R858, SEARCH("/",R858,1)-1)</f>
        <v>technology</v>
      </c>
      <c r="R858" t="s">
        <v>8273</v>
      </c>
      <c r="S858" t="b">
        <v>0</v>
      </c>
      <c r="V858" s="7" t="str">
        <f>RIGHT(R858,LEN(R858)-FIND("/",R858))</f>
        <v>wearables</v>
      </c>
    </row>
    <row r="859" spans="1:22" ht="48" x14ac:dyDescent="0.2">
      <c r="A859">
        <v>980</v>
      </c>
      <c r="B859" s="3" t="s">
        <v>981</v>
      </c>
      <c r="C859" s="3" t="s">
        <v>5090</v>
      </c>
      <c r="D859">
        <v>10000</v>
      </c>
      <c r="E859">
        <v>1486</v>
      </c>
      <c r="F859" t="s">
        <v>8221</v>
      </c>
      <c r="G859" t="s">
        <v>8224</v>
      </c>
      <c r="H859" t="s">
        <v>8246</v>
      </c>
      <c r="I859">
        <v>1417387322</v>
      </c>
      <c r="J859" s="12">
        <f>(I859/86400)+25569</f>
        <v>41973.945856481485</v>
      </c>
      <c r="K859">
        <v>1413495722</v>
      </c>
      <c r="L859" s="12">
        <f>(K859/86400)+25569</f>
        <v>41928.904189814813</v>
      </c>
      <c r="M859" t="b">
        <v>0</v>
      </c>
      <c r="N859">
        <v>31</v>
      </c>
      <c r="O859">
        <f>(E859/D859)*100</f>
        <v>14.860000000000001</v>
      </c>
      <c r="P859">
        <f>E859/N859</f>
        <v>47.935483870967744</v>
      </c>
      <c r="Q859" s="6" t="str">
        <f>LEFT(R859, SEARCH("/",R859,1)-1)</f>
        <v>technology</v>
      </c>
      <c r="R859" t="s">
        <v>8273</v>
      </c>
      <c r="S859" t="b">
        <v>0</v>
      </c>
      <c r="V859" s="7" t="str">
        <f>RIGHT(R859,LEN(R859)-FIND("/",R859))</f>
        <v>wearables</v>
      </c>
    </row>
    <row r="860" spans="1:22" ht="48" x14ac:dyDescent="0.2">
      <c r="A860">
        <v>981</v>
      </c>
      <c r="B860" s="3" t="s">
        <v>982</v>
      </c>
      <c r="C860" s="3" t="s">
        <v>5091</v>
      </c>
      <c r="D860">
        <v>88888</v>
      </c>
      <c r="E860">
        <v>11</v>
      </c>
      <c r="F860" t="s">
        <v>8221</v>
      </c>
      <c r="G860" t="s">
        <v>8224</v>
      </c>
      <c r="H860" t="s">
        <v>8246</v>
      </c>
      <c r="I860">
        <v>1407624222</v>
      </c>
      <c r="J860" s="12">
        <f>(I860/86400)+25569</f>
        <v>41860.947013888886</v>
      </c>
      <c r="K860">
        <v>1405032222</v>
      </c>
      <c r="L860" s="12">
        <f>(K860/86400)+25569</f>
        <v>41830.947013888886</v>
      </c>
      <c r="M860" t="b">
        <v>0</v>
      </c>
      <c r="N860">
        <v>4</v>
      </c>
      <c r="O860">
        <f>(E860/D860)*100</f>
        <v>1.2375123751237513E-2</v>
      </c>
      <c r="P860">
        <f>E860/N860</f>
        <v>2.75</v>
      </c>
      <c r="Q860" s="6" t="str">
        <f>LEFT(R860, SEARCH("/",R860,1)-1)</f>
        <v>technology</v>
      </c>
      <c r="R860" t="s">
        <v>8273</v>
      </c>
      <c r="S860" t="b">
        <v>0</v>
      </c>
      <c r="V860" s="7" t="str">
        <f>RIGHT(R860,LEN(R860)-FIND("/",R860))</f>
        <v>wearables</v>
      </c>
    </row>
    <row r="861" spans="1:22" ht="32" x14ac:dyDescent="0.2">
      <c r="A861">
        <v>982</v>
      </c>
      <c r="B861" s="3" t="s">
        <v>983</v>
      </c>
      <c r="C861" s="3" t="s">
        <v>5092</v>
      </c>
      <c r="D861">
        <v>17500</v>
      </c>
      <c r="E861">
        <v>3</v>
      </c>
      <c r="F861" t="s">
        <v>8221</v>
      </c>
      <c r="G861" t="s">
        <v>8224</v>
      </c>
      <c r="H861" t="s">
        <v>8246</v>
      </c>
      <c r="I861">
        <v>1475431486</v>
      </c>
      <c r="J861" s="12">
        <f>(I861/86400)+25569</f>
        <v>42645.753310185188</v>
      </c>
      <c r="K861">
        <v>1472839486</v>
      </c>
      <c r="L861" s="12">
        <f>(K861/86400)+25569</f>
        <v>42615.753310185188</v>
      </c>
      <c r="M861" t="b">
        <v>0</v>
      </c>
      <c r="N861">
        <v>3</v>
      </c>
      <c r="O861">
        <f>(E861/D861)*100</f>
        <v>1.7142857142857144E-2</v>
      </c>
      <c r="P861">
        <f>E861/N861</f>
        <v>1</v>
      </c>
      <c r="Q861" s="6" t="str">
        <f>LEFT(R861, SEARCH("/",R861,1)-1)</f>
        <v>technology</v>
      </c>
      <c r="R861" t="s">
        <v>8273</v>
      </c>
      <c r="S861" t="b">
        <v>0</v>
      </c>
      <c r="V861" s="7" t="str">
        <f>RIGHT(R861,LEN(R861)-FIND("/",R861))</f>
        <v>wearables</v>
      </c>
    </row>
    <row r="862" spans="1:22" ht="48" x14ac:dyDescent="0.2">
      <c r="A862">
        <v>983</v>
      </c>
      <c r="B862" s="3" t="s">
        <v>984</v>
      </c>
      <c r="C862" s="3" t="s">
        <v>5093</v>
      </c>
      <c r="D862">
        <v>104219</v>
      </c>
      <c r="E862">
        <v>30751</v>
      </c>
      <c r="F862" t="s">
        <v>8221</v>
      </c>
      <c r="G862" t="s">
        <v>8227</v>
      </c>
      <c r="H862" t="s">
        <v>8249</v>
      </c>
      <c r="I862">
        <v>1471985640</v>
      </c>
      <c r="J862" s="12">
        <f>(I862/86400)+25569</f>
        <v>42605.870833333334</v>
      </c>
      <c r="K862">
        <v>1469289685</v>
      </c>
      <c r="L862" s="12">
        <f>(K862/86400)+25569</f>
        <v>42574.667650462958</v>
      </c>
      <c r="M862" t="b">
        <v>0</v>
      </c>
      <c r="N862">
        <v>179</v>
      </c>
      <c r="O862">
        <f>(E862/D862)*100</f>
        <v>29.506136117214709</v>
      </c>
      <c r="P862">
        <f>E862/N862</f>
        <v>171.79329608938548</v>
      </c>
      <c r="Q862" s="6" t="str">
        <f>LEFT(R862, SEARCH("/",R862,1)-1)</f>
        <v>technology</v>
      </c>
      <c r="R862" t="s">
        <v>8273</v>
      </c>
      <c r="S862" t="b">
        <v>0</v>
      </c>
      <c r="V862" s="7" t="str">
        <f>RIGHT(R862,LEN(R862)-FIND("/",R862))</f>
        <v>wearables</v>
      </c>
    </row>
    <row r="863" spans="1:22" ht="80" x14ac:dyDescent="0.2">
      <c r="A863">
        <v>984</v>
      </c>
      <c r="B863" s="3" t="s">
        <v>985</v>
      </c>
      <c r="C863" s="3" t="s">
        <v>5094</v>
      </c>
      <c r="D863">
        <v>10000</v>
      </c>
      <c r="E863">
        <v>106</v>
      </c>
      <c r="F863" t="s">
        <v>8221</v>
      </c>
      <c r="G863" t="s">
        <v>8224</v>
      </c>
      <c r="H863" t="s">
        <v>8246</v>
      </c>
      <c r="I863">
        <v>1427507208</v>
      </c>
      <c r="J863" s="12">
        <f>(I863/86400)+25569</f>
        <v>42091.074166666665</v>
      </c>
      <c r="K863">
        <v>1424918808</v>
      </c>
      <c r="L863" s="12">
        <f>(K863/86400)+25569</f>
        <v>42061.11583333333</v>
      </c>
      <c r="M863" t="b">
        <v>0</v>
      </c>
      <c r="N863">
        <v>3</v>
      </c>
      <c r="O863">
        <f>(E863/D863)*100</f>
        <v>1.06</v>
      </c>
      <c r="P863">
        <f>E863/N863</f>
        <v>35.333333333333336</v>
      </c>
      <c r="Q863" s="6" t="str">
        <f>LEFT(R863, SEARCH("/",R863,1)-1)</f>
        <v>technology</v>
      </c>
      <c r="R863" t="s">
        <v>8273</v>
      </c>
      <c r="S863" t="b">
        <v>0</v>
      </c>
      <c r="V863" s="7" t="str">
        <f>RIGHT(R863,LEN(R863)-FIND("/",R863))</f>
        <v>wearables</v>
      </c>
    </row>
    <row r="864" spans="1:22" ht="48" x14ac:dyDescent="0.2">
      <c r="A864">
        <v>985</v>
      </c>
      <c r="B864" s="3" t="s">
        <v>986</v>
      </c>
      <c r="C864" s="3" t="s">
        <v>5095</v>
      </c>
      <c r="D864">
        <v>30000</v>
      </c>
      <c r="E864">
        <v>1888</v>
      </c>
      <c r="F864" t="s">
        <v>8221</v>
      </c>
      <c r="G864" t="s">
        <v>8236</v>
      </c>
      <c r="H864" t="s">
        <v>8249</v>
      </c>
      <c r="I864">
        <v>1451602800</v>
      </c>
      <c r="J864" s="12">
        <f>(I864/86400)+25569</f>
        <v>42369.958333333328</v>
      </c>
      <c r="K864">
        <v>1449011610</v>
      </c>
      <c r="L864" s="12">
        <f>(K864/86400)+25569</f>
        <v>42339.967708333337</v>
      </c>
      <c r="M864" t="b">
        <v>0</v>
      </c>
      <c r="N864">
        <v>23</v>
      </c>
      <c r="O864">
        <f>(E864/D864)*100</f>
        <v>6.293333333333333</v>
      </c>
      <c r="P864">
        <f>E864/N864</f>
        <v>82.086956521739125</v>
      </c>
      <c r="Q864" s="6" t="str">
        <f>LEFT(R864, SEARCH("/",R864,1)-1)</f>
        <v>technology</v>
      </c>
      <c r="R864" t="s">
        <v>8273</v>
      </c>
      <c r="S864" t="b">
        <v>0</v>
      </c>
      <c r="V864" s="7" t="str">
        <f>RIGHT(R864,LEN(R864)-FIND("/",R864))</f>
        <v>wearables</v>
      </c>
    </row>
    <row r="865" spans="1:22" ht="48" x14ac:dyDescent="0.2">
      <c r="A865">
        <v>986</v>
      </c>
      <c r="B865" s="3" t="s">
        <v>987</v>
      </c>
      <c r="C865" s="3" t="s">
        <v>5096</v>
      </c>
      <c r="D865">
        <v>20000</v>
      </c>
      <c r="E865">
        <v>2550</v>
      </c>
      <c r="F865" t="s">
        <v>8221</v>
      </c>
      <c r="G865" t="s">
        <v>8225</v>
      </c>
      <c r="H865" t="s">
        <v>8247</v>
      </c>
      <c r="I865">
        <v>1452384000</v>
      </c>
      <c r="J865" s="12">
        <f>(I865/86400)+25569</f>
        <v>42379</v>
      </c>
      <c r="K865">
        <v>1447698300</v>
      </c>
      <c r="L865" s="12">
        <f>(K865/86400)+25569</f>
        <v>42324.767361111109</v>
      </c>
      <c r="M865" t="b">
        <v>0</v>
      </c>
      <c r="N865">
        <v>23</v>
      </c>
      <c r="O865">
        <f>(E865/D865)*100</f>
        <v>12.75</v>
      </c>
      <c r="P865">
        <f>E865/N865</f>
        <v>110.8695652173913</v>
      </c>
      <c r="Q865" s="6" t="str">
        <f>LEFT(R865, SEARCH("/",R865,1)-1)</f>
        <v>technology</v>
      </c>
      <c r="R865" t="s">
        <v>8273</v>
      </c>
      <c r="S865" t="b">
        <v>0</v>
      </c>
      <c r="V865" s="7" t="str">
        <f>RIGHT(R865,LEN(R865)-FIND("/",R865))</f>
        <v>wearables</v>
      </c>
    </row>
    <row r="866" spans="1:22" ht="48" x14ac:dyDescent="0.2">
      <c r="A866">
        <v>987</v>
      </c>
      <c r="B866" s="3" t="s">
        <v>988</v>
      </c>
      <c r="C866" s="3" t="s">
        <v>5097</v>
      </c>
      <c r="D866">
        <v>50000</v>
      </c>
      <c r="E866">
        <v>6610</v>
      </c>
      <c r="F866" t="s">
        <v>8221</v>
      </c>
      <c r="G866" t="s">
        <v>8233</v>
      </c>
      <c r="H866" t="s">
        <v>8249</v>
      </c>
      <c r="I866">
        <v>1403507050</v>
      </c>
      <c r="J866" s="12">
        <f>(I866/86400)+25569</f>
        <v>41813.294560185182</v>
      </c>
      <c r="K866">
        <v>1400051050</v>
      </c>
      <c r="L866" s="12">
        <f>(K866/86400)+25569</f>
        <v>41773.294560185182</v>
      </c>
      <c r="M866" t="b">
        <v>0</v>
      </c>
      <c r="N866">
        <v>41</v>
      </c>
      <c r="O866">
        <f>(E866/D866)*100</f>
        <v>13.22</v>
      </c>
      <c r="P866">
        <f>E866/N866</f>
        <v>161.21951219512195</v>
      </c>
      <c r="Q866" s="6" t="str">
        <f>LEFT(R866, SEARCH("/",R866,1)-1)</f>
        <v>technology</v>
      </c>
      <c r="R866" t="s">
        <v>8273</v>
      </c>
      <c r="S866" t="b">
        <v>0</v>
      </c>
      <c r="V866" s="7" t="str">
        <f>RIGHT(R866,LEN(R866)-FIND("/",R866))</f>
        <v>wearables</v>
      </c>
    </row>
    <row r="867" spans="1:22" ht="48" x14ac:dyDescent="0.2">
      <c r="A867">
        <v>988</v>
      </c>
      <c r="B867" s="3" t="s">
        <v>989</v>
      </c>
      <c r="C867" s="3" t="s">
        <v>5098</v>
      </c>
      <c r="D867">
        <v>5000</v>
      </c>
      <c r="E867">
        <v>0</v>
      </c>
      <c r="F867" t="s">
        <v>8221</v>
      </c>
      <c r="G867" t="s">
        <v>8237</v>
      </c>
      <c r="H867" t="s">
        <v>8249</v>
      </c>
      <c r="I867">
        <v>1475310825</v>
      </c>
      <c r="J867" s="12">
        <f>(I867/86400)+25569</f>
        <v>42644.356770833328</v>
      </c>
      <c r="K867">
        <v>1472718825</v>
      </c>
      <c r="L867" s="12">
        <f>(K867/86400)+25569</f>
        <v>42614.356770833328</v>
      </c>
      <c r="M867" t="b">
        <v>0</v>
      </c>
      <c r="N867">
        <v>0</v>
      </c>
      <c r="O867">
        <f>(E867/D867)*100</f>
        <v>0</v>
      </c>
      <c r="P867" t="e">
        <f>E867/N867</f>
        <v>#DIV/0!</v>
      </c>
      <c r="Q867" s="6" t="str">
        <f>LEFT(R867, SEARCH("/",R867,1)-1)</f>
        <v>technology</v>
      </c>
      <c r="R867" t="s">
        <v>8273</v>
      </c>
      <c r="S867" t="b">
        <v>0</v>
      </c>
      <c r="V867" s="7" t="str">
        <f>RIGHT(R867,LEN(R867)-FIND("/",R867))</f>
        <v>wearables</v>
      </c>
    </row>
    <row r="868" spans="1:22" ht="16" x14ac:dyDescent="0.2">
      <c r="A868">
        <v>989</v>
      </c>
      <c r="B868" s="3" t="s">
        <v>990</v>
      </c>
      <c r="C868" s="3" t="s">
        <v>5099</v>
      </c>
      <c r="D868">
        <v>10000</v>
      </c>
      <c r="E868">
        <v>1677</v>
      </c>
      <c r="F868" t="s">
        <v>8221</v>
      </c>
      <c r="G868" t="s">
        <v>8224</v>
      </c>
      <c r="H868" t="s">
        <v>8246</v>
      </c>
      <c r="I868">
        <v>1475101495</v>
      </c>
      <c r="J868" s="12">
        <f>(I868/86400)+25569</f>
        <v>42641.933969907404</v>
      </c>
      <c r="K868">
        <v>1472509495</v>
      </c>
      <c r="L868" s="12">
        <f>(K868/86400)+25569</f>
        <v>42611.933969907404</v>
      </c>
      <c r="M868" t="b">
        <v>0</v>
      </c>
      <c r="N868">
        <v>32</v>
      </c>
      <c r="O868">
        <f>(E868/D868)*100</f>
        <v>16.77</v>
      </c>
      <c r="P868">
        <f>E868/N868</f>
        <v>52.40625</v>
      </c>
      <c r="Q868" s="6" t="str">
        <f>LEFT(R868, SEARCH("/",R868,1)-1)</f>
        <v>technology</v>
      </c>
      <c r="R868" t="s">
        <v>8273</v>
      </c>
      <c r="S868" t="b">
        <v>0</v>
      </c>
      <c r="V868" s="7" t="str">
        <f>RIGHT(R868,LEN(R868)-FIND("/",R868))</f>
        <v>wearables</v>
      </c>
    </row>
    <row r="869" spans="1:22" ht="48" x14ac:dyDescent="0.2">
      <c r="A869">
        <v>990</v>
      </c>
      <c r="B869" s="3" t="s">
        <v>991</v>
      </c>
      <c r="C869" s="3" t="s">
        <v>5100</v>
      </c>
      <c r="D869">
        <v>25000</v>
      </c>
      <c r="E869">
        <v>26</v>
      </c>
      <c r="F869" t="s">
        <v>8221</v>
      </c>
      <c r="G869" t="s">
        <v>8224</v>
      </c>
      <c r="H869" t="s">
        <v>8246</v>
      </c>
      <c r="I869">
        <v>1409770164</v>
      </c>
      <c r="J869" s="12">
        <f>(I869/86400)+25569</f>
        <v>41885.784305555557</v>
      </c>
      <c r="K869">
        <v>1407178164</v>
      </c>
      <c r="L869" s="12">
        <f>(K869/86400)+25569</f>
        <v>41855.784305555557</v>
      </c>
      <c r="M869" t="b">
        <v>0</v>
      </c>
      <c r="N869">
        <v>2</v>
      </c>
      <c r="O869">
        <f>(E869/D869)*100</f>
        <v>0.104</v>
      </c>
      <c r="P869">
        <f>E869/N869</f>
        <v>13</v>
      </c>
      <c r="Q869" s="6" t="str">
        <f>LEFT(R869, SEARCH("/",R869,1)-1)</f>
        <v>technology</v>
      </c>
      <c r="R869" t="s">
        <v>8273</v>
      </c>
      <c r="S869" t="b">
        <v>0</v>
      </c>
      <c r="V869" s="7" t="str">
        <f>RIGHT(R869,LEN(R869)-FIND("/",R869))</f>
        <v>wearables</v>
      </c>
    </row>
    <row r="870" spans="1:22" ht="80" x14ac:dyDescent="0.2">
      <c r="A870">
        <v>991</v>
      </c>
      <c r="B870" s="3" t="s">
        <v>992</v>
      </c>
      <c r="C870" s="3" t="s">
        <v>5101</v>
      </c>
      <c r="D870">
        <v>5000</v>
      </c>
      <c r="E870">
        <v>212</v>
      </c>
      <c r="F870" t="s">
        <v>8221</v>
      </c>
      <c r="G870" t="s">
        <v>8225</v>
      </c>
      <c r="H870" t="s">
        <v>8247</v>
      </c>
      <c r="I870">
        <v>1468349460</v>
      </c>
      <c r="J870" s="12">
        <f>(I870/86400)+25569</f>
        <v>42563.785416666666</v>
      </c>
      <c r="K870">
        <v>1466186988</v>
      </c>
      <c r="L870" s="12">
        <f>(K870/86400)+25569</f>
        <v>42538.75680555556</v>
      </c>
      <c r="M870" t="b">
        <v>0</v>
      </c>
      <c r="N870">
        <v>7</v>
      </c>
      <c r="O870">
        <f>(E870/D870)*100</f>
        <v>4.24</v>
      </c>
      <c r="P870">
        <f>E870/N870</f>
        <v>30.285714285714285</v>
      </c>
      <c r="Q870" s="6" t="str">
        <f>LEFT(R870, SEARCH("/",R870,1)-1)</f>
        <v>technology</v>
      </c>
      <c r="R870" t="s">
        <v>8273</v>
      </c>
      <c r="S870" t="b">
        <v>0</v>
      </c>
      <c r="V870" s="7" t="str">
        <f>RIGHT(R870,LEN(R870)-FIND("/",R870))</f>
        <v>wearables</v>
      </c>
    </row>
    <row r="871" spans="1:22" ht="48" x14ac:dyDescent="0.2">
      <c r="A871">
        <v>992</v>
      </c>
      <c r="B871" s="3" t="s">
        <v>993</v>
      </c>
      <c r="C871" s="3" t="s">
        <v>5102</v>
      </c>
      <c r="D871">
        <v>100000</v>
      </c>
      <c r="E871">
        <v>467</v>
      </c>
      <c r="F871" t="s">
        <v>8221</v>
      </c>
      <c r="G871" t="s">
        <v>8224</v>
      </c>
      <c r="H871" t="s">
        <v>8246</v>
      </c>
      <c r="I871">
        <v>1462655519</v>
      </c>
      <c r="J871" s="12">
        <f>(I871/86400)+25569</f>
        <v>42497.883321759262</v>
      </c>
      <c r="K871">
        <v>1457475119</v>
      </c>
      <c r="L871" s="12">
        <f>(K871/86400)+25569</f>
        <v>42437.924988425926</v>
      </c>
      <c r="M871" t="b">
        <v>0</v>
      </c>
      <c r="N871">
        <v>4</v>
      </c>
      <c r="O871">
        <f>(E871/D871)*100</f>
        <v>0.46699999999999997</v>
      </c>
      <c r="P871">
        <f>E871/N871</f>
        <v>116.75</v>
      </c>
      <c r="Q871" s="6" t="str">
        <f>LEFT(R871, SEARCH("/",R871,1)-1)</f>
        <v>technology</v>
      </c>
      <c r="R871" t="s">
        <v>8273</v>
      </c>
      <c r="S871" t="b">
        <v>0</v>
      </c>
      <c r="V871" s="7" t="str">
        <f>RIGHT(R871,LEN(R871)-FIND("/",R871))</f>
        <v>wearables</v>
      </c>
    </row>
    <row r="872" spans="1:22" ht="48" x14ac:dyDescent="0.2">
      <c r="A872">
        <v>993</v>
      </c>
      <c r="B872" s="3" t="s">
        <v>994</v>
      </c>
      <c r="C872" s="3" t="s">
        <v>5103</v>
      </c>
      <c r="D872">
        <v>70000</v>
      </c>
      <c r="E872">
        <v>17561</v>
      </c>
      <c r="F872" t="s">
        <v>8221</v>
      </c>
      <c r="G872" t="s">
        <v>8224</v>
      </c>
      <c r="H872" t="s">
        <v>8246</v>
      </c>
      <c r="I872">
        <v>1478926800</v>
      </c>
      <c r="J872" s="12">
        <f>(I872/86400)+25569</f>
        <v>42686.208333333328</v>
      </c>
      <c r="K872">
        <v>1476054568</v>
      </c>
      <c r="L872" s="12">
        <f>(K872/86400)+25569</f>
        <v>42652.964907407411</v>
      </c>
      <c r="M872" t="b">
        <v>0</v>
      </c>
      <c r="N872">
        <v>196</v>
      </c>
      <c r="O872">
        <f>(E872/D872)*100</f>
        <v>25.087142857142858</v>
      </c>
      <c r="P872">
        <f>E872/N872</f>
        <v>89.59693877551021</v>
      </c>
      <c r="Q872" s="6" t="str">
        <f>LEFT(R872, SEARCH("/",R872,1)-1)</f>
        <v>technology</v>
      </c>
      <c r="R872" t="s">
        <v>8273</v>
      </c>
      <c r="S872" t="b">
        <v>0</v>
      </c>
      <c r="V872" s="7" t="str">
        <f>RIGHT(R872,LEN(R872)-FIND("/",R872))</f>
        <v>wearables</v>
      </c>
    </row>
    <row r="873" spans="1:22" ht="64" x14ac:dyDescent="0.2">
      <c r="A873">
        <v>994</v>
      </c>
      <c r="B873" s="3" t="s">
        <v>995</v>
      </c>
      <c r="C873" s="3" t="s">
        <v>5104</v>
      </c>
      <c r="D873">
        <v>200000</v>
      </c>
      <c r="E873">
        <v>4669</v>
      </c>
      <c r="F873" t="s">
        <v>8221</v>
      </c>
      <c r="G873" t="s">
        <v>8224</v>
      </c>
      <c r="H873" t="s">
        <v>8246</v>
      </c>
      <c r="I873">
        <v>1417388340</v>
      </c>
      <c r="J873" s="12">
        <f>(I873/86400)+25569</f>
        <v>41973.957638888889</v>
      </c>
      <c r="K873">
        <v>1412835530</v>
      </c>
      <c r="L873" s="12">
        <f>(K873/86400)+25569</f>
        <v>41921.263078703705</v>
      </c>
      <c r="M873" t="b">
        <v>0</v>
      </c>
      <c r="N873">
        <v>11</v>
      </c>
      <c r="O873">
        <f>(E873/D873)*100</f>
        <v>2.3345000000000002</v>
      </c>
      <c r="P873">
        <f>E873/N873</f>
        <v>424.45454545454544</v>
      </c>
      <c r="Q873" s="6" t="str">
        <f>LEFT(R873, SEARCH("/",R873,1)-1)</f>
        <v>technology</v>
      </c>
      <c r="R873" t="s">
        <v>8273</v>
      </c>
      <c r="S873" t="b">
        <v>0</v>
      </c>
      <c r="V873" s="7" t="str">
        <f>RIGHT(R873,LEN(R873)-FIND("/",R873))</f>
        <v>wearables</v>
      </c>
    </row>
    <row r="874" spans="1:22" ht="48" x14ac:dyDescent="0.2">
      <c r="A874">
        <v>995</v>
      </c>
      <c r="B874" s="3" t="s">
        <v>996</v>
      </c>
      <c r="C874" s="3" t="s">
        <v>5105</v>
      </c>
      <c r="D874">
        <v>10000</v>
      </c>
      <c r="E874">
        <v>726</v>
      </c>
      <c r="F874" t="s">
        <v>8221</v>
      </c>
      <c r="G874" t="s">
        <v>8224</v>
      </c>
      <c r="H874" t="s">
        <v>8246</v>
      </c>
      <c r="I874">
        <v>1417276800</v>
      </c>
      <c r="J874" s="12">
        <f>(I874/86400)+25569</f>
        <v>41972.666666666672</v>
      </c>
      <c r="K874">
        <v>1415140480</v>
      </c>
      <c r="L874" s="12">
        <f>(K874/86400)+25569</f>
        <v>41947.940740740742</v>
      </c>
      <c r="M874" t="b">
        <v>0</v>
      </c>
      <c r="N874">
        <v>9</v>
      </c>
      <c r="O874">
        <f>(E874/D874)*100</f>
        <v>7.26</v>
      </c>
      <c r="P874">
        <f>E874/N874</f>
        <v>80.666666666666671</v>
      </c>
      <c r="Q874" s="6" t="str">
        <f>LEFT(R874, SEARCH("/",R874,1)-1)</f>
        <v>technology</v>
      </c>
      <c r="R874" t="s">
        <v>8273</v>
      </c>
      <c r="S874" t="b">
        <v>0</v>
      </c>
      <c r="V874" s="7" t="str">
        <f>RIGHT(R874,LEN(R874)-FIND("/",R874))</f>
        <v>wearables</v>
      </c>
    </row>
    <row r="875" spans="1:22" ht="32" x14ac:dyDescent="0.2">
      <c r="A875">
        <v>996</v>
      </c>
      <c r="B875" s="3" t="s">
        <v>997</v>
      </c>
      <c r="C875" s="3" t="s">
        <v>5106</v>
      </c>
      <c r="D875">
        <v>4000</v>
      </c>
      <c r="E875">
        <v>65</v>
      </c>
      <c r="F875" t="s">
        <v>8221</v>
      </c>
      <c r="G875" t="s">
        <v>8224</v>
      </c>
      <c r="H875" t="s">
        <v>8246</v>
      </c>
      <c r="I875">
        <v>1406474820</v>
      </c>
      <c r="J875" s="12">
        <f>(I875/86400)+25569</f>
        <v>41847.643750000003</v>
      </c>
      <c r="K875">
        <v>1403902060</v>
      </c>
      <c r="L875" s="12">
        <f>(K875/86400)+25569</f>
        <v>41817.866435185184</v>
      </c>
      <c r="M875" t="b">
        <v>0</v>
      </c>
      <c r="N875">
        <v>5</v>
      </c>
      <c r="O875">
        <f>(E875/D875)*100</f>
        <v>1.625</v>
      </c>
      <c r="P875">
        <f>E875/N875</f>
        <v>13</v>
      </c>
      <c r="Q875" s="6" t="str">
        <f>LEFT(R875, SEARCH("/",R875,1)-1)</f>
        <v>technology</v>
      </c>
      <c r="R875" t="s">
        <v>8273</v>
      </c>
      <c r="S875" t="b">
        <v>0</v>
      </c>
      <c r="V875" s="7" t="str">
        <f>RIGHT(R875,LEN(R875)-FIND("/",R875))</f>
        <v>wearables</v>
      </c>
    </row>
    <row r="876" spans="1:22" ht="32" x14ac:dyDescent="0.2">
      <c r="A876">
        <v>997</v>
      </c>
      <c r="B876" s="3" t="s">
        <v>998</v>
      </c>
      <c r="C876" s="3" t="s">
        <v>5107</v>
      </c>
      <c r="D876">
        <v>5000</v>
      </c>
      <c r="E876">
        <v>65</v>
      </c>
      <c r="F876" t="s">
        <v>8221</v>
      </c>
      <c r="G876" t="s">
        <v>8224</v>
      </c>
      <c r="H876" t="s">
        <v>8246</v>
      </c>
      <c r="I876">
        <v>1417145297</v>
      </c>
      <c r="J876" s="12">
        <f>(I876/86400)+25569</f>
        <v>41971.144641203704</v>
      </c>
      <c r="K876">
        <v>1414549697</v>
      </c>
      <c r="L876" s="12">
        <f>(K876/86400)+25569</f>
        <v>41941.10297453704</v>
      </c>
      <c r="M876" t="b">
        <v>0</v>
      </c>
      <c r="N876">
        <v>8</v>
      </c>
      <c r="O876">
        <f>(E876/D876)*100</f>
        <v>1.3</v>
      </c>
      <c r="P876">
        <f>E876/N876</f>
        <v>8.125</v>
      </c>
      <c r="Q876" s="6" t="str">
        <f>LEFT(R876, SEARCH("/",R876,1)-1)</f>
        <v>technology</v>
      </c>
      <c r="R876" t="s">
        <v>8273</v>
      </c>
      <c r="S876" t="b">
        <v>0</v>
      </c>
      <c r="V876" s="7" t="str">
        <f>RIGHT(R876,LEN(R876)-FIND("/",R876))</f>
        <v>wearables</v>
      </c>
    </row>
    <row r="877" spans="1:22" ht="32" x14ac:dyDescent="0.2">
      <c r="A877">
        <v>998</v>
      </c>
      <c r="B877" s="3" t="s">
        <v>999</v>
      </c>
      <c r="C877" s="3" t="s">
        <v>5108</v>
      </c>
      <c r="D877">
        <v>60000</v>
      </c>
      <c r="E877">
        <v>35135</v>
      </c>
      <c r="F877" t="s">
        <v>8221</v>
      </c>
      <c r="G877" t="s">
        <v>8229</v>
      </c>
      <c r="H877" t="s">
        <v>8251</v>
      </c>
      <c r="I877">
        <v>1447909401</v>
      </c>
      <c r="J877" s="12">
        <f>(I877/86400)+25569</f>
        <v>42327.210659722223</v>
      </c>
      <c r="K877">
        <v>1444017801</v>
      </c>
      <c r="L877" s="12">
        <f>(K877/86400)+25569</f>
        <v>42282.168993055559</v>
      </c>
      <c r="M877" t="b">
        <v>0</v>
      </c>
      <c r="N877">
        <v>229</v>
      </c>
      <c r="O877">
        <f>(E877/D877)*100</f>
        <v>58.558333333333337</v>
      </c>
      <c r="P877">
        <f>E877/N877</f>
        <v>153.42794759825327</v>
      </c>
      <c r="Q877" s="6" t="str">
        <f>LEFT(R877, SEARCH("/",R877,1)-1)</f>
        <v>technology</v>
      </c>
      <c r="R877" t="s">
        <v>8273</v>
      </c>
      <c r="S877" t="b">
        <v>0</v>
      </c>
      <c r="V877" s="7" t="str">
        <f>RIGHT(R877,LEN(R877)-FIND("/",R877))</f>
        <v>wearables</v>
      </c>
    </row>
    <row r="878" spans="1:22" ht="48" x14ac:dyDescent="0.2">
      <c r="A878">
        <v>999</v>
      </c>
      <c r="B878" s="3" t="s">
        <v>1000</v>
      </c>
      <c r="C878" s="3" t="s">
        <v>5109</v>
      </c>
      <c r="D878">
        <v>150000</v>
      </c>
      <c r="E878">
        <v>11683</v>
      </c>
      <c r="F878" t="s">
        <v>8221</v>
      </c>
      <c r="G878" t="s">
        <v>8229</v>
      </c>
      <c r="H878" t="s">
        <v>8251</v>
      </c>
      <c r="I878">
        <v>1415865720</v>
      </c>
      <c r="J878" s="12">
        <f>(I878/86400)+25569</f>
        <v>41956.334722222222</v>
      </c>
      <c r="K878">
        <v>1413270690</v>
      </c>
      <c r="L878" s="12">
        <f>(K878/86400)+25569</f>
        <v>41926.29965277778</v>
      </c>
      <c r="M878" t="b">
        <v>0</v>
      </c>
      <c r="N878">
        <v>40</v>
      </c>
      <c r="O878">
        <f>(E878/D878)*100</f>
        <v>7.7886666666666677</v>
      </c>
      <c r="P878">
        <f>E878/N878</f>
        <v>292.07499999999999</v>
      </c>
      <c r="Q878" s="6" t="str">
        <f>LEFT(R878, SEARCH("/",R878,1)-1)</f>
        <v>technology</v>
      </c>
      <c r="R878" t="s">
        <v>8273</v>
      </c>
      <c r="S878" t="b">
        <v>0</v>
      </c>
      <c r="V878" s="7" t="str">
        <f>RIGHT(R878,LEN(R878)-FIND("/",R878))</f>
        <v>wearables</v>
      </c>
    </row>
    <row r="879" spans="1:22" ht="48" hidden="1" x14ac:dyDescent="0.2">
      <c r="A879">
        <v>1000</v>
      </c>
      <c r="B879" s="3" t="s">
        <v>1001</v>
      </c>
      <c r="C879" s="3" t="s">
        <v>5110</v>
      </c>
      <c r="D879">
        <v>894700</v>
      </c>
      <c r="E879">
        <v>19824</v>
      </c>
      <c r="F879" t="s">
        <v>8220</v>
      </c>
      <c r="G879" t="s">
        <v>8224</v>
      </c>
      <c r="H879" t="s">
        <v>8246</v>
      </c>
      <c r="I879">
        <v>1489537560</v>
      </c>
      <c r="J879" s="12">
        <f>(I879/86400)+25569</f>
        <v>42809.018055555556</v>
      </c>
      <c r="K879">
        <v>1484357160</v>
      </c>
      <c r="L879" s="12">
        <f>(K879/86400)+25569</f>
        <v>42749.05972222222</v>
      </c>
      <c r="M879" t="b">
        <v>0</v>
      </c>
      <c r="N879">
        <v>6</v>
      </c>
      <c r="O879">
        <f>(E879/D879)*100</f>
        <v>2.2157147647256061</v>
      </c>
      <c r="P879">
        <f>E879/N879</f>
        <v>3304</v>
      </c>
      <c r="Q879" s="6" t="str">
        <f>LEFT(R879, SEARCH("/",R879,1)-1)</f>
        <v>technology</v>
      </c>
      <c r="R879" t="s">
        <v>8273</v>
      </c>
      <c r="S879" t="b">
        <v>0</v>
      </c>
      <c r="V879" s="7" t="str">
        <f>RIGHT(R879,LEN(R879)-FIND("/",R879))</f>
        <v>wearables</v>
      </c>
    </row>
    <row r="880" spans="1:22" ht="48" hidden="1" x14ac:dyDescent="0.2">
      <c r="A880">
        <v>1001</v>
      </c>
      <c r="B880" s="3" t="s">
        <v>1002</v>
      </c>
      <c r="C880" s="3" t="s">
        <v>5111</v>
      </c>
      <c r="D880">
        <v>5000</v>
      </c>
      <c r="E880">
        <v>5200</v>
      </c>
      <c r="F880" t="s">
        <v>8220</v>
      </c>
      <c r="G880" t="s">
        <v>8225</v>
      </c>
      <c r="H880" t="s">
        <v>8247</v>
      </c>
      <c r="I880">
        <v>1485796613</v>
      </c>
      <c r="J880" s="12">
        <f>(I880/86400)+25569</f>
        <v>42765.720057870371</v>
      </c>
      <c r="K880">
        <v>1481908613</v>
      </c>
      <c r="L880" s="12">
        <f>(K880/86400)+25569</f>
        <v>42720.720057870371</v>
      </c>
      <c r="M880" t="b">
        <v>0</v>
      </c>
      <c r="N880">
        <v>4</v>
      </c>
      <c r="O880">
        <f>(E880/D880)*100</f>
        <v>104</v>
      </c>
      <c r="P880">
        <f>E880/N880</f>
        <v>1300</v>
      </c>
      <c r="Q880" s="6" t="str">
        <f>LEFT(R880, SEARCH("/",R880,1)-1)</f>
        <v>technology</v>
      </c>
      <c r="R880" t="s">
        <v>8273</v>
      </c>
      <c r="S880" t="b">
        <v>0</v>
      </c>
      <c r="V880" s="7" t="str">
        <f>RIGHT(R880,LEN(R880)-FIND("/",R880))</f>
        <v>wearables</v>
      </c>
    </row>
    <row r="881" spans="1:22" ht="48" hidden="1" x14ac:dyDescent="0.2">
      <c r="A881">
        <v>1002</v>
      </c>
      <c r="B881" s="3" t="s">
        <v>1003</v>
      </c>
      <c r="C881" s="3" t="s">
        <v>5112</v>
      </c>
      <c r="D881">
        <v>9999</v>
      </c>
      <c r="E881">
        <v>2960</v>
      </c>
      <c r="F881" t="s">
        <v>8220</v>
      </c>
      <c r="G881" t="s">
        <v>8224</v>
      </c>
      <c r="H881" t="s">
        <v>8246</v>
      </c>
      <c r="I881">
        <v>1450331940</v>
      </c>
      <c r="J881" s="12">
        <f>(I881/86400)+25569</f>
        <v>42355.249305555553</v>
      </c>
      <c r="K881">
        <v>1447777514</v>
      </c>
      <c r="L881" s="12">
        <f>(K881/86400)+25569</f>
        <v>42325.684189814812</v>
      </c>
      <c r="M881" t="b">
        <v>0</v>
      </c>
      <c r="N881">
        <v>22</v>
      </c>
      <c r="O881">
        <f>(E881/D881)*100</f>
        <v>29.6029602960296</v>
      </c>
      <c r="P881">
        <f>E881/N881</f>
        <v>134.54545454545453</v>
      </c>
      <c r="Q881" s="6" t="str">
        <f>LEFT(R881, SEARCH("/",R881,1)-1)</f>
        <v>technology</v>
      </c>
      <c r="R881" t="s">
        <v>8273</v>
      </c>
      <c r="S881" t="b">
        <v>0</v>
      </c>
      <c r="V881" s="7" t="str">
        <f>RIGHT(R881,LEN(R881)-FIND("/",R881))</f>
        <v>wearables</v>
      </c>
    </row>
    <row r="882" spans="1:22" ht="48" hidden="1" x14ac:dyDescent="0.2">
      <c r="A882">
        <v>1003</v>
      </c>
      <c r="B882" s="3" t="s">
        <v>1004</v>
      </c>
      <c r="C882" s="3" t="s">
        <v>5113</v>
      </c>
      <c r="D882">
        <v>20000</v>
      </c>
      <c r="E882">
        <v>3211</v>
      </c>
      <c r="F882" t="s">
        <v>8220</v>
      </c>
      <c r="G882" t="s">
        <v>8230</v>
      </c>
      <c r="H882" t="s">
        <v>8249</v>
      </c>
      <c r="I882">
        <v>1489680061</v>
      </c>
      <c r="J882" s="12">
        <f>(I882/86400)+25569</f>
        <v>42810.667372685188</v>
      </c>
      <c r="K882">
        <v>1487091661</v>
      </c>
      <c r="L882" s="12">
        <f>(K882/86400)+25569</f>
        <v>42780.709039351852</v>
      </c>
      <c r="M882" t="b">
        <v>0</v>
      </c>
      <c r="N882">
        <v>15</v>
      </c>
      <c r="O882">
        <f>(E882/D882)*100</f>
        <v>16.055</v>
      </c>
      <c r="P882">
        <f>E882/N882</f>
        <v>214.06666666666666</v>
      </c>
      <c r="Q882" s="6" t="str">
        <f>LEFT(R882, SEARCH("/",R882,1)-1)</f>
        <v>technology</v>
      </c>
      <c r="R882" t="s">
        <v>8273</v>
      </c>
      <c r="S882" t="b">
        <v>0</v>
      </c>
      <c r="V882" s="7" t="str">
        <f>RIGHT(R882,LEN(R882)-FIND("/",R882))</f>
        <v>wearables</v>
      </c>
    </row>
    <row r="883" spans="1:22" ht="32" hidden="1" x14ac:dyDescent="0.2">
      <c r="A883">
        <v>1004</v>
      </c>
      <c r="B883" s="3" t="s">
        <v>1005</v>
      </c>
      <c r="C883" s="3" t="s">
        <v>5114</v>
      </c>
      <c r="D883">
        <v>25000</v>
      </c>
      <c r="E883">
        <v>20552</v>
      </c>
      <c r="F883" t="s">
        <v>8220</v>
      </c>
      <c r="G883" t="s">
        <v>8224</v>
      </c>
      <c r="H883" t="s">
        <v>8246</v>
      </c>
      <c r="I883">
        <v>1455814827</v>
      </c>
      <c r="J883" s="12">
        <f>(I883/86400)+25569</f>
        <v>42418.708645833336</v>
      </c>
      <c r="K883">
        <v>1453222827</v>
      </c>
      <c r="L883" s="12">
        <f>(K883/86400)+25569</f>
        <v>42388.708645833336</v>
      </c>
      <c r="M883" t="b">
        <v>0</v>
      </c>
      <c r="N883">
        <v>95</v>
      </c>
      <c r="O883">
        <f>(E883/D883)*100</f>
        <v>82.207999999999998</v>
      </c>
      <c r="P883">
        <f>E883/N883</f>
        <v>216.33684210526314</v>
      </c>
      <c r="Q883" s="6" t="str">
        <f>LEFT(R883, SEARCH("/",R883,1)-1)</f>
        <v>technology</v>
      </c>
      <c r="R883" t="s">
        <v>8273</v>
      </c>
      <c r="S883" t="b">
        <v>0</v>
      </c>
      <c r="V883" s="7" t="str">
        <f>RIGHT(R883,LEN(R883)-FIND("/",R883))</f>
        <v>wearables</v>
      </c>
    </row>
    <row r="884" spans="1:22" ht="32" hidden="1" x14ac:dyDescent="0.2">
      <c r="A884">
        <v>1005</v>
      </c>
      <c r="B884" s="3" t="s">
        <v>1006</v>
      </c>
      <c r="C884" s="3" t="s">
        <v>5115</v>
      </c>
      <c r="D884">
        <v>200000</v>
      </c>
      <c r="E884">
        <v>150102</v>
      </c>
      <c r="F884" t="s">
        <v>8220</v>
      </c>
      <c r="G884" t="s">
        <v>8224</v>
      </c>
      <c r="H884" t="s">
        <v>8246</v>
      </c>
      <c r="I884">
        <v>1446217183</v>
      </c>
      <c r="J884" s="12">
        <f>(I884/86400)+25569</f>
        <v>42307.624803240746</v>
      </c>
      <c r="K884">
        <v>1443538783</v>
      </c>
      <c r="L884" s="12">
        <f>(K884/86400)+25569</f>
        <v>42276.624803240746</v>
      </c>
      <c r="M884" t="b">
        <v>0</v>
      </c>
      <c r="N884">
        <v>161</v>
      </c>
      <c r="O884">
        <f>(E884/D884)*100</f>
        <v>75.051000000000002</v>
      </c>
      <c r="P884">
        <f>E884/N884</f>
        <v>932.31055900621118</v>
      </c>
      <c r="Q884" s="6" t="str">
        <f>LEFT(R884, SEARCH("/",R884,1)-1)</f>
        <v>technology</v>
      </c>
      <c r="R884" t="s">
        <v>8273</v>
      </c>
      <c r="S884" t="b">
        <v>0</v>
      </c>
      <c r="V884" s="7" t="str">
        <f>RIGHT(R884,LEN(R884)-FIND("/",R884))</f>
        <v>wearables</v>
      </c>
    </row>
    <row r="885" spans="1:22" ht="48" hidden="1" x14ac:dyDescent="0.2">
      <c r="A885">
        <v>1006</v>
      </c>
      <c r="B885" s="3" t="s">
        <v>1007</v>
      </c>
      <c r="C885" s="3" t="s">
        <v>5116</v>
      </c>
      <c r="D885">
        <v>4000</v>
      </c>
      <c r="E885">
        <v>234</v>
      </c>
      <c r="F885" t="s">
        <v>8220</v>
      </c>
      <c r="G885" t="s">
        <v>8224</v>
      </c>
      <c r="H885" t="s">
        <v>8246</v>
      </c>
      <c r="I885">
        <v>1418368260</v>
      </c>
      <c r="J885" s="12">
        <f>(I885/86400)+25569</f>
        <v>41985.299305555556</v>
      </c>
      <c r="K885">
        <v>1417654672</v>
      </c>
      <c r="L885" s="12">
        <f>(K885/86400)+25569</f>
        <v>41977.040185185186</v>
      </c>
      <c r="M885" t="b">
        <v>0</v>
      </c>
      <c r="N885">
        <v>8</v>
      </c>
      <c r="O885">
        <f>(E885/D885)*100</f>
        <v>5.8500000000000005</v>
      </c>
      <c r="P885">
        <f>E885/N885</f>
        <v>29.25</v>
      </c>
      <c r="Q885" s="6" t="str">
        <f>LEFT(R885, SEARCH("/",R885,1)-1)</f>
        <v>technology</v>
      </c>
      <c r="R885" t="s">
        <v>8273</v>
      </c>
      <c r="S885" t="b">
        <v>0</v>
      </c>
      <c r="V885" s="7" t="str">
        <f>RIGHT(R885,LEN(R885)-FIND("/",R885))</f>
        <v>wearables</v>
      </c>
    </row>
    <row r="886" spans="1:22" ht="48" hidden="1" x14ac:dyDescent="0.2">
      <c r="A886">
        <v>1007</v>
      </c>
      <c r="B886" s="3" t="s">
        <v>1008</v>
      </c>
      <c r="C886" s="3" t="s">
        <v>5117</v>
      </c>
      <c r="D886">
        <v>30000</v>
      </c>
      <c r="E886">
        <v>13296</v>
      </c>
      <c r="F886" t="s">
        <v>8220</v>
      </c>
      <c r="G886" t="s">
        <v>8224</v>
      </c>
      <c r="H886" t="s">
        <v>8246</v>
      </c>
      <c r="I886">
        <v>1481727623</v>
      </c>
      <c r="J886" s="12">
        <f>(I886/86400)+25569</f>
        <v>42718.6252662037</v>
      </c>
      <c r="K886">
        <v>1478095223</v>
      </c>
      <c r="L886" s="12">
        <f>(K886/86400)+25569</f>
        <v>42676.583599537036</v>
      </c>
      <c r="M886" t="b">
        <v>0</v>
      </c>
      <c r="N886">
        <v>76</v>
      </c>
      <c r="O886">
        <f>(E886/D886)*100</f>
        <v>44.32</v>
      </c>
      <c r="P886">
        <f>E886/N886</f>
        <v>174.94736842105263</v>
      </c>
      <c r="Q886" s="6" t="str">
        <f>LEFT(R886, SEARCH("/",R886,1)-1)</f>
        <v>technology</v>
      </c>
      <c r="R886" t="s">
        <v>8273</v>
      </c>
      <c r="S886" t="b">
        <v>0</v>
      </c>
      <c r="V886" s="7" t="str">
        <f>RIGHT(R886,LEN(R886)-FIND("/",R886))</f>
        <v>wearables</v>
      </c>
    </row>
    <row r="887" spans="1:22" ht="48" hidden="1" x14ac:dyDescent="0.2">
      <c r="A887">
        <v>1008</v>
      </c>
      <c r="B887" s="3" t="s">
        <v>1009</v>
      </c>
      <c r="C887" s="3" t="s">
        <v>5118</v>
      </c>
      <c r="D887">
        <v>93500</v>
      </c>
      <c r="E887">
        <v>250</v>
      </c>
      <c r="F887" t="s">
        <v>8220</v>
      </c>
      <c r="G887" t="s">
        <v>8238</v>
      </c>
      <c r="H887" t="s">
        <v>8256</v>
      </c>
      <c r="I887">
        <v>1482953115</v>
      </c>
      <c r="J887" s="12">
        <f>(I887/86400)+25569</f>
        <v>42732.809201388889</v>
      </c>
      <c r="K887">
        <v>1480361115</v>
      </c>
      <c r="L887" s="12">
        <f>(K887/86400)+25569</f>
        <v>42702.809201388889</v>
      </c>
      <c r="M887" t="b">
        <v>0</v>
      </c>
      <c r="N887">
        <v>1</v>
      </c>
      <c r="O887">
        <f>(E887/D887)*100</f>
        <v>0.26737967914438499</v>
      </c>
      <c r="P887">
        <f>E887/N887</f>
        <v>250</v>
      </c>
      <c r="Q887" s="6" t="str">
        <f>LEFT(R887, SEARCH("/",R887,1)-1)</f>
        <v>technology</v>
      </c>
      <c r="R887" t="s">
        <v>8273</v>
      </c>
      <c r="S887" t="b">
        <v>0</v>
      </c>
      <c r="V887" s="7" t="str">
        <f>RIGHT(R887,LEN(R887)-FIND("/",R887))</f>
        <v>wearables</v>
      </c>
    </row>
    <row r="888" spans="1:22" ht="48" hidden="1" x14ac:dyDescent="0.2">
      <c r="A888">
        <v>1009</v>
      </c>
      <c r="B888" s="3" t="s">
        <v>1010</v>
      </c>
      <c r="C888" s="3" t="s">
        <v>5119</v>
      </c>
      <c r="D888">
        <v>50000</v>
      </c>
      <c r="E888">
        <v>6565</v>
      </c>
      <c r="F888" t="s">
        <v>8220</v>
      </c>
      <c r="G888" t="s">
        <v>8224</v>
      </c>
      <c r="H888" t="s">
        <v>8246</v>
      </c>
      <c r="I888">
        <v>1466346646</v>
      </c>
      <c r="J888" s="12">
        <f>(I888/86400)+25569</f>
        <v>42540.604699074072</v>
      </c>
      <c r="K888">
        <v>1463754646</v>
      </c>
      <c r="L888" s="12">
        <f>(K888/86400)+25569</f>
        <v>42510.604699074072</v>
      </c>
      <c r="M888" t="b">
        <v>0</v>
      </c>
      <c r="N888">
        <v>101</v>
      </c>
      <c r="O888">
        <f>(E888/D888)*100</f>
        <v>13.13</v>
      </c>
      <c r="P888">
        <f>E888/N888</f>
        <v>65</v>
      </c>
      <c r="Q888" s="6" t="str">
        <f>LEFT(R888, SEARCH("/",R888,1)-1)</f>
        <v>technology</v>
      </c>
      <c r="R888" t="s">
        <v>8273</v>
      </c>
      <c r="S888" t="b">
        <v>0</v>
      </c>
      <c r="V888" s="7" t="str">
        <f>RIGHT(R888,LEN(R888)-FIND("/",R888))</f>
        <v>wearables</v>
      </c>
    </row>
    <row r="889" spans="1:22" ht="48" hidden="1" x14ac:dyDescent="0.2">
      <c r="A889">
        <v>1010</v>
      </c>
      <c r="B889" s="3" t="s">
        <v>1011</v>
      </c>
      <c r="C889" s="3" t="s">
        <v>5120</v>
      </c>
      <c r="D889">
        <v>115250</v>
      </c>
      <c r="E889">
        <v>220</v>
      </c>
      <c r="F889" t="s">
        <v>8220</v>
      </c>
      <c r="G889" t="s">
        <v>8224</v>
      </c>
      <c r="H889" t="s">
        <v>8246</v>
      </c>
      <c r="I889">
        <v>1473044340</v>
      </c>
      <c r="J889" s="12">
        <f>(I889/86400)+25569</f>
        <v>42618.124305555553</v>
      </c>
      <c r="K889">
        <v>1468180462</v>
      </c>
      <c r="L889" s="12">
        <f>(K889/86400)+25569</f>
        <v>42561.829421296294</v>
      </c>
      <c r="M889" t="b">
        <v>0</v>
      </c>
      <c r="N889">
        <v>4</v>
      </c>
      <c r="O889">
        <f>(E889/D889)*100</f>
        <v>0.19088937093275488</v>
      </c>
      <c r="P889">
        <f>E889/N889</f>
        <v>55</v>
      </c>
      <c r="Q889" s="6" t="str">
        <f>LEFT(R889, SEARCH("/",R889,1)-1)</f>
        <v>technology</v>
      </c>
      <c r="R889" t="s">
        <v>8273</v>
      </c>
      <c r="S889" t="b">
        <v>0</v>
      </c>
      <c r="V889" s="7" t="str">
        <f>RIGHT(R889,LEN(R889)-FIND("/",R889))</f>
        <v>wearables</v>
      </c>
    </row>
    <row r="890" spans="1:22" ht="48" hidden="1" x14ac:dyDescent="0.2">
      <c r="A890">
        <v>1011</v>
      </c>
      <c r="B890" s="3" t="s">
        <v>1012</v>
      </c>
      <c r="C890" s="3" t="s">
        <v>5121</v>
      </c>
      <c r="D890">
        <v>20000</v>
      </c>
      <c r="E890">
        <v>75</v>
      </c>
      <c r="F890" t="s">
        <v>8220</v>
      </c>
      <c r="G890" t="s">
        <v>8224</v>
      </c>
      <c r="H890" t="s">
        <v>8246</v>
      </c>
      <c r="I890">
        <v>1418938395</v>
      </c>
      <c r="J890" s="12">
        <f>(I890/86400)+25569</f>
        <v>41991.898090277777</v>
      </c>
      <c r="K890">
        <v>1415050395</v>
      </c>
      <c r="L890" s="12">
        <f>(K890/86400)+25569</f>
        <v>41946.898090277777</v>
      </c>
      <c r="M890" t="b">
        <v>0</v>
      </c>
      <c r="N890">
        <v>1</v>
      </c>
      <c r="O890">
        <f>(E890/D890)*100</f>
        <v>0.375</v>
      </c>
      <c r="P890">
        <f>E890/N890</f>
        <v>75</v>
      </c>
      <c r="Q890" s="6" t="str">
        <f>LEFT(R890, SEARCH("/",R890,1)-1)</f>
        <v>technology</v>
      </c>
      <c r="R890" t="s">
        <v>8273</v>
      </c>
      <c r="S890" t="b">
        <v>0</v>
      </c>
      <c r="V890" s="7" t="str">
        <f>RIGHT(R890,LEN(R890)-FIND("/",R890))</f>
        <v>wearables</v>
      </c>
    </row>
    <row r="891" spans="1:22" ht="48" hidden="1" x14ac:dyDescent="0.2">
      <c r="A891">
        <v>1012</v>
      </c>
      <c r="B891" s="3" t="s">
        <v>1013</v>
      </c>
      <c r="C891" s="3" t="s">
        <v>5122</v>
      </c>
      <c r="D891">
        <v>5000</v>
      </c>
      <c r="E891">
        <v>1076751.05</v>
      </c>
      <c r="F891" t="s">
        <v>8220</v>
      </c>
      <c r="G891" t="s">
        <v>8224</v>
      </c>
      <c r="H891" t="s">
        <v>8246</v>
      </c>
      <c r="I891">
        <v>1485254052</v>
      </c>
      <c r="J891" s="12">
        <f>(I891/86400)+25569</f>
        <v>42759.440416666665</v>
      </c>
      <c r="K891">
        <v>1481366052</v>
      </c>
      <c r="L891" s="12">
        <f>(K891/86400)+25569</f>
        <v>42714.440416666665</v>
      </c>
      <c r="M891" t="b">
        <v>0</v>
      </c>
      <c r="N891">
        <v>775</v>
      </c>
      <c r="O891">
        <f>(E891/D891)*100</f>
        <v>21535.021000000001</v>
      </c>
      <c r="P891">
        <f>E891/N891</f>
        <v>1389.3561935483872</v>
      </c>
      <c r="Q891" s="6" t="str">
        <f>LEFT(R891, SEARCH("/",R891,1)-1)</f>
        <v>technology</v>
      </c>
      <c r="R891" t="s">
        <v>8273</v>
      </c>
      <c r="S891" t="b">
        <v>0</v>
      </c>
      <c r="V891" s="7" t="str">
        <f>RIGHT(R891,LEN(R891)-FIND("/",R891))</f>
        <v>wearables</v>
      </c>
    </row>
    <row r="892" spans="1:22" ht="48" hidden="1" x14ac:dyDescent="0.2">
      <c r="A892">
        <v>1013</v>
      </c>
      <c r="B892" s="3" t="s">
        <v>1014</v>
      </c>
      <c r="C892" s="3" t="s">
        <v>5123</v>
      </c>
      <c r="D892">
        <v>25000</v>
      </c>
      <c r="E892">
        <v>8632</v>
      </c>
      <c r="F892" t="s">
        <v>8220</v>
      </c>
      <c r="G892" t="s">
        <v>8224</v>
      </c>
      <c r="H892" t="s">
        <v>8246</v>
      </c>
      <c r="I892">
        <v>1451419200</v>
      </c>
      <c r="J892" s="12">
        <f>(I892/86400)+25569</f>
        <v>42367.833333333328</v>
      </c>
      <c r="K892">
        <v>1449000056</v>
      </c>
      <c r="L892" s="12">
        <f>(K892/86400)+25569</f>
        <v>42339.833981481483</v>
      </c>
      <c r="M892" t="b">
        <v>0</v>
      </c>
      <c r="N892">
        <v>90</v>
      </c>
      <c r="O892">
        <f>(E892/D892)*100</f>
        <v>34.527999999999999</v>
      </c>
      <c r="P892">
        <f>E892/N892</f>
        <v>95.911111111111111</v>
      </c>
      <c r="Q892" s="6" t="str">
        <f>LEFT(R892, SEARCH("/",R892,1)-1)</f>
        <v>technology</v>
      </c>
      <c r="R892" t="s">
        <v>8273</v>
      </c>
      <c r="S892" t="b">
        <v>0</v>
      </c>
      <c r="V892" s="7" t="str">
        <f>RIGHT(R892,LEN(R892)-FIND("/",R892))</f>
        <v>wearables</v>
      </c>
    </row>
    <row r="893" spans="1:22" ht="32" hidden="1" x14ac:dyDescent="0.2">
      <c r="A893">
        <v>1014</v>
      </c>
      <c r="B893" s="3" t="s">
        <v>1015</v>
      </c>
      <c r="C893" s="3" t="s">
        <v>5124</v>
      </c>
      <c r="D893">
        <v>10000</v>
      </c>
      <c r="E893">
        <v>3060</v>
      </c>
      <c r="F893" t="s">
        <v>8220</v>
      </c>
      <c r="G893" t="s">
        <v>8224</v>
      </c>
      <c r="H893" t="s">
        <v>8246</v>
      </c>
      <c r="I893">
        <v>1420070615</v>
      </c>
      <c r="J893" s="12">
        <f>(I893/86400)+25569</f>
        <v>42005.002488425926</v>
      </c>
      <c r="K893">
        <v>1415750615</v>
      </c>
      <c r="L893" s="12">
        <f>(K893/86400)+25569</f>
        <v>41955.002488425926</v>
      </c>
      <c r="M893" t="b">
        <v>0</v>
      </c>
      <c r="N893">
        <v>16</v>
      </c>
      <c r="O893">
        <f>(E893/D893)*100</f>
        <v>30.599999999999998</v>
      </c>
      <c r="P893">
        <f>E893/N893</f>
        <v>191.25</v>
      </c>
      <c r="Q893" s="6" t="str">
        <f>LEFT(R893, SEARCH("/",R893,1)-1)</f>
        <v>technology</v>
      </c>
      <c r="R893" t="s">
        <v>8273</v>
      </c>
      <c r="S893" t="b">
        <v>0</v>
      </c>
      <c r="V893" s="7" t="str">
        <f>RIGHT(R893,LEN(R893)-FIND("/",R893))</f>
        <v>wearables</v>
      </c>
    </row>
    <row r="894" spans="1:22" ht="32" hidden="1" x14ac:dyDescent="0.2">
      <c r="A894">
        <v>1015</v>
      </c>
      <c r="B894" s="3" t="s">
        <v>1016</v>
      </c>
      <c r="C894" s="3" t="s">
        <v>5125</v>
      </c>
      <c r="D894">
        <v>9000</v>
      </c>
      <c r="E894">
        <v>240</v>
      </c>
      <c r="F894" t="s">
        <v>8220</v>
      </c>
      <c r="G894" t="s">
        <v>8240</v>
      </c>
      <c r="H894" t="s">
        <v>8257</v>
      </c>
      <c r="I894">
        <v>1448489095</v>
      </c>
      <c r="J894" s="12">
        <f>(I894/86400)+25569</f>
        <v>42333.920081018514</v>
      </c>
      <c r="K894">
        <v>1445893495</v>
      </c>
      <c r="L894" s="12">
        <f>(K894/86400)+25569</f>
        <v>42303.878414351857</v>
      </c>
      <c r="M894" t="b">
        <v>0</v>
      </c>
      <c r="N894">
        <v>6</v>
      </c>
      <c r="O894">
        <f>(E894/D894)*100</f>
        <v>2.666666666666667</v>
      </c>
      <c r="P894">
        <f>E894/N894</f>
        <v>40</v>
      </c>
      <c r="Q894" s="6" t="str">
        <f>LEFT(R894, SEARCH("/",R894,1)-1)</f>
        <v>technology</v>
      </c>
      <c r="R894" t="s">
        <v>8273</v>
      </c>
      <c r="S894" t="b">
        <v>0</v>
      </c>
      <c r="V894" s="7" t="str">
        <f>RIGHT(R894,LEN(R894)-FIND("/",R894))</f>
        <v>wearables</v>
      </c>
    </row>
    <row r="895" spans="1:22" ht="48" hidden="1" x14ac:dyDescent="0.2">
      <c r="A895">
        <v>1016</v>
      </c>
      <c r="B895" s="3" t="s">
        <v>1017</v>
      </c>
      <c r="C895" s="3" t="s">
        <v>5126</v>
      </c>
      <c r="D895">
        <v>100000</v>
      </c>
      <c r="E895">
        <v>2842</v>
      </c>
      <c r="F895" t="s">
        <v>8220</v>
      </c>
      <c r="G895" t="s">
        <v>8224</v>
      </c>
      <c r="H895" t="s">
        <v>8246</v>
      </c>
      <c r="I895">
        <v>1459992856</v>
      </c>
      <c r="J895" s="12">
        <f>(I895/86400)+25569</f>
        <v>42467.065462962964</v>
      </c>
      <c r="K895">
        <v>1456108456</v>
      </c>
      <c r="L895" s="12">
        <f>(K895/86400)+25569</f>
        <v>42422.107129629629</v>
      </c>
      <c r="M895" t="b">
        <v>0</v>
      </c>
      <c r="N895">
        <v>38</v>
      </c>
      <c r="O895">
        <f>(E895/D895)*100</f>
        <v>2.8420000000000001</v>
      </c>
      <c r="P895">
        <f>E895/N895</f>
        <v>74.78947368421052</v>
      </c>
      <c r="Q895" s="6" t="str">
        <f>LEFT(R895, SEARCH("/",R895,1)-1)</f>
        <v>technology</v>
      </c>
      <c r="R895" t="s">
        <v>8273</v>
      </c>
      <c r="S895" t="b">
        <v>0</v>
      </c>
      <c r="V895" s="7" t="str">
        <f>RIGHT(R895,LEN(R895)-FIND("/",R895))</f>
        <v>wearables</v>
      </c>
    </row>
    <row r="896" spans="1:22" ht="48" hidden="1" x14ac:dyDescent="0.2">
      <c r="A896">
        <v>1017</v>
      </c>
      <c r="B896" s="3" t="s">
        <v>1018</v>
      </c>
      <c r="C896" s="3" t="s">
        <v>5127</v>
      </c>
      <c r="D896">
        <v>250000</v>
      </c>
      <c r="E896">
        <v>57197</v>
      </c>
      <c r="F896" t="s">
        <v>8220</v>
      </c>
      <c r="G896" t="s">
        <v>8224</v>
      </c>
      <c r="H896" t="s">
        <v>8246</v>
      </c>
      <c r="I896">
        <v>1448125935</v>
      </c>
      <c r="J896" s="12">
        <f>(I896/86400)+25569</f>
        <v>42329.716840277775</v>
      </c>
      <c r="K896">
        <v>1444666335</v>
      </c>
      <c r="L896" s="12">
        <f>(K896/86400)+25569</f>
        <v>42289.675173611111</v>
      </c>
      <c r="M896" t="b">
        <v>0</v>
      </c>
      <c r="N896">
        <v>355</v>
      </c>
      <c r="O896">
        <f>(E896/D896)*100</f>
        <v>22.878799999999998</v>
      </c>
      <c r="P896">
        <f>E896/N896</f>
        <v>161.11830985915492</v>
      </c>
      <c r="Q896" s="6" t="str">
        <f>LEFT(R896, SEARCH("/",R896,1)-1)</f>
        <v>technology</v>
      </c>
      <c r="R896" t="s">
        <v>8273</v>
      </c>
      <c r="S896" t="b">
        <v>0</v>
      </c>
      <c r="V896" s="7" t="str">
        <f>RIGHT(R896,LEN(R896)-FIND("/",R896))</f>
        <v>wearables</v>
      </c>
    </row>
    <row r="897" spans="1:22" ht="48" hidden="1" x14ac:dyDescent="0.2">
      <c r="A897">
        <v>1018</v>
      </c>
      <c r="B897" s="3" t="s">
        <v>1019</v>
      </c>
      <c r="C897" s="3" t="s">
        <v>5128</v>
      </c>
      <c r="D897">
        <v>20000</v>
      </c>
      <c r="E897">
        <v>621</v>
      </c>
      <c r="F897" t="s">
        <v>8220</v>
      </c>
      <c r="G897" t="s">
        <v>8224</v>
      </c>
      <c r="H897" t="s">
        <v>8246</v>
      </c>
      <c r="I897">
        <v>1468496933</v>
      </c>
      <c r="J897" s="12">
        <f>(I897/86400)+25569</f>
        <v>42565.492280092592</v>
      </c>
      <c r="K897">
        <v>1465904933</v>
      </c>
      <c r="L897" s="12">
        <f>(K897/86400)+25569</f>
        <v>42535.492280092592</v>
      </c>
      <c r="M897" t="b">
        <v>0</v>
      </c>
      <c r="N897">
        <v>7</v>
      </c>
      <c r="O897">
        <f>(E897/D897)*100</f>
        <v>3.105</v>
      </c>
      <c r="P897">
        <f>E897/N897</f>
        <v>88.714285714285708</v>
      </c>
      <c r="Q897" s="6" t="str">
        <f>LEFT(R897, SEARCH("/",R897,1)-1)</f>
        <v>technology</v>
      </c>
      <c r="R897" t="s">
        <v>8273</v>
      </c>
      <c r="S897" t="b">
        <v>0</v>
      </c>
      <c r="V897" s="7" t="str">
        <f>RIGHT(R897,LEN(R897)-FIND("/",R897))</f>
        <v>wearables</v>
      </c>
    </row>
    <row r="898" spans="1:22" ht="32" hidden="1" x14ac:dyDescent="0.2">
      <c r="A898">
        <v>1019</v>
      </c>
      <c r="B898" s="3" t="s">
        <v>1020</v>
      </c>
      <c r="C898" s="3" t="s">
        <v>5129</v>
      </c>
      <c r="D898">
        <v>45000</v>
      </c>
      <c r="E898">
        <v>21300</v>
      </c>
      <c r="F898" t="s">
        <v>8220</v>
      </c>
      <c r="G898" t="s">
        <v>8224</v>
      </c>
      <c r="H898" t="s">
        <v>8246</v>
      </c>
      <c r="I898">
        <v>1423092149</v>
      </c>
      <c r="J898" s="12">
        <f>(I898/86400)+25569</f>
        <v>42039.973946759259</v>
      </c>
      <c r="K898">
        <v>1420500149</v>
      </c>
      <c r="L898" s="12">
        <f>(K898/86400)+25569</f>
        <v>42009.973946759259</v>
      </c>
      <c r="M898" t="b">
        <v>0</v>
      </c>
      <c r="N898">
        <v>400</v>
      </c>
      <c r="O898">
        <f>(E898/D898)*100</f>
        <v>47.333333333333336</v>
      </c>
      <c r="P898">
        <f>E898/N898</f>
        <v>53.25</v>
      </c>
      <c r="Q898" s="6" t="str">
        <f>LEFT(R898, SEARCH("/",R898,1)-1)</f>
        <v>technology</v>
      </c>
      <c r="R898" t="s">
        <v>8273</v>
      </c>
      <c r="S898" t="b">
        <v>0</v>
      </c>
      <c r="V898" s="7" t="str">
        <f>RIGHT(R898,LEN(R898)-FIND("/",R898))</f>
        <v>wearables</v>
      </c>
    </row>
    <row r="899" spans="1:22" ht="48" hidden="1" x14ac:dyDescent="0.2">
      <c r="A899">
        <v>1020</v>
      </c>
      <c r="B899" s="3" t="s">
        <v>1021</v>
      </c>
      <c r="C899" s="3" t="s">
        <v>5130</v>
      </c>
      <c r="D899">
        <v>1550</v>
      </c>
      <c r="E899">
        <v>3186</v>
      </c>
      <c r="F899" t="s">
        <v>8219</v>
      </c>
      <c r="G899" t="s">
        <v>8229</v>
      </c>
      <c r="H899" t="s">
        <v>8251</v>
      </c>
      <c r="I899">
        <v>1433206020</v>
      </c>
      <c r="J899" s="12">
        <f>(I899/86400)+25569</f>
        <v>42157.032638888893</v>
      </c>
      <c r="K899">
        <v>1430617209</v>
      </c>
      <c r="L899" s="12">
        <f>(K899/86400)+25569</f>
        <v>42127.069548611107</v>
      </c>
      <c r="M899" t="b">
        <v>0</v>
      </c>
      <c r="N899">
        <v>30</v>
      </c>
      <c r="O899">
        <f>(E899/D899)*100</f>
        <v>205.54838709677421</v>
      </c>
      <c r="P899">
        <f>E899/N899</f>
        <v>106.2</v>
      </c>
      <c r="Q899" s="6" t="str">
        <f>LEFT(R899, SEARCH("/",R899,1)-1)</f>
        <v>music</v>
      </c>
      <c r="R899" t="s">
        <v>8280</v>
      </c>
      <c r="S899" t="b">
        <v>1</v>
      </c>
      <c r="V899" s="7" t="str">
        <f>RIGHT(R899,LEN(R899)-FIND("/",R899))</f>
        <v>electronic music</v>
      </c>
    </row>
    <row r="900" spans="1:22" ht="48" hidden="1" x14ac:dyDescent="0.2">
      <c r="A900">
        <v>1023</v>
      </c>
      <c r="B900" s="3" t="s">
        <v>1024</v>
      </c>
      <c r="C900" s="3" t="s">
        <v>5133</v>
      </c>
      <c r="D900">
        <v>2000</v>
      </c>
      <c r="E900">
        <v>4743</v>
      </c>
      <c r="F900" t="s">
        <v>8219</v>
      </c>
      <c r="G900" t="s">
        <v>8225</v>
      </c>
      <c r="H900" t="s">
        <v>8247</v>
      </c>
      <c r="I900">
        <v>1434837861</v>
      </c>
      <c r="J900" s="12">
        <f>(I900/86400)+25569</f>
        <v>42175.919687500005</v>
      </c>
      <c r="K900">
        <v>1432245861</v>
      </c>
      <c r="L900" s="12">
        <f>(K900/86400)+25569</f>
        <v>42145.919687500005</v>
      </c>
      <c r="M900" t="b">
        <v>0</v>
      </c>
      <c r="N900">
        <v>131</v>
      </c>
      <c r="O900">
        <f>(E900/D900)*100</f>
        <v>237.15</v>
      </c>
      <c r="P900">
        <f>E900/N900</f>
        <v>36.206106870229007</v>
      </c>
      <c r="Q900" s="6" t="str">
        <f>LEFT(R900, SEARCH("/",R900,1)-1)</f>
        <v>music</v>
      </c>
      <c r="R900" t="s">
        <v>8280</v>
      </c>
      <c r="S900" t="b">
        <v>1</v>
      </c>
      <c r="V900" s="7" t="str">
        <f>RIGHT(R900,LEN(R900)-FIND("/",R900))</f>
        <v>electronic music</v>
      </c>
    </row>
    <row r="901" spans="1:22" ht="32" hidden="1" x14ac:dyDescent="0.2">
      <c r="A901">
        <v>1029</v>
      </c>
      <c r="B901" s="3" t="s">
        <v>1030</v>
      </c>
      <c r="C901" s="3" t="s">
        <v>5139</v>
      </c>
      <c r="D901">
        <v>10000</v>
      </c>
      <c r="E901">
        <v>11176</v>
      </c>
      <c r="F901" t="s">
        <v>8219</v>
      </c>
      <c r="G901" t="s">
        <v>8235</v>
      </c>
      <c r="H901" t="s">
        <v>8255</v>
      </c>
      <c r="I901">
        <v>1428184740</v>
      </c>
      <c r="J901" s="12">
        <f>(I901/86400)+25569</f>
        <v>42098.915972222225</v>
      </c>
      <c r="K901">
        <v>1423501507</v>
      </c>
      <c r="L901" s="12">
        <f>(K901/86400)+25569</f>
        <v>42044.711886574078</v>
      </c>
      <c r="M901" t="b">
        <v>0</v>
      </c>
      <c r="N901">
        <v>141</v>
      </c>
      <c r="O901">
        <f>(E901/D901)*100</f>
        <v>111.75999999999999</v>
      </c>
      <c r="P901">
        <f>E901/N901</f>
        <v>79.262411347517727</v>
      </c>
      <c r="Q901" s="6" t="str">
        <f>LEFT(R901, SEARCH("/",R901,1)-1)</f>
        <v>music</v>
      </c>
      <c r="R901" t="s">
        <v>8280</v>
      </c>
      <c r="S901" t="b">
        <v>1</v>
      </c>
      <c r="V901" s="7" t="str">
        <f>RIGHT(R901,LEN(R901)-FIND("/",R901))</f>
        <v>electronic music</v>
      </c>
    </row>
    <row r="902" spans="1:22" ht="32" hidden="1" x14ac:dyDescent="0.2">
      <c r="A902">
        <v>1030</v>
      </c>
      <c r="B902" s="3" t="s">
        <v>1031</v>
      </c>
      <c r="C902" s="3" t="s">
        <v>5140</v>
      </c>
      <c r="D902">
        <v>2000</v>
      </c>
      <c r="E902">
        <v>6842</v>
      </c>
      <c r="F902" t="s">
        <v>8219</v>
      </c>
      <c r="G902" t="s">
        <v>8224</v>
      </c>
      <c r="H902" t="s">
        <v>8246</v>
      </c>
      <c r="I902">
        <v>1473680149</v>
      </c>
      <c r="J902" s="12">
        <f>(I902/86400)+25569</f>
        <v>42625.483206018514</v>
      </c>
      <c r="K902">
        <v>1472470549</v>
      </c>
      <c r="L902" s="12">
        <f>(K902/86400)+25569</f>
        <v>42611.483206018514</v>
      </c>
      <c r="M902" t="b">
        <v>0</v>
      </c>
      <c r="N902">
        <v>159</v>
      </c>
      <c r="O902">
        <f>(E902/D902)*100</f>
        <v>342.09999999999997</v>
      </c>
      <c r="P902">
        <f>E902/N902</f>
        <v>43.031446540880502</v>
      </c>
      <c r="Q902" s="6" t="str">
        <f>LEFT(R902, SEARCH("/",R902,1)-1)</f>
        <v>music</v>
      </c>
      <c r="R902" t="s">
        <v>8280</v>
      </c>
      <c r="S902" t="b">
        <v>1</v>
      </c>
      <c r="V902" s="7" t="str">
        <f>RIGHT(R902,LEN(R902)-FIND("/",R902))</f>
        <v>electronic music</v>
      </c>
    </row>
    <row r="903" spans="1:22" ht="48" hidden="1" x14ac:dyDescent="0.2">
      <c r="A903">
        <v>1031</v>
      </c>
      <c r="B903" s="3" t="s">
        <v>1032</v>
      </c>
      <c r="C903" s="3" t="s">
        <v>5141</v>
      </c>
      <c r="D903">
        <v>10000</v>
      </c>
      <c r="E903">
        <v>10740</v>
      </c>
      <c r="F903" t="s">
        <v>8219</v>
      </c>
      <c r="G903" t="s">
        <v>8224</v>
      </c>
      <c r="H903" t="s">
        <v>8246</v>
      </c>
      <c r="I903">
        <v>1450290010</v>
      </c>
      <c r="J903" s="12">
        <f>(I903/86400)+25569</f>
        <v>42354.764004629629</v>
      </c>
      <c r="K903">
        <v>1447698010</v>
      </c>
      <c r="L903" s="12">
        <f>(K903/86400)+25569</f>
        <v>42324.764004629629</v>
      </c>
      <c r="M903" t="b">
        <v>0</v>
      </c>
      <c r="N903">
        <v>99</v>
      </c>
      <c r="O903">
        <f>(E903/D903)*100</f>
        <v>107.4</v>
      </c>
      <c r="P903">
        <f>E903/N903</f>
        <v>108.48484848484848</v>
      </c>
      <c r="Q903" s="6" t="str">
        <f>LEFT(R903, SEARCH("/",R903,1)-1)</f>
        <v>music</v>
      </c>
      <c r="R903" t="s">
        <v>8280</v>
      </c>
      <c r="S903" t="b">
        <v>1</v>
      </c>
      <c r="V903" s="7" t="str">
        <f>RIGHT(R903,LEN(R903)-FIND("/",R903))</f>
        <v>electronic music</v>
      </c>
    </row>
    <row r="904" spans="1:22" ht="16" hidden="1" x14ac:dyDescent="0.2">
      <c r="A904">
        <v>1032</v>
      </c>
      <c r="B904" s="3" t="s">
        <v>1033</v>
      </c>
      <c r="C904" s="3" t="s">
        <v>5142</v>
      </c>
      <c r="D904">
        <v>5400</v>
      </c>
      <c r="E904">
        <v>5858.84</v>
      </c>
      <c r="F904" t="s">
        <v>8219</v>
      </c>
      <c r="G904" t="s">
        <v>8224</v>
      </c>
      <c r="H904" t="s">
        <v>8246</v>
      </c>
      <c r="I904">
        <v>1466697625</v>
      </c>
      <c r="J904" s="12">
        <f>(I904/86400)+25569</f>
        <v>42544.666956018518</v>
      </c>
      <c r="K904">
        <v>1464105625</v>
      </c>
      <c r="L904" s="12">
        <f>(K904/86400)+25569</f>
        <v>42514.666956018518</v>
      </c>
      <c r="M904" t="b">
        <v>0</v>
      </c>
      <c r="N904">
        <v>96</v>
      </c>
      <c r="O904">
        <f>(E904/D904)*100</f>
        <v>108.49703703703703</v>
      </c>
      <c r="P904">
        <f>E904/N904</f>
        <v>61.029583333333335</v>
      </c>
      <c r="Q904" s="6" t="str">
        <f>LEFT(R904, SEARCH("/",R904,1)-1)</f>
        <v>music</v>
      </c>
      <c r="R904" t="s">
        <v>8280</v>
      </c>
      <c r="S904" t="b">
        <v>1</v>
      </c>
      <c r="V904" s="7" t="str">
        <f>RIGHT(R904,LEN(R904)-FIND("/",R904))</f>
        <v>electronic music</v>
      </c>
    </row>
    <row r="905" spans="1:22" ht="48" hidden="1" x14ac:dyDescent="0.2">
      <c r="A905">
        <v>1033</v>
      </c>
      <c r="B905" s="3" t="s">
        <v>1034</v>
      </c>
      <c r="C905" s="3" t="s">
        <v>5143</v>
      </c>
      <c r="D905">
        <v>1328</v>
      </c>
      <c r="E905">
        <v>1366</v>
      </c>
      <c r="F905" t="s">
        <v>8219</v>
      </c>
      <c r="G905" t="s">
        <v>8225</v>
      </c>
      <c r="H905" t="s">
        <v>8247</v>
      </c>
      <c r="I905">
        <v>1481564080</v>
      </c>
      <c r="J905" s="12">
        <f>(I905/86400)+25569</f>
        <v>42716.732407407406</v>
      </c>
      <c r="K905">
        <v>1479144880</v>
      </c>
      <c r="L905" s="12">
        <f>(K905/86400)+25569</f>
        <v>42688.732407407406</v>
      </c>
      <c r="M905" t="b">
        <v>0</v>
      </c>
      <c r="N905">
        <v>27</v>
      </c>
      <c r="O905">
        <f>(E905/D905)*100</f>
        <v>102.86144578313252</v>
      </c>
      <c r="P905">
        <f>E905/N905</f>
        <v>50.592592592592595</v>
      </c>
      <c r="Q905" s="6" t="str">
        <f>LEFT(R905, SEARCH("/",R905,1)-1)</f>
        <v>music</v>
      </c>
      <c r="R905" t="s">
        <v>8280</v>
      </c>
      <c r="S905" t="b">
        <v>1</v>
      </c>
      <c r="V905" s="7" t="str">
        <f>RIGHT(R905,LEN(R905)-FIND("/",R905))</f>
        <v>electronic music</v>
      </c>
    </row>
    <row r="906" spans="1:22" ht="48" hidden="1" x14ac:dyDescent="0.2">
      <c r="A906">
        <v>1034</v>
      </c>
      <c r="B906" s="3" t="s">
        <v>1035</v>
      </c>
      <c r="C906" s="3" t="s">
        <v>5144</v>
      </c>
      <c r="D906">
        <v>5000</v>
      </c>
      <c r="E906">
        <v>6500.09</v>
      </c>
      <c r="F906" t="s">
        <v>8219</v>
      </c>
      <c r="G906" t="s">
        <v>8224</v>
      </c>
      <c r="H906" t="s">
        <v>8246</v>
      </c>
      <c r="I906">
        <v>1470369540</v>
      </c>
      <c r="J906" s="12">
        <f>(I906/86400)+25569</f>
        <v>42587.165972222225</v>
      </c>
      <c r="K906">
        <v>1467604804</v>
      </c>
      <c r="L906" s="12">
        <f>(K906/86400)+25569</f>
        <v>42555.166712962964</v>
      </c>
      <c r="M906" t="b">
        <v>0</v>
      </c>
      <c r="N906">
        <v>166</v>
      </c>
      <c r="O906">
        <f>(E906/D906)*100</f>
        <v>130.0018</v>
      </c>
      <c r="P906">
        <f>E906/N906</f>
        <v>39.157168674698795</v>
      </c>
      <c r="Q906" s="6" t="str">
        <f>LEFT(R906, SEARCH("/",R906,1)-1)</f>
        <v>music</v>
      </c>
      <c r="R906" t="s">
        <v>8280</v>
      </c>
      <c r="S906" t="b">
        <v>1</v>
      </c>
      <c r="V906" s="7" t="str">
        <f>RIGHT(R906,LEN(R906)-FIND("/",R906))</f>
        <v>electronic music</v>
      </c>
    </row>
    <row r="907" spans="1:22" ht="48" hidden="1" x14ac:dyDescent="0.2">
      <c r="A907">
        <v>1035</v>
      </c>
      <c r="B907" s="3" t="s">
        <v>1036</v>
      </c>
      <c r="C907" s="3" t="s">
        <v>5145</v>
      </c>
      <c r="D907">
        <v>4600</v>
      </c>
      <c r="E907">
        <v>4952</v>
      </c>
      <c r="F907" t="s">
        <v>8219</v>
      </c>
      <c r="G907" t="s">
        <v>8224</v>
      </c>
      <c r="H907" t="s">
        <v>8246</v>
      </c>
      <c r="I907">
        <v>1423668220</v>
      </c>
      <c r="J907" s="12">
        <f>(I907/86400)+25569</f>
        <v>42046.641435185185</v>
      </c>
      <c r="K907">
        <v>1421076220</v>
      </c>
      <c r="L907" s="12">
        <f>(K907/86400)+25569</f>
        <v>42016.641435185185</v>
      </c>
      <c r="M907" t="b">
        <v>0</v>
      </c>
      <c r="N907">
        <v>76</v>
      </c>
      <c r="O907">
        <f>(E907/D907)*100</f>
        <v>107.65217391304347</v>
      </c>
      <c r="P907">
        <f>E907/N907</f>
        <v>65.15789473684211</v>
      </c>
      <c r="Q907" s="6" t="str">
        <f>LEFT(R907, SEARCH("/",R907,1)-1)</f>
        <v>music</v>
      </c>
      <c r="R907" t="s">
        <v>8280</v>
      </c>
      <c r="S907" t="b">
        <v>1</v>
      </c>
      <c r="V907" s="7" t="str">
        <f>RIGHT(R907,LEN(R907)-FIND("/",R907))</f>
        <v>electronic music</v>
      </c>
    </row>
    <row r="908" spans="1:22" ht="48" hidden="1" x14ac:dyDescent="0.2">
      <c r="A908">
        <v>1036</v>
      </c>
      <c r="B908" s="3" t="s">
        <v>1037</v>
      </c>
      <c r="C908" s="3" t="s">
        <v>5146</v>
      </c>
      <c r="D908">
        <v>4500</v>
      </c>
      <c r="E908">
        <v>5056.22</v>
      </c>
      <c r="F908" t="s">
        <v>8219</v>
      </c>
      <c r="G908" t="s">
        <v>8224</v>
      </c>
      <c r="H908" t="s">
        <v>8246</v>
      </c>
      <c r="I908">
        <v>1357545600</v>
      </c>
      <c r="J908" s="12">
        <f>(I908/86400)+25569</f>
        <v>41281.333333333336</v>
      </c>
      <c r="K908">
        <v>1354790790</v>
      </c>
      <c r="L908" s="12">
        <f>(K908/86400)+25569</f>
        <v>41249.448958333334</v>
      </c>
      <c r="M908" t="b">
        <v>0</v>
      </c>
      <c r="N908">
        <v>211</v>
      </c>
      <c r="O908">
        <f>(E908/D908)*100</f>
        <v>112.36044444444444</v>
      </c>
      <c r="P908">
        <f>E908/N908</f>
        <v>23.963127962085309</v>
      </c>
      <c r="Q908" s="6" t="str">
        <f>LEFT(R908, SEARCH("/",R908,1)-1)</f>
        <v>music</v>
      </c>
      <c r="R908" t="s">
        <v>8280</v>
      </c>
      <c r="S908" t="b">
        <v>1</v>
      </c>
      <c r="V908" s="7" t="str">
        <f>RIGHT(R908,LEN(R908)-FIND("/",R908))</f>
        <v>electronic music</v>
      </c>
    </row>
    <row r="909" spans="1:22" ht="48" hidden="1" x14ac:dyDescent="0.2">
      <c r="A909">
        <v>1037</v>
      </c>
      <c r="B909" s="3" t="s">
        <v>1038</v>
      </c>
      <c r="C909" s="3" t="s">
        <v>5147</v>
      </c>
      <c r="D909">
        <v>1000</v>
      </c>
      <c r="E909">
        <v>1021</v>
      </c>
      <c r="F909" t="s">
        <v>8219</v>
      </c>
      <c r="G909" t="s">
        <v>8224</v>
      </c>
      <c r="H909" t="s">
        <v>8246</v>
      </c>
      <c r="I909">
        <v>1431925200</v>
      </c>
      <c r="J909" s="12">
        <f>(I909/86400)+25569</f>
        <v>42142.208333333328</v>
      </c>
      <c r="K909">
        <v>1429991062</v>
      </c>
      <c r="L909" s="12">
        <f>(K909/86400)+25569</f>
        <v>42119.822476851856</v>
      </c>
      <c r="M909" t="b">
        <v>0</v>
      </c>
      <c r="N909">
        <v>21</v>
      </c>
      <c r="O909">
        <f>(E909/D909)*100</f>
        <v>102.1</v>
      </c>
      <c r="P909">
        <f>E909/N909</f>
        <v>48.61904761904762</v>
      </c>
      <c r="Q909" s="6" t="str">
        <f>LEFT(R909, SEARCH("/",R909,1)-1)</f>
        <v>music</v>
      </c>
      <c r="R909" t="s">
        <v>8280</v>
      </c>
      <c r="S909" t="b">
        <v>1</v>
      </c>
      <c r="V909" s="7" t="str">
        <f>RIGHT(R909,LEN(R909)-FIND("/",R909))</f>
        <v>electronic music</v>
      </c>
    </row>
    <row r="910" spans="1:22" ht="48" hidden="1" x14ac:dyDescent="0.2">
      <c r="A910">
        <v>1038</v>
      </c>
      <c r="B910" s="3" t="s">
        <v>1039</v>
      </c>
      <c r="C910" s="3" t="s">
        <v>5148</v>
      </c>
      <c r="D910">
        <v>1500</v>
      </c>
      <c r="E910">
        <v>2180</v>
      </c>
      <c r="F910" t="s">
        <v>8219</v>
      </c>
      <c r="G910" t="s">
        <v>8224</v>
      </c>
      <c r="H910" t="s">
        <v>8246</v>
      </c>
      <c r="I910">
        <v>1458362023</v>
      </c>
      <c r="J910" s="12">
        <f>(I910/86400)+25569</f>
        <v>42448.190081018518</v>
      </c>
      <c r="K910">
        <v>1455773623</v>
      </c>
      <c r="L910" s="12">
        <f>(K910/86400)+25569</f>
        <v>42418.231747685189</v>
      </c>
      <c r="M910" t="b">
        <v>0</v>
      </c>
      <c r="N910">
        <v>61</v>
      </c>
      <c r="O910">
        <f>(E910/D910)*100</f>
        <v>145.33333333333334</v>
      </c>
      <c r="P910">
        <f>E910/N910</f>
        <v>35.73770491803279</v>
      </c>
      <c r="Q910" s="6" t="str">
        <f>LEFT(R910, SEARCH("/",R910,1)-1)</f>
        <v>music</v>
      </c>
      <c r="R910" t="s">
        <v>8280</v>
      </c>
      <c r="S910" t="b">
        <v>1</v>
      </c>
      <c r="V910" s="7" t="str">
        <f>RIGHT(R910,LEN(R910)-FIND("/",R910))</f>
        <v>electronic music</v>
      </c>
    </row>
    <row r="911" spans="1:22" ht="48" hidden="1" x14ac:dyDescent="0.2">
      <c r="A911">
        <v>1039</v>
      </c>
      <c r="B911" s="3" t="s">
        <v>1040</v>
      </c>
      <c r="C911" s="3" t="s">
        <v>5149</v>
      </c>
      <c r="D911">
        <v>500</v>
      </c>
      <c r="E911">
        <v>641</v>
      </c>
      <c r="F911" t="s">
        <v>8219</v>
      </c>
      <c r="G911" t="s">
        <v>8224</v>
      </c>
      <c r="H911" t="s">
        <v>8246</v>
      </c>
      <c r="I911">
        <v>1481615940</v>
      </c>
      <c r="J911" s="12">
        <f>(I911/86400)+25569</f>
        <v>42717.332638888889</v>
      </c>
      <c r="K911">
        <v>1479436646</v>
      </c>
      <c r="L911" s="12">
        <f>(K911/86400)+25569</f>
        <v>42692.109328703707</v>
      </c>
      <c r="M911" t="b">
        <v>0</v>
      </c>
      <c r="N911">
        <v>30</v>
      </c>
      <c r="O911">
        <f>(E911/D911)*100</f>
        <v>128.19999999999999</v>
      </c>
      <c r="P911">
        <f>E911/N911</f>
        <v>21.366666666666667</v>
      </c>
      <c r="Q911" s="6" t="str">
        <f>LEFT(R911, SEARCH("/",R911,1)-1)</f>
        <v>music</v>
      </c>
      <c r="R911" t="s">
        <v>8280</v>
      </c>
      <c r="S911" t="b">
        <v>1</v>
      </c>
      <c r="V911" s="7" t="str">
        <f>RIGHT(R911,LEN(R911)-FIND("/",R911))</f>
        <v>electronic music</v>
      </c>
    </row>
    <row r="912" spans="1:22" ht="48" hidden="1" x14ac:dyDescent="0.2">
      <c r="A912">
        <v>1040</v>
      </c>
      <c r="B912" s="3" t="s">
        <v>1041</v>
      </c>
      <c r="C912" s="3" t="s">
        <v>5150</v>
      </c>
      <c r="D912">
        <v>85000</v>
      </c>
      <c r="E912">
        <v>250</v>
      </c>
      <c r="F912" t="s">
        <v>8220</v>
      </c>
      <c r="G912" t="s">
        <v>8224</v>
      </c>
      <c r="H912" t="s">
        <v>8246</v>
      </c>
      <c r="I912">
        <v>1472317209</v>
      </c>
      <c r="J912" s="12">
        <f>(I912/86400)+25569</f>
        <v>42609.708437499998</v>
      </c>
      <c r="K912">
        <v>1469725209</v>
      </c>
      <c r="L912" s="12">
        <f>(K912/86400)+25569</f>
        <v>42579.708437499998</v>
      </c>
      <c r="M912" t="b">
        <v>0</v>
      </c>
      <c r="N912">
        <v>1</v>
      </c>
      <c r="O912">
        <f>(E912/D912)*100</f>
        <v>0.29411764705882354</v>
      </c>
      <c r="P912">
        <f>E912/N912</f>
        <v>250</v>
      </c>
      <c r="Q912" s="6" t="str">
        <f>LEFT(R912, SEARCH("/",R912,1)-1)</f>
        <v>journalism</v>
      </c>
      <c r="R912" t="s">
        <v>8281</v>
      </c>
      <c r="S912" t="b">
        <v>0</v>
      </c>
      <c r="V912" s="7" t="str">
        <f>RIGHT(R912,LEN(R912)-FIND("/",R912))</f>
        <v>audio</v>
      </c>
    </row>
    <row r="913" spans="1:22" ht="48" hidden="1" x14ac:dyDescent="0.2">
      <c r="A913">
        <v>1041</v>
      </c>
      <c r="B913" s="3" t="s">
        <v>1042</v>
      </c>
      <c r="C913" s="3" t="s">
        <v>5151</v>
      </c>
      <c r="D913">
        <v>50</v>
      </c>
      <c r="E913">
        <v>0</v>
      </c>
      <c r="F913" t="s">
        <v>8220</v>
      </c>
      <c r="G913" t="s">
        <v>8224</v>
      </c>
      <c r="H913" t="s">
        <v>8246</v>
      </c>
      <c r="I913">
        <v>1406769992</v>
      </c>
      <c r="J913" s="12">
        <f>(I913/86400)+25569</f>
        <v>41851.06009259259</v>
      </c>
      <c r="K913">
        <v>1405041992</v>
      </c>
      <c r="L913" s="12">
        <f>(K913/86400)+25569</f>
        <v>41831.06009259259</v>
      </c>
      <c r="M913" t="b">
        <v>0</v>
      </c>
      <c r="N913">
        <v>0</v>
      </c>
      <c r="O913">
        <f>(E913/D913)*100</f>
        <v>0</v>
      </c>
      <c r="P913" t="e">
        <f>E913/N913</f>
        <v>#DIV/0!</v>
      </c>
      <c r="Q913" s="6" t="str">
        <f>LEFT(R913, SEARCH("/",R913,1)-1)</f>
        <v>journalism</v>
      </c>
      <c r="R913" t="s">
        <v>8281</v>
      </c>
      <c r="S913" t="b">
        <v>0</v>
      </c>
      <c r="V913" s="7" t="str">
        <f>RIGHT(R913,LEN(R913)-FIND("/",R913))</f>
        <v>audio</v>
      </c>
    </row>
    <row r="914" spans="1:22" ht="48" hidden="1" x14ac:dyDescent="0.2">
      <c r="A914">
        <v>1042</v>
      </c>
      <c r="B914" s="3" t="s">
        <v>1043</v>
      </c>
      <c r="C914" s="3" t="s">
        <v>5152</v>
      </c>
      <c r="D914">
        <v>650</v>
      </c>
      <c r="E914">
        <v>10</v>
      </c>
      <c r="F914" t="s">
        <v>8220</v>
      </c>
      <c r="G914" t="s">
        <v>8224</v>
      </c>
      <c r="H914" t="s">
        <v>8246</v>
      </c>
      <c r="I914">
        <v>1410516000</v>
      </c>
      <c r="J914" s="12">
        <f>(I914/86400)+25569</f>
        <v>41894.416666666664</v>
      </c>
      <c r="K914">
        <v>1406824948</v>
      </c>
      <c r="L914" s="12">
        <f>(K914/86400)+25569</f>
        <v>41851.696157407408</v>
      </c>
      <c r="M914" t="b">
        <v>0</v>
      </c>
      <c r="N914">
        <v>1</v>
      </c>
      <c r="O914">
        <f>(E914/D914)*100</f>
        <v>1.5384615384615385</v>
      </c>
      <c r="P914">
        <f>E914/N914</f>
        <v>10</v>
      </c>
      <c r="Q914" s="6" t="str">
        <f>LEFT(R914, SEARCH("/",R914,1)-1)</f>
        <v>journalism</v>
      </c>
      <c r="R914" t="s">
        <v>8281</v>
      </c>
      <c r="S914" t="b">
        <v>0</v>
      </c>
      <c r="V914" s="7" t="str">
        <f>RIGHT(R914,LEN(R914)-FIND("/",R914))</f>
        <v>audio</v>
      </c>
    </row>
    <row r="915" spans="1:22" ht="48" hidden="1" x14ac:dyDescent="0.2">
      <c r="A915">
        <v>1043</v>
      </c>
      <c r="B915" s="3" t="s">
        <v>1044</v>
      </c>
      <c r="C915" s="3" t="s">
        <v>5153</v>
      </c>
      <c r="D915">
        <v>100000</v>
      </c>
      <c r="E915">
        <v>8537</v>
      </c>
      <c r="F915" t="s">
        <v>8220</v>
      </c>
      <c r="G915" t="s">
        <v>8224</v>
      </c>
      <c r="H915" t="s">
        <v>8246</v>
      </c>
      <c r="I915">
        <v>1432101855</v>
      </c>
      <c r="J915" s="12">
        <f>(I915/86400)+25569</f>
        <v>42144.252951388888</v>
      </c>
      <c r="K915">
        <v>1429509855</v>
      </c>
      <c r="L915" s="12">
        <f>(K915/86400)+25569</f>
        <v>42114.252951388888</v>
      </c>
      <c r="M915" t="b">
        <v>0</v>
      </c>
      <c r="N915">
        <v>292</v>
      </c>
      <c r="O915">
        <f>(E915/D915)*100</f>
        <v>8.5370000000000008</v>
      </c>
      <c r="P915">
        <f>E915/N915</f>
        <v>29.236301369863014</v>
      </c>
      <c r="Q915" s="6" t="str">
        <f>LEFT(R915, SEARCH("/",R915,1)-1)</f>
        <v>journalism</v>
      </c>
      <c r="R915" t="s">
        <v>8281</v>
      </c>
      <c r="S915" t="b">
        <v>0</v>
      </c>
      <c r="V915" s="7" t="str">
        <f>RIGHT(R915,LEN(R915)-FIND("/",R915))</f>
        <v>audio</v>
      </c>
    </row>
    <row r="916" spans="1:22" ht="48" hidden="1" x14ac:dyDescent="0.2">
      <c r="A916">
        <v>1044</v>
      </c>
      <c r="B916" s="3" t="s">
        <v>1045</v>
      </c>
      <c r="C916" s="3" t="s">
        <v>5154</v>
      </c>
      <c r="D916">
        <v>7000</v>
      </c>
      <c r="E916">
        <v>6</v>
      </c>
      <c r="F916" t="s">
        <v>8220</v>
      </c>
      <c r="G916" t="s">
        <v>8224</v>
      </c>
      <c r="H916" t="s">
        <v>8246</v>
      </c>
      <c r="I916">
        <v>1425587220</v>
      </c>
      <c r="J916" s="12">
        <f>(I916/86400)+25569</f>
        <v>42068.852083333331</v>
      </c>
      <c r="K916">
        <v>1420668801</v>
      </c>
      <c r="L916" s="12">
        <f>(K916/86400)+25569</f>
        <v>42011.925937499997</v>
      </c>
      <c r="M916" t="b">
        <v>0</v>
      </c>
      <c r="N916">
        <v>2</v>
      </c>
      <c r="O916">
        <f>(E916/D916)*100</f>
        <v>8.5714285714285715E-2</v>
      </c>
      <c r="P916">
        <f>E916/N916</f>
        <v>3</v>
      </c>
      <c r="Q916" s="6" t="str">
        <f>LEFT(R916, SEARCH("/",R916,1)-1)</f>
        <v>journalism</v>
      </c>
      <c r="R916" t="s">
        <v>8281</v>
      </c>
      <c r="S916" t="b">
        <v>0</v>
      </c>
      <c r="V916" s="7" t="str">
        <f>RIGHT(R916,LEN(R916)-FIND("/",R916))</f>
        <v>audio</v>
      </c>
    </row>
    <row r="917" spans="1:22" ht="48" hidden="1" x14ac:dyDescent="0.2">
      <c r="A917">
        <v>1045</v>
      </c>
      <c r="B917" s="3" t="s">
        <v>1046</v>
      </c>
      <c r="C917" s="3" t="s">
        <v>5155</v>
      </c>
      <c r="D917">
        <v>10000</v>
      </c>
      <c r="E917">
        <v>266</v>
      </c>
      <c r="F917" t="s">
        <v>8220</v>
      </c>
      <c r="G917" t="s">
        <v>8224</v>
      </c>
      <c r="H917" t="s">
        <v>8246</v>
      </c>
      <c r="I917">
        <v>1408827550</v>
      </c>
      <c r="J917" s="12">
        <f>(I917/86400)+25569</f>
        <v>41874.874421296292</v>
      </c>
      <c r="K917">
        <v>1406235550</v>
      </c>
      <c r="L917" s="12">
        <f>(K917/86400)+25569</f>
        <v>41844.874421296292</v>
      </c>
      <c r="M917" t="b">
        <v>0</v>
      </c>
      <c r="N917">
        <v>8</v>
      </c>
      <c r="O917">
        <f>(E917/D917)*100</f>
        <v>2.6599999999999997</v>
      </c>
      <c r="P917">
        <f>E917/N917</f>
        <v>33.25</v>
      </c>
      <c r="Q917" s="6" t="str">
        <f>LEFT(R917, SEARCH("/",R917,1)-1)</f>
        <v>journalism</v>
      </c>
      <c r="R917" t="s">
        <v>8281</v>
      </c>
      <c r="S917" t="b">
        <v>0</v>
      </c>
      <c r="V917" s="7" t="str">
        <f>RIGHT(R917,LEN(R917)-FIND("/",R917))</f>
        <v>audio</v>
      </c>
    </row>
    <row r="918" spans="1:22" ht="48" hidden="1" x14ac:dyDescent="0.2">
      <c r="A918">
        <v>1046</v>
      </c>
      <c r="B918" s="3" t="s">
        <v>1047</v>
      </c>
      <c r="C918" s="3" t="s">
        <v>5156</v>
      </c>
      <c r="D918">
        <v>3000</v>
      </c>
      <c r="E918">
        <v>0</v>
      </c>
      <c r="F918" t="s">
        <v>8220</v>
      </c>
      <c r="G918" t="s">
        <v>8236</v>
      </c>
      <c r="H918" t="s">
        <v>8249</v>
      </c>
      <c r="I918">
        <v>1451161560</v>
      </c>
      <c r="J918" s="12">
        <f>(I918/86400)+25569</f>
        <v>42364.851388888885</v>
      </c>
      <c r="K918">
        <v>1447273560</v>
      </c>
      <c r="L918" s="12">
        <f>(K918/86400)+25569</f>
        <v>42319.851388888885</v>
      </c>
      <c r="M918" t="b">
        <v>0</v>
      </c>
      <c r="N918">
        <v>0</v>
      </c>
      <c r="O918">
        <f>(E918/D918)*100</f>
        <v>0</v>
      </c>
      <c r="P918" t="e">
        <f>E918/N918</f>
        <v>#DIV/0!</v>
      </c>
      <c r="Q918" s="6" t="str">
        <f>LEFT(R918, SEARCH("/",R918,1)-1)</f>
        <v>journalism</v>
      </c>
      <c r="R918" t="s">
        <v>8281</v>
      </c>
      <c r="S918" t="b">
        <v>0</v>
      </c>
      <c r="V918" s="7" t="str">
        <f>RIGHT(R918,LEN(R918)-FIND("/",R918))</f>
        <v>audio</v>
      </c>
    </row>
    <row r="919" spans="1:22" ht="48" hidden="1" x14ac:dyDescent="0.2">
      <c r="A919">
        <v>1047</v>
      </c>
      <c r="B919" s="3" t="s">
        <v>1048</v>
      </c>
      <c r="C919" s="3" t="s">
        <v>5157</v>
      </c>
      <c r="D919">
        <v>2000</v>
      </c>
      <c r="E919">
        <v>1</v>
      </c>
      <c r="F919" t="s">
        <v>8220</v>
      </c>
      <c r="G919" t="s">
        <v>8224</v>
      </c>
      <c r="H919" t="s">
        <v>8246</v>
      </c>
      <c r="I919">
        <v>1415219915</v>
      </c>
      <c r="J919" s="12">
        <f>(I919/86400)+25569</f>
        <v>41948.860127314816</v>
      </c>
      <c r="K919">
        <v>1412624315</v>
      </c>
      <c r="L919" s="12">
        <f>(K919/86400)+25569</f>
        <v>41918.818460648152</v>
      </c>
      <c r="M919" t="b">
        <v>0</v>
      </c>
      <c r="N919">
        <v>1</v>
      </c>
      <c r="O919">
        <f>(E919/D919)*100</f>
        <v>0.05</v>
      </c>
      <c r="P919">
        <f>E919/N919</f>
        <v>1</v>
      </c>
      <c r="Q919" s="6" t="str">
        <f>LEFT(R919, SEARCH("/",R919,1)-1)</f>
        <v>journalism</v>
      </c>
      <c r="R919" t="s">
        <v>8281</v>
      </c>
      <c r="S919" t="b">
        <v>0</v>
      </c>
      <c r="V919" s="7" t="str">
        <f>RIGHT(R919,LEN(R919)-FIND("/",R919))</f>
        <v>audio</v>
      </c>
    </row>
    <row r="920" spans="1:22" ht="48" hidden="1" x14ac:dyDescent="0.2">
      <c r="A920">
        <v>1048</v>
      </c>
      <c r="B920" s="3" t="s">
        <v>1049</v>
      </c>
      <c r="C920" s="3" t="s">
        <v>5158</v>
      </c>
      <c r="D920">
        <v>15000</v>
      </c>
      <c r="E920">
        <v>212</v>
      </c>
      <c r="F920" t="s">
        <v>8220</v>
      </c>
      <c r="G920" t="s">
        <v>8224</v>
      </c>
      <c r="H920" t="s">
        <v>8246</v>
      </c>
      <c r="I920">
        <v>1474766189</v>
      </c>
      <c r="J920" s="12">
        <f>(I920/86400)+25569</f>
        <v>42638.053113425922</v>
      </c>
      <c r="K920">
        <v>1471310189</v>
      </c>
      <c r="L920" s="12">
        <f>(K920/86400)+25569</f>
        <v>42598.053113425922</v>
      </c>
      <c r="M920" t="b">
        <v>0</v>
      </c>
      <c r="N920">
        <v>4</v>
      </c>
      <c r="O920">
        <f>(E920/D920)*100</f>
        <v>1.4133333333333333</v>
      </c>
      <c r="P920">
        <f>E920/N920</f>
        <v>53</v>
      </c>
      <c r="Q920" s="6" t="str">
        <f>LEFT(R920, SEARCH("/",R920,1)-1)</f>
        <v>journalism</v>
      </c>
      <c r="R920" t="s">
        <v>8281</v>
      </c>
      <c r="S920" t="b">
        <v>0</v>
      </c>
      <c r="V920" s="7" t="str">
        <f>RIGHT(R920,LEN(R920)-FIND("/",R920))</f>
        <v>audio</v>
      </c>
    </row>
    <row r="921" spans="1:22" ht="16" hidden="1" x14ac:dyDescent="0.2">
      <c r="A921">
        <v>1049</v>
      </c>
      <c r="B921" s="3" t="s">
        <v>1050</v>
      </c>
      <c r="C921" s="3" t="s">
        <v>5159</v>
      </c>
      <c r="D921">
        <v>12000</v>
      </c>
      <c r="E921">
        <v>0</v>
      </c>
      <c r="F921" t="s">
        <v>8220</v>
      </c>
      <c r="G921" t="s">
        <v>8224</v>
      </c>
      <c r="H921" t="s">
        <v>8246</v>
      </c>
      <c r="I921">
        <v>1455272445</v>
      </c>
      <c r="J921" s="12">
        <f>(I921/86400)+25569</f>
        <v>42412.431076388893</v>
      </c>
      <c r="K921">
        <v>1452680445</v>
      </c>
      <c r="L921" s="12">
        <f>(K921/86400)+25569</f>
        <v>42382.431076388893</v>
      </c>
      <c r="M921" t="b">
        <v>0</v>
      </c>
      <c r="N921">
        <v>0</v>
      </c>
      <c r="O921">
        <f>(E921/D921)*100</f>
        <v>0</v>
      </c>
      <c r="P921" t="e">
        <f>E921/N921</f>
        <v>#DIV/0!</v>
      </c>
      <c r="Q921" s="6" t="str">
        <f>LEFT(R921, SEARCH("/",R921,1)-1)</f>
        <v>journalism</v>
      </c>
      <c r="R921" t="s">
        <v>8281</v>
      </c>
      <c r="S921" t="b">
        <v>0</v>
      </c>
      <c r="V921" s="7" t="str">
        <f>RIGHT(R921,LEN(R921)-FIND("/",R921))</f>
        <v>audio</v>
      </c>
    </row>
    <row r="922" spans="1:22" ht="16" hidden="1" x14ac:dyDescent="0.2">
      <c r="A922">
        <v>1050</v>
      </c>
      <c r="B922" s="3" t="s">
        <v>1051</v>
      </c>
      <c r="C922" s="3" t="s">
        <v>5160</v>
      </c>
      <c r="D922">
        <v>2500</v>
      </c>
      <c r="E922">
        <v>0</v>
      </c>
      <c r="F922" t="s">
        <v>8220</v>
      </c>
      <c r="G922" t="s">
        <v>8224</v>
      </c>
      <c r="H922" t="s">
        <v>8246</v>
      </c>
      <c r="I922">
        <v>1442257677</v>
      </c>
      <c r="J922" s="12">
        <f>(I922/86400)+25569</f>
        <v>42261.7971875</v>
      </c>
      <c r="K922">
        <v>1439665677</v>
      </c>
      <c r="L922" s="12">
        <f>(K922/86400)+25569</f>
        <v>42231.7971875</v>
      </c>
      <c r="M922" t="b">
        <v>0</v>
      </c>
      <c r="N922">
        <v>0</v>
      </c>
      <c r="O922">
        <f>(E922/D922)*100</f>
        <v>0</v>
      </c>
      <c r="P922" t="e">
        <f>E922/N922</f>
        <v>#DIV/0!</v>
      </c>
      <c r="Q922" s="6" t="str">
        <f>LEFT(R922, SEARCH("/",R922,1)-1)</f>
        <v>journalism</v>
      </c>
      <c r="R922" t="s">
        <v>8281</v>
      </c>
      <c r="S922" t="b">
        <v>0</v>
      </c>
      <c r="V922" s="7" t="str">
        <f>RIGHT(R922,LEN(R922)-FIND("/",R922))</f>
        <v>audio</v>
      </c>
    </row>
    <row r="923" spans="1:22" ht="48" hidden="1" x14ac:dyDescent="0.2">
      <c r="A923">
        <v>1051</v>
      </c>
      <c r="B923" s="3" t="s">
        <v>1052</v>
      </c>
      <c r="C923" s="3" t="s">
        <v>5161</v>
      </c>
      <c r="D923">
        <v>500</v>
      </c>
      <c r="E923">
        <v>0</v>
      </c>
      <c r="F923" t="s">
        <v>8220</v>
      </c>
      <c r="G923" t="s">
        <v>8224</v>
      </c>
      <c r="H923" t="s">
        <v>8246</v>
      </c>
      <c r="I923">
        <v>1409098825</v>
      </c>
      <c r="J923" s="12">
        <f>(I923/86400)+25569</f>
        <v>41878.014178240745</v>
      </c>
      <c r="K923">
        <v>1406679625</v>
      </c>
      <c r="L923" s="12">
        <f>(K923/86400)+25569</f>
        <v>41850.014178240745</v>
      </c>
      <c r="M923" t="b">
        <v>0</v>
      </c>
      <c r="N923">
        <v>0</v>
      </c>
      <c r="O923">
        <f>(E923/D923)*100</f>
        <v>0</v>
      </c>
      <c r="P923" t="e">
        <f>E923/N923</f>
        <v>#DIV/0!</v>
      </c>
      <c r="Q923" s="6" t="str">
        <f>LEFT(R923, SEARCH("/",R923,1)-1)</f>
        <v>journalism</v>
      </c>
      <c r="R923" t="s">
        <v>8281</v>
      </c>
      <c r="S923" t="b">
        <v>0</v>
      </c>
      <c r="V923" s="7" t="str">
        <f>RIGHT(R923,LEN(R923)-FIND("/",R923))</f>
        <v>audio</v>
      </c>
    </row>
    <row r="924" spans="1:22" ht="64" hidden="1" x14ac:dyDescent="0.2">
      <c r="A924">
        <v>1052</v>
      </c>
      <c r="B924" s="3" t="s">
        <v>1053</v>
      </c>
      <c r="C924" s="3" t="s">
        <v>5162</v>
      </c>
      <c r="D924">
        <v>4336</v>
      </c>
      <c r="E924">
        <v>0</v>
      </c>
      <c r="F924" t="s">
        <v>8220</v>
      </c>
      <c r="G924" t="s">
        <v>8224</v>
      </c>
      <c r="H924" t="s">
        <v>8246</v>
      </c>
      <c r="I924">
        <v>1465243740</v>
      </c>
      <c r="J924" s="12">
        <f>(I924/86400)+25569</f>
        <v>42527.839583333334</v>
      </c>
      <c r="K924">
        <v>1461438495</v>
      </c>
      <c r="L924" s="12">
        <f>(K924/86400)+25569</f>
        <v>42483.797395833331</v>
      </c>
      <c r="M924" t="b">
        <v>0</v>
      </c>
      <c r="N924">
        <v>0</v>
      </c>
      <c r="O924">
        <f>(E924/D924)*100</f>
        <v>0</v>
      </c>
      <c r="P924" t="e">
        <f>E924/N924</f>
        <v>#DIV/0!</v>
      </c>
      <c r="Q924" s="6" t="str">
        <f>LEFT(R924, SEARCH("/",R924,1)-1)</f>
        <v>journalism</v>
      </c>
      <c r="R924" t="s">
        <v>8281</v>
      </c>
      <c r="S924" t="b">
        <v>0</v>
      </c>
      <c r="V924" s="7" t="str">
        <f>RIGHT(R924,LEN(R924)-FIND("/",R924))</f>
        <v>audio</v>
      </c>
    </row>
    <row r="925" spans="1:22" ht="48" hidden="1" x14ac:dyDescent="0.2">
      <c r="A925">
        <v>1053</v>
      </c>
      <c r="B925" s="3" t="s">
        <v>1054</v>
      </c>
      <c r="C925" s="3" t="s">
        <v>5163</v>
      </c>
      <c r="D925">
        <v>1500</v>
      </c>
      <c r="E925">
        <v>15</v>
      </c>
      <c r="F925" t="s">
        <v>8220</v>
      </c>
      <c r="G925" t="s">
        <v>8224</v>
      </c>
      <c r="H925" t="s">
        <v>8246</v>
      </c>
      <c r="I925">
        <v>1488773332</v>
      </c>
      <c r="J925" s="12">
        <f>(I925/86400)+25569</f>
        <v>42800.172824074078</v>
      </c>
      <c r="K925">
        <v>1486613332</v>
      </c>
      <c r="L925" s="12">
        <f>(K925/86400)+25569</f>
        <v>42775.172824074078</v>
      </c>
      <c r="M925" t="b">
        <v>0</v>
      </c>
      <c r="N925">
        <v>1</v>
      </c>
      <c r="O925">
        <f>(E925/D925)*100</f>
        <v>1</v>
      </c>
      <c r="P925">
        <f>E925/N925</f>
        <v>15</v>
      </c>
      <c r="Q925" s="6" t="str">
        <f>LEFT(R925, SEARCH("/",R925,1)-1)</f>
        <v>journalism</v>
      </c>
      <c r="R925" t="s">
        <v>8281</v>
      </c>
      <c r="S925" t="b">
        <v>0</v>
      </c>
      <c r="V925" s="7" t="str">
        <f>RIGHT(R925,LEN(R925)-FIND("/",R925))</f>
        <v>audio</v>
      </c>
    </row>
    <row r="926" spans="1:22" ht="48" hidden="1" x14ac:dyDescent="0.2">
      <c r="A926">
        <v>1054</v>
      </c>
      <c r="B926" s="3" t="s">
        <v>1055</v>
      </c>
      <c r="C926" s="3" t="s">
        <v>5164</v>
      </c>
      <c r="D926">
        <v>2500</v>
      </c>
      <c r="E926">
        <v>0</v>
      </c>
      <c r="F926" t="s">
        <v>8220</v>
      </c>
      <c r="G926" t="s">
        <v>8224</v>
      </c>
      <c r="H926" t="s">
        <v>8246</v>
      </c>
      <c r="I926">
        <v>1407708000</v>
      </c>
      <c r="J926" s="12">
        <f>(I926/86400)+25569</f>
        <v>41861.916666666664</v>
      </c>
      <c r="K926">
        <v>1405110399</v>
      </c>
      <c r="L926" s="12">
        <f>(K926/86400)+25569</f>
        <v>41831.851840277777</v>
      </c>
      <c r="M926" t="b">
        <v>0</v>
      </c>
      <c r="N926">
        <v>0</v>
      </c>
      <c r="O926">
        <f>(E926/D926)*100</f>
        <v>0</v>
      </c>
      <c r="P926" t="e">
        <f>E926/N926</f>
        <v>#DIV/0!</v>
      </c>
      <c r="Q926" s="6" t="str">
        <f>LEFT(R926, SEARCH("/",R926,1)-1)</f>
        <v>journalism</v>
      </c>
      <c r="R926" t="s">
        <v>8281</v>
      </c>
      <c r="S926" t="b">
        <v>0</v>
      </c>
      <c r="V926" s="7" t="str">
        <f>RIGHT(R926,LEN(R926)-FIND("/",R926))</f>
        <v>audio</v>
      </c>
    </row>
    <row r="927" spans="1:22" ht="48" hidden="1" x14ac:dyDescent="0.2">
      <c r="A927">
        <v>1055</v>
      </c>
      <c r="B927" s="3" t="s">
        <v>1056</v>
      </c>
      <c r="C927" s="3" t="s">
        <v>5165</v>
      </c>
      <c r="D927">
        <v>3500</v>
      </c>
      <c r="E927">
        <v>0</v>
      </c>
      <c r="F927" t="s">
        <v>8220</v>
      </c>
      <c r="G927" t="s">
        <v>8224</v>
      </c>
      <c r="H927" t="s">
        <v>8246</v>
      </c>
      <c r="I927">
        <v>1457394545</v>
      </c>
      <c r="J927" s="12">
        <f>(I927/86400)+25569</f>
        <v>42436.992418981477</v>
      </c>
      <c r="K927">
        <v>1454802545</v>
      </c>
      <c r="L927" s="12">
        <f>(K927/86400)+25569</f>
        <v>42406.992418981477</v>
      </c>
      <c r="M927" t="b">
        <v>0</v>
      </c>
      <c r="N927">
        <v>0</v>
      </c>
      <c r="O927">
        <f>(E927/D927)*100</f>
        <v>0</v>
      </c>
      <c r="P927" t="e">
        <f>E927/N927</f>
        <v>#DIV/0!</v>
      </c>
      <c r="Q927" s="6" t="str">
        <f>LEFT(R927, SEARCH("/",R927,1)-1)</f>
        <v>journalism</v>
      </c>
      <c r="R927" t="s">
        <v>8281</v>
      </c>
      <c r="S927" t="b">
        <v>0</v>
      </c>
      <c r="V927" s="7" t="str">
        <f>RIGHT(R927,LEN(R927)-FIND("/",R927))</f>
        <v>audio</v>
      </c>
    </row>
    <row r="928" spans="1:22" ht="48" hidden="1" x14ac:dyDescent="0.2">
      <c r="A928">
        <v>1056</v>
      </c>
      <c r="B928" s="3" t="s">
        <v>1057</v>
      </c>
      <c r="C928" s="3" t="s">
        <v>5166</v>
      </c>
      <c r="D928">
        <v>10000</v>
      </c>
      <c r="E928">
        <v>0</v>
      </c>
      <c r="F928" t="s">
        <v>8220</v>
      </c>
      <c r="G928" t="s">
        <v>8224</v>
      </c>
      <c r="H928" t="s">
        <v>8246</v>
      </c>
      <c r="I928">
        <v>1429892177</v>
      </c>
      <c r="J928" s="12">
        <f>(I928/86400)+25569</f>
        <v>42118.677974537037</v>
      </c>
      <c r="K928">
        <v>1424711777</v>
      </c>
      <c r="L928" s="12">
        <f>(K928/86400)+25569</f>
        <v>42058.719641203701</v>
      </c>
      <c r="M928" t="b">
        <v>0</v>
      </c>
      <c r="N928">
        <v>0</v>
      </c>
      <c r="O928">
        <f>(E928/D928)*100</f>
        <v>0</v>
      </c>
      <c r="P928" t="e">
        <f>E928/N928</f>
        <v>#DIV/0!</v>
      </c>
      <c r="Q928" s="6" t="str">
        <f>LEFT(R928, SEARCH("/",R928,1)-1)</f>
        <v>journalism</v>
      </c>
      <c r="R928" t="s">
        <v>8281</v>
      </c>
      <c r="S928" t="b">
        <v>0</v>
      </c>
      <c r="V928" s="7" t="str">
        <f>RIGHT(R928,LEN(R928)-FIND("/",R928))</f>
        <v>audio</v>
      </c>
    </row>
    <row r="929" spans="1:22" ht="32" hidden="1" x14ac:dyDescent="0.2">
      <c r="A929">
        <v>1057</v>
      </c>
      <c r="B929" s="3" t="s">
        <v>1058</v>
      </c>
      <c r="C929" s="3" t="s">
        <v>5167</v>
      </c>
      <c r="D929">
        <v>10000</v>
      </c>
      <c r="E929">
        <v>0</v>
      </c>
      <c r="F929" t="s">
        <v>8220</v>
      </c>
      <c r="G929" t="s">
        <v>8224</v>
      </c>
      <c r="H929" t="s">
        <v>8246</v>
      </c>
      <c r="I929">
        <v>1480888483</v>
      </c>
      <c r="J929" s="12">
        <f>(I929/86400)+25569</f>
        <v>42708.912997685184</v>
      </c>
      <c r="K929">
        <v>1478292883</v>
      </c>
      <c r="L929" s="12">
        <f>(K929/86400)+25569</f>
        <v>42678.871331018519</v>
      </c>
      <c r="M929" t="b">
        <v>0</v>
      </c>
      <c r="N929">
        <v>0</v>
      </c>
      <c r="O929">
        <f>(E929/D929)*100</f>
        <v>0</v>
      </c>
      <c r="P929" t="e">
        <f>E929/N929</f>
        <v>#DIV/0!</v>
      </c>
      <c r="Q929" s="6" t="str">
        <f>LEFT(R929, SEARCH("/",R929,1)-1)</f>
        <v>journalism</v>
      </c>
      <c r="R929" t="s">
        <v>8281</v>
      </c>
      <c r="S929" t="b">
        <v>0</v>
      </c>
      <c r="V929" s="7" t="str">
        <f>RIGHT(R929,LEN(R929)-FIND("/",R929))</f>
        <v>audio</v>
      </c>
    </row>
    <row r="930" spans="1:22" ht="48" hidden="1" x14ac:dyDescent="0.2">
      <c r="A930">
        <v>1058</v>
      </c>
      <c r="B930" s="3" t="s">
        <v>1059</v>
      </c>
      <c r="C930" s="3" t="s">
        <v>5168</v>
      </c>
      <c r="D930">
        <v>40000</v>
      </c>
      <c r="E930">
        <v>0</v>
      </c>
      <c r="F930" t="s">
        <v>8220</v>
      </c>
      <c r="G930" t="s">
        <v>8224</v>
      </c>
      <c r="H930" t="s">
        <v>8246</v>
      </c>
      <c r="I930">
        <v>1427328000</v>
      </c>
      <c r="J930" s="12">
        <f>(I930/86400)+25569</f>
        <v>42089</v>
      </c>
      <c r="K930">
        <v>1423777043</v>
      </c>
      <c r="L930" s="12">
        <f>(K930/86400)+25569</f>
        <v>42047.900960648149</v>
      </c>
      <c r="M930" t="b">
        <v>0</v>
      </c>
      <c r="N930">
        <v>0</v>
      </c>
      <c r="O930">
        <f>(E930/D930)*100</f>
        <v>0</v>
      </c>
      <c r="P930" t="e">
        <f>E930/N930</f>
        <v>#DIV/0!</v>
      </c>
      <c r="Q930" s="6" t="str">
        <f>LEFT(R930, SEARCH("/",R930,1)-1)</f>
        <v>journalism</v>
      </c>
      <c r="R930" t="s">
        <v>8281</v>
      </c>
      <c r="S930" t="b">
        <v>0</v>
      </c>
      <c r="V930" s="7" t="str">
        <f>RIGHT(R930,LEN(R930)-FIND("/",R930))</f>
        <v>audio</v>
      </c>
    </row>
    <row r="931" spans="1:22" ht="16" hidden="1" x14ac:dyDescent="0.2">
      <c r="A931">
        <v>1059</v>
      </c>
      <c r="B931" s="3" t="s">
        <v>1060</v>
      </c>
      <c r="C931" s="3" t="s">
        <v>5169</v>
      </c>
      <c r="D931">
        <v>1100</v>
      </c>
      <c r="E931">
        <v>0</v>
      </c>
      <c r="F931" t="s">
        <v>8220</v>
      </c>
      <c r="G931" t="s">
        <v>8224</v>
      </c>
      <c r="H931" t="s">
        <v>8246</v>
      </c>
      <c r="I931">
        <v>1426269456</v>
      </c>
      <c r="J931" s="12">
        <f>(I931/86400)+25569</f>
        <v>42076.748333333337</v>
      </c>
      <c r="K931">
        <v>1423681056</v>
      </c>
      <c r="L931" s="12">
        <f>(K931/86400)+25569</f>
        <v>42046.79</v>
      </c>
      <c r="M931" t="b">
        <v>0</v>
      </c>
      <c r="N931">
        <v>0</v>
      </c>
      <c r="O931">
        <f>(E931/D931)*100</f>
        <v>0</v>
      </c>
      <c r="P931" t="e">
        <f>E931/N931</f>
        <v>#DIV/0!</v>
      </c>
      <c r="Q931" s="6" t="str">
        <f>LEFT(R931, SEARCH("/",R931,1)-1)</f>
        <v>journalism</v>
      </c>
      <c r="R931" t="s">
        <v>8281</v>
      </c>
      <c r="S931" t="b">
        <v>0</v>
      </c>
      <c r="V931" s="7" t="str">
        <f>RIGHT(R931,LEN(R931)-FIND("/",R931))</f>
        <v>audio</v>
      </c>
    </row>
    <row r="932" spans="1:22" ht="48" hidden="1" x14ac:dyDescent="0.2">
      <c r="A932">
        <v>1060</v>
      </c>
      <c r="B932" s="3" t="s">
        <v>1061</v>
      </c>
      <c r="C932" s="3" t="s">
        <v>5170</v>
      </c>
      <c r="D932">
        <v>5000</v>
      </c>
      <c r="E932">
        <v>50</v>
      </c>
      <c r="F932" t="s">
        <v>8220</v>
      </c>
      <c r="G932" t="s">
        <v>8224</v>
      </c>
      <c r="H932" t="s">
        <v>8246</v>
      </c>
      <c r="I932">
        <v>1429134893</v>
      </c>
      <c r="J932" s="12">
        <f>(I932/86400)+25569</f>
        <v>42109.913113425922</v>
      </c>
      <c r="K932">
        <v>1426542893</v>
      </c>
      <c r="L932" s="12">
        <f>(K932/86400)+25569</f>
        <v>42079.913113425922</v>
      </c>
      <c r="M932" t="b">
        <v>0</v>
      </c>
      <c r="N932">
        <v>1</v>
      </c>
      <c r="O932">
        <f>(E932/D932)*100</f>
        <v>1</v>
      </c>
      <c r="P932">
        <f>E932/N932</f>
        <v>50</v>
      </c>
      <c r="Q932" s="6" t="str">
        <f>LEFT(R932, SEARCH("/",R932,1)-1)</f>
        <v>journalism</v>
      </c>
      <c r="R932" t="s">
        <v>8281</v>
      </c>
      <c r="S932" t="b">
        <v>0</v>
      </c>
      <c r="V932" s="7" t="str">
        <f>RIGHT(R932,LEN(R932)-FIND("/",R932))</f>
        <v>audio</v>
      </c>
    </row>
    <row r="933" spans="1:22" ht="32" hidden="1" x14ac:dyDescent="0.2">
      <c r="A933">
        <v>1061</v>
      </c>
      <c r="B933" s="3" t="s">
        <v>1062</v>
      </c>
      <c r="C933" s="3" t="s">
        <v>5171</v>
      </c>
      <c r="D933">
        <v>4000</v>
      </c>
      <c r="E933">
        <v>0</v>
      </c>
      <c r="F933" t="s">
        <v>8220</v>
      </c>
      <c r="G933" t="s">
        <v>8224</v>
      </c>
      <c r="H933" t="s">
        <v>8246</v>
      </c>
      <c r="I933">
        <v>1462150800</v>
      </c>
      <c r="J933" s="12">
        <f>(I933/86400)+25569</f>
        <v>42492.041666666672</v>
      </c>
      <c r="K933">
        <v>1456987108</v>
      </c>
      <c r="L933" s="12">
        <f>(K933/86400)+25569</f>
        <v>42432.276712962965</v>
      </c>
      <c r="M933" t="b">
        <v>0</v>
      </c>
      <c r="N933">
        <v>0</v>
      </c>
      <c r="O933">
        <f>(E933/D933)*100</f>
        <v>0</v>
      </c>
      <c r="P933" t="e">
        <f>E933/N933</f>
        <v>#DIV/0!</v>
      </c>
      <c r="Q933" s="6" t="str">
        <f>LEFT(R933, SEARCH("/",R933,1)-1)</f>
        <v>journalism</v>
      </c>
      <c r="R933" t="s">
        <v>8281</v>
      </c>
      <c r="S933" t="b">
        <v>0</v>
      </c>
      <c r="V933" s="7" t="str">
        <f>RIGHT(R933,LEN(R933)-FIND("/",R933))</f>
        <v>audio</v>
      </c>
    </row>
    <row r="934" spans="1:22" ht="16" hidden="1" x14ac:dyDescent="0.2">
      <c r="A934">
        <v>1062</v>
      </c>
      <c r="B934" s="3" t="s">
        <v>1063</v>
      </c>
      <c r="C934" s="3" t="s">
        <v>5172</v>
      </c>
      <c r="D934">
        <v>199</v>
      </c>
      <c r="E934">
        <v>190</v>
      </c>
      <c r="F934" t="s">
        <v>8220</v>
      </c>
      <c r="G934" t="s">
        <v>8224</v>
      </c>
      <c r="H934" t="s">
        <v>8246</v>
      </c>
      <c r="I934">
        <v>1468351341</v>
      </c>
      <c r="J934" s="12">
        <f>(I934/86400)+25569</f>
        <v>42563.807187500002</v>
      </c>
      <c r="K934">
        <v>1467746541</v>
      </c>
      <c r="L934" s="12">
        <f>(K934/86400)+25569</f>
        <v>42556.807187500002</v>
      </c>
      <c r="M934" t="b">
        <v>0</v>
      </c>
      <c r="N934">
        <v>4</v>
      </c>
      <c r="O934">
        <f>(E934/D934)*100</f>
        <v>95.477386934673376</v>
      </c>
      <c r="P934">
        <f>E934/N934</f>
        <v>47.5</v>
      </c>
      <c r="Q934" s="6" t="str">
        <f>LEFT(R934, SEARCH("/",R934,1)-1)</f>
        <v>journalism</v>
      </c>
      <c r="R934" t="s">
        <v>8281</v>
      </c>
      <c r="S934" t="b">
        <v>0</v>
      </c>
      <c r="V934" s="7" t="str">
        <f>RIGHT(R934,LEN(R934)-FIND("/",R934))</f>
        <v>audio</v>
      </c>
    </row>
    <row r="935" spans="1:22" ht="48" hidden="1" x14ac:dyDescent="0.2">
      <c r="A935">
        <v>1063</v>
      </c>
      <c r="B935" s="3" t="s">
        <v>1064</v>
      </c>
      <c r="C935" s="3" t="s">
        <v>5173</v>
      </c>
      <c r="D935">
        <v>1000</v>
      </c>
      <c r="E935">
        <v>0</v>
      </c>
      <c r="F935" t="s">
        <v>8220</v>
      </c>
      <c r="G935" t="s">
        <v>8224</v>
      </c>
      <c r="H935" t="s">
        <v>8246</v>
      </c>
      <c r="I935">
        <v>1472604262</v>
      </c>
      <c r="J935" s="12">
        <f>(I935/86400)+25569</f>
        <v>42613.030810185184</v>
      </c>
      <c r="K935">
        <v>1470012262</v>
      </c>
      <c r="L935" s="12">
        <f>(K935/86400)+25569</f>
        <v>42583.030810185184</v>
      </c>
      <c r="M935" t="b">
        <v>0</v>
      </c>
      <c r="N935">
        <v>0</v>
      </c>
      <c r="O935">
        <f>(E935/D935)*100</f>
        <v>0</v>
      </c>
      <c r="P935" t="e">
        <f>E935/N935</f>
        <v>#DIV/0!</v>
      </c>
      <c r="Q935" s="6" t="str">
        <f>LEFT(R935, SEARCH("/",R935,1)-1)</f>
        <v>journalism</v>
      </c>
      <c r="R935" t="s">
        <v>8281</v>
      </c>
      <c r="S935" t="b">
        <v>0</v>
      </c>
      <c r="V935" s="7" t="str">
        <f>RIGHT(R935,LEN(R935)-FIND("/",R935))</f>
        <v>audio</v>
      </c>
    </row>
    <row r="936" spans="1:22" ht="48" x14ac:dyDescent="0.2">
      <c r="A936">
        <v>1064</v>
      </c>
      <c r="B936" s="3" t="s">
        <v>1065</v>
      </c>
      <c r="C936" s="3" t="s">
        <v>5174</v>
      </c>
      <c r="D936">
        <v>90000</v>
      </c>
      <c r="E936">
        <v>8077</v>
      </c>
      <c r="F936" t="s">
        <v>8221</v>
      </c>
      <c r="G936" t="s">
        <v>8224</v>
      </c>
      <c r="H936" t="s">
        <v>8246</v>
      </c>
      <c r="I936">
        <v>1373174903</v>
      </c>
      <c r="J936" s="12">
        <f>(I936/86400)+25569</f>
        <v>41462.228043981479</v>
      </c>
      <c r="K936">
        <v>1369286903</v>
      </c>
      <c r="L936" s="12">
        <f>(K936/86400)+25569</f>
        <v>41417.228043981479</v>
      </c>
      <c r="M936" t="b">
        <v>0</v>
      </c>
      <c r="N936">
        <v>123</v>
      </c>
      <c r="O936">
        <f>(E936/D936)*100</f>
        <v>8.974444444444444</v>
      </c>
      <c r="P936">
        <f>E936/N936</f>
        <v>65.666666666666671</v>
      </c>
      <c r="Q936" s="6" t="str">
        <f>LEFT(R936, SEARCH("/",R936,1)-1)</f>
        <v>games</v>
      </c>
      <c r="R936" t="s">
        <v>8282</v>
      </c>
      <c r="S936" t="b">
        <v>0</v>
      </c>
      <c r="V936" s="7" t="str">
        <f>RIGHT(R936,LEN(R936)-FIND("/",R936))</f>
        <v>video games</v>
      </c>
    </row>
    <row r="937" spans="1:22" ht="48" x14ac:dyDescent="0.2">
      <c r="A937">
        <v>1065</v>
      </c>
      <c r="B937" s="3" t="s">
        <v>1066</v>
      </c>
      <c r="C937" s="3" t="s">
        <v>5175</v>
      </c>
      <c r="D937">
        <v>3000</v>
      </c>
      <c r="E937">
        <v>81</v>
      </c>
      <c r="F937" t="s">
        <v>8221</v>
      </c>
      <c r="G937" t="s">
        <v>8226</v>
      </c>
      <c r="H937" t="s">
        <v>8248</v>
      </c>
      <c r="I937">
        <v>1392800922</v>
      </c>
      <c r="J937" s="12">
        <f>(I937/86400)+25569</f>
        <v>41689.381041666667</v>
      </c>
      <c r="K937">
        <v>1390381722</v>
      </c>
      <c r="L937" s="12">
        <f>(K937/86400)+25569</f>
        <v>41661.381041666667</v>
      </c>
      <c r="M937" t="b">
        <v>0</v>
      </c>
      <c r="N937">
        <v>5</v>
      </c>
      <c r="O937">
        <f>(E937/D937)*100</f>
        <v>2.7</v>
      </c>
      <c r="P937">
        <f>E937/N937</f>
        <v>16.2</v>
      </c>
      <c r="Q937" s="6" t="str">
        <f>LEFT(R937, SEARCH("/",R937,1)-1)</f>
        <v>games</v>
      </c>
      <c r="R937" t="s">
        <v>8282</v>
      </c>
      <c r="S937" t="b">
        <v>0</v>
      </c>
      <c r="V937" s="7" t="str">
        <f>RIGHT(R937,LEN(R937)-FIND("/",R937))</f>
        <v>video games</v>
      </c>
    </row>
    <row r="938" spans="1:22" ht="48" x14ac:dyDescent="0.2">
      <c r="A938">
        <v>1066</v>
      </c>
      <c r="B938" s="3" t="s">
        <v>1067</v>
      </c>
      <c r="C938" s="3" t="s">
        <v>5176</v>
      </c>
      <c r="D938">
        <v>150000</v>
      </c>
      <c r="E938">
        <v>5051</v>
      </c>
      <c r="F938" t="s">
        <v>8221</v>
      </c>
      <c r="G938" t="s">
        <v>8224</v>
      </c>
      <c r="H938" t="s">
        <v>8246</v>
      </c>
      <c r="I938">
        <v>1375657582</v>
      </c>
      <c r="J938" s="12">
        <f>(I938/86400)+25569</f>
        <v>41490.962754629625</v>
      </c>
      <c r="K938">
        <v>1371769582</v>
      </c>
      <c r="L938" s="12">
        <f>(K938/86400)+25569</f>
        <v>41445.962754629625</v>
      </c>
      <c r="M938" t="b">
        <v>0</v>
      </c>
      <c r="N938">
        <v>148</v>
      </c>
      <c r="O938">
        <f>(E938/D938)*100</f>
        <v>3.3673333333333333</v>
      </c>
      <c r="P938">
        <f>E938/N938</f>
        <v>34.128378378378379</v>
      </c>
      <c r="Q938" s="6" t="str">
        <f>LEFT(R938, SEARCH("/",R938,1)-1)</f>
        <v>games</v>
      </c>
      <c r="R938" t="s">
        <v>8282</v>
      </c>
      <c r="S938" t="b">
        <v>0</v>
      </c>
      <c r="V938" s="7" t="str">
        <f>RIGHT(R938,LEN(R938)-FIND("/",R938))</f>
        <v>video games</v>
      </c>
    </row>
    <row r="939" spans="1:22" ht="48" x14ac:dyDescent="0.2">
      <c r="A939">
        <v>1067</v>
      </c>
      <c r="B939" s="3" t="s">
        <v>1068</v>
      </c>
      <c r="C939" s="3" t="s">
        <v>5177</v>
      </c>
      <c r="D939">
        <v>500</v>
      </c>
      <c r="E939">
        <v>130</v>
      </c>
      <c r="F939" t="s">
        <v>8221</v>
      </c>
      <c r="G939" t="s">
        <v>8224</v>
      </c>
      <c r="H939" t="s">
        <v>8246</v>
      </c>
      <c r="I939">
        <v>1387657931</v>
      </c>
      <c r="J939" s="12">
        <f>(I939/86400)+25569</f>
        <v>41629.855682870373</v>
      </c>
      <c r="K939">
        <v>1385065931</v>
      </c>
      <c r="L939" s="12">
        <f>(K939/86400)+25569</f>
        <v>41599.855682870373</v>
      </c>
      <c r="M939" t="b">
        <v>0</v>
      </c>
      <c r="N939">
        <v>10</v>
      </c>
      <c r="O939">
        <f>(E939/D939)*100</f>
        <v>26</v>
      </c>
      <c r="P939">
        <f>E939/N939</f>
        <v>13</v>
      </c>
      <c r="Q939" s="6" t="str">
        <f>LEFT(R939, SEARCH("/",R939,1)-1)</f>
        <v>games</v>
      </c>
      <c r="R939" t="s">
        <v>8282</v>
      </c>
      <c r="S939" t="b">
        <v>0</v>
      </c>
      <c r="V939" s="7" t="str">
        <f>RIGHT(R939,LEN(R939)-FIND("/",R939))</f>
        <v>video games</v>
      </c>
    </row>
    <row r="940" spans="1:22" ht="48" x14ac:dyDescent="0.2">
      <c r="A940">
        <v>1068</v>
      </c>
      <c r="B940" s="3" t="s">
        <v>1069</v>
      </c>
      <c r="C940" s="3" t="s">
        <v>5178</v>
      </c>
      <c r="D940">
        <v>30000</v>
      </c>
      <c r="E940">
        <v>45</v>
      </c>
      <c r="F940" t="s">
        <v>8221</v>
      </c>
      <c r="G940" t="s">
        <v>8224</v>
      </c>
      <c r="H940" t="s">
        <v>8246</v>
      </c>
      <c r="I940">
        <v>1460274864</v>
      </c>
      <c r="J940" s="12">
        <f>(I940/86400)+25569</f>
        <v>42470.329444444447</v>
      </c>
      <c r="K940">
        <v>1457686464</v>
      </c>
      <c r="L940" s="12">
        <f>(K940/86400)+25569</f>
        <v>42440.371111111112</v>
      </c>
      <c r="M940" t="b">
        <v>0</v>
      </c>
      <c r="N940">
        <v>4</v>
      </c>
      <c r="O940">
        <f>(E940/D940)*100</f>
        <v>0.15</v>
      </c>
      <c r="P940">
        <f>E940/N940</f>
        <v>11.25</v>
      </c>
      <c r="Q940" s="6" t="str">
        <f>LEFT(R940, SEARCH("/",R940,1)-1)</f>
        <v>games</v>
      </c>
      <c r="R940" t="s">
        <v>8282</v>
      </c>
      <c r="S940" t="b">
        <v>0</v>
      </c>
      <c r="V940" s="7" t="str">
        <f>RIGHT(R940,LEN(R940)-FIND("/",R940))</f>
        <v>video games</v>
      </c>
    </row>
    <row r="941" spans="1:22" ht="48" x14ac:dyDescent="0.2">
      <c r="A941">
        <v>1069</v>
      </c>
      <c r="B941" s="3" t="s">
        <v>1070</v>
      </c>
      <c r="C941" s="3" t="s">
        <v>5179</v>
      </c>
      <c r="D941">
        <v>2200</v>
      </c>
      <c r="E941">
        <v>850</v>
      </c>
      <c r="F941" t="s">
        <v>8221</v>
      </c>
      <c r="G941" t="s">
        <v>8224</v>
      </c>
      <c r="H941" t="s">
        <v>8246</v>
      </c>
      <c r="I941">
        <v>1385447459</v>
      </c>
      <c r="J941" s="12">
        <f>(I941/86400)+25569</f>
        <v>41604.271516203706</v>
      </c>
      <c r="K941">
        <v>1382679059</v>
      </c>
      <c r="L941" s="12">
        <f>(K941/86400)+25569</f>
        <v>41572.229849537034</v>
      </c>
      <c r="M941" t="b">
        <v>0</v>
      </c>
      <c r="N941">
        <v>21</v>
      </c>
      <c r="O941">
        <f>(E941/D941)*100</f>
        <v>38.636363636363633</v>
      </c>
      <c r="P941">
        <f>E941/N941</f>
        <v>40.476190476190474</v>
      </c>
      <c r="Q941" s="6" t="str">
        <f>LEFT(R941, SEARCH("/",R941,1)-1)</f>
        <v>games</v>
      </c>
      <c r="R941" t="s">
        <v>8282</v>
      </c>
      <c r="S941" t="b">
        <v>0</v>
      </c>
      <c r="V941" s="7" t="str">
        <f>RIGHT(R941,LEN(R941)-FIND("/",R941))</f>
        <v>video games</v>
      </c>
    </row>
    <row r="942" spans="1:22" ht="48" x14ac:dyDescent="0.2">
      <c r="A942">
        <v>1070</v>
      </c>
      <c r="B942" s="3" t="s">
        <v>1071</v>
      </c>
      <c r="C942" s="3" t="s">
        <v>5180</v>
      </c>
      <c r="D942">
        <v>10000</v>
      </c>
      <c r="E942">
        <v>70</v>
      </c>
      <c r="F942" t="s">
        <v>8221</v>
      </c>
      <c r="G942" t="s">
        <v>8224</v>
      </c>
      <c r="H942" t="s">
        <v>8246</v>
      </c>
      <c r="I942">
        <v>1349050622</v>
      </c>
      <c r="J942" s="12">
        <f>(I942/86400)+25569</f>
        <v>41183.011828703704</v>
      </c>
      <c r="K942">
        <v>1347322622</v>
      </c>
      <c r="L942" s="12">
        <f>(K942/86400)+25569</f>
        <v>41163.011828703704</v>
      </c>
      <c r="M942" t="b">
        <v>0</v>
      </c>
      <c r="N942">
        <v>2</v>
      </c>
      <c r="O942">
        <f>(E942/D942)*100</f>
        <v>0.70000000000000007</v>
      </c>
      <c r="P942">
        <f>E942/N942</f>
        <v>35</v>
      </c>
      <c r="Q942" s="6" t="str">
        <f>LEFT(R942, SEARCH("/",R942,1)-1)</f>
        <v>games</v>
      </c>
      <c r="R942" t="s">
        <v>8282</v>
      </c>
      <c r="S942" t="b">
        <v>0</v>
      </c>
      <c r="V942" s="7" t="str">
        <f>RIGHT(R942,LEN(R942)-FIND("/",R942))</f>
        <v>video games</v>
      </c>
    </row>
    <row r="943" spans="1:22" ht="48" x14ac:dyDescent="0.2">
      <c r="A943">
        <v>1071</v>
      </c>
      <c r="B943" s="3" t="s">
        <v>1072</v>
      </c>
      <c r="C943" s="3" t="s">
        <v>5181</v>
      </c>
      <c r="D943">
        <v>100</v>
      </c>
      <c r="E943">
        <v>0</v>
      </c>
      <c r="F943" t="s">
        <v>8221</v>
      </c>
      <c r="G943" t="s">
        <v>8234</v>
      </c>
      <c r="H943" t="s">
        <v>8254</v>
      </c>
      <c r="I943">
        <v>1447787093</v>
      </c>
      <c r="J943" s="12">
        <f>(I943/86400)+25569</f>
        <v>42325.795057870375</v>
      </c>
      <c r="K943">
        <v>1445191493</v>
      </c>
      <c r="L943" s="12">
        <f>(K943/86400)+25569</f>
        <v>42295.753391203703</v>
      </c>
      <c r="M943" t="b">
        <v>0</v>
      </c>
      <c r="N943">
        <v>0</v>
      </c>
      <c r="O943">
        <f>(E943/D943)*100</f>
        <v>0</v>
      </c>
      <c r="P943" t="e">
        <f>E943/N943</f>
        <v>#DIV/0!</v>
      </c>
      <c r="Q943" s="6" t="str">
        <f>LEFT(R943, SEARCH("/",R943,1)-1)</f>
        <v>games</v>
      </c>
      <c r="R943" t="s">
        <v>8282</v>
      </c>
      <c r="S943" t="b">
        <v>0</v>
      </c>
      <c r="V943" s="7" t="str">
        <f>RIGHT(R943,LEN(R943)-FIND("/",R943))</f>
        <v>video games</v>
      </c>
    </row>
    <row r="944" spans="1:22" ht="48" x14ac:dyDescent="0.2">
      <c r="A944">
        <v>1072</v>
      </c>
      <c r="B944" s="3" t="s">
        <v>1073</v>
      </c>
      <c r="C944" s="3" t="s">
        <v>5182</v>
      </c>
      <c r="D944">
        <v>75000</v>
      </c>
      <c r="E944">
        <v>51</v>
      </c>
      <c r="F944" t="s">
        <v>8221</v>
      </c>
      <c r="G944" t="s">
        <v>8224</v>
      </c>
      <c r="H944" t="s">
        <v>8246</v>
      </c>
      <c r="I944">
        <v>1391630297</v>
      </c>
      <c r="J944" s="12">
        <f>(I944/86400)+25569</f>
        <v>41675.832141203704</v>
      </c>
      <c r="K944">
        <v>1389038297</v>
      </c>
      <c r="L944" s="12">
        <f>(K944/86400)+25569</f>
        <v>41645.832141203704</v>
      </c>
      <c r="M944" t="b">
        <v>0</v>
      </c>
      <c r="N944">
        <v>4</v>
      </c>
      <c r="O944">
        <f>(E944/D944)*100</f>
        <v>6.8000000000000005E-2</v>
      </c>
      <c r="P944">
        <f>E944/N944</f>
        <v>12.75</v>
      </c>
      <c r="Q944" s="6" t="str">
        <f>LEFT(R944, SEARCH("/",R944,1)-1)</f>
        <v>games</v>
      </c>
      <c r="R944" t="s">
        <v>8282</v>
      </c>
      <c r="S944" t="b">
        <v>0</v>
      </c>
      <c r="V944" s="7" t="str">
        <f>RIGHT(R944,LEN(R944)-FIND("/",R944))</f>
        <v>video games</v>
      </c>
    </row>
    <row r="945" spans="1:22" ht="32" x14ac:dyDescent="0.2">
      <c r="A945">
        <v>1073</v>
      </c>
      <c r="B945" s="3" t="s">
        <v>1074</v>
      </c>
      <c r="C945" s="3" t="s">
        <v>5183</v>
      </c>
      <c r="D945">
        <v>750</v>
      </c>
      <c r="E945">
        <v>10</v>
      </c>
      <c r="F945" t="s">
        <v>8221</v>
      </c>
      <c r="G945" t="s">
        <v>8224</v>
      </c>
      <c r="H945" t="s">
        <v>8246</v>
      </c>
      <c r="I945">
        <v>1318806541</v>
      </c>
      <c r="J945" s="12">
        <f>(I945/86400)+25569</f>
        <v>40832.964594907404</v>
      </c>
      <c r="K945">
        <v>1316214541</v>
      </c>
      <c r="L945" s="12">
        <f>(K945/86400)+25569</f>
        <v>40802.964594907404</v>
      </c>
      <c r="M945" t="b">
        <v>0</v>
      </c>
      <c r="N945">
        <v>1</v>
      </c>
      <c r="O945">
        <f>(E945/D945)*100</f>
        <v>1.3333333333333335</v>
      </c>
      <c r="P945">
        <f>E945/N945</f>
        <v>10</v>
      </c>
      <c r="Q945" s="6" t="str">
        <f>LEFT(R945, SEARCH("/",R945,1)-1)</f>
        <v>games</v>
      </c>
      <c r="R945" t="s">
        <v>8282</v>
      </c>
      <c r="S945" t="b">
        <v>0</v>
      </c>
      <c r="V945" s="7" t="str">
        <f>RIGHT(R945,LEN(R945)-FIND("/",R945))</f>
        <v>video games</v>
      </c>
    </row>
    <row r="946" spans="1:22" ht="48" x14ac:dyDescent="0.2">
      <c r="A946">
        <v>1074</v>
      </c>
      <c r="B946" s="3" t="s">
        <v>1075</v>
      </c>
      <c r="C946" s="3" t="s">
        <v>5184</v>
      </c>
      <c r="D946">
        <v>54000</v>
      </c>
      <c r="E946">
        <v>3407</v>
      </c>
      <c r="F946" t="s">
        <v>8221</v>
      </c>
      <c r="G946" t="s">
        <v>8224</v>
      </c>
      <c r="H946" t="s">
        <v>8246</v>
      </c>
      <c r="I946">
        <v>1388808545</v>
      </c>
      <c r="J946" s="12">
        <f>(I946/86400)+25569</f>
        <v>41643.172974537039</v>
      </c>
      <c r="K946">
        <v>1386216545</v>
      </c>
      <c r="L946" s="12">
        <f>(K946/86400)+25569</f>
        <v>41613.172974537039</v>
      </c>
      <c r="M946" t="b">
        <v>0</v>
      </c>
      <c r="N946">
        <v>30</v>
      </c>
      <c r="O946">
        <f>(E946/D946)*100</f>
        <v>6.3092592592592585</v>
      </c>
      <c r="P946">
        <f>E946/N946</f>
        <v>113.56666666666666</v>
      </c>
      <c r="Q946" s="6" t="str">
        <f>LEFT(R946, SEARCH("/",R946,1)-1)</f>
        <v>games</v>
      </c>
      <c r="R946" t="s">
        <v>8282</v>
      </c>
      <c r="S946" t="b">
        <v>0</v>
      </c>
      <c r="V946" s="7" t="str">
        <f>RIGHT(R946,LEN(R946)-FIND("/",R946))</f>
        <v>video games</v>
      </c>
    </row>
    <row r="947" spans="1:22" ht="32" x14ac:dyDescent="0.2">
      <c r="A947">
        <v>1075</v>
      </c>
      <c r="B947" s="3" t="s">
        <v>1076</v>
      </c>
      <c r="C947" s="3" t="s">
        <v>5185</v>
      </c>
      <c r="D947">
        <v>1000</v>
      </c>
      <c r="E947">
        <v>45</v>
      </c>
      <c r="F947" t="s">
        <v>8221</v>
      </c>
      <c r="G947" t="s">
        <v>8224</v>
      </c>
      <c r="H947" t="s">
        <v>8246</v>
      </c>
      <c r="I947">
        <v>1336340516</v>
      </c>
      <c r="J947" s="12">
        <f>(I947/86400)+25569</f>
        <v>41035.904120370367</v>
      </c>
      <c r="K947">
        <v>1333748516</v>
      </c>
      <c r="L947" s="12">
        <f>(K947/86400)+25569</f>
        <v>41005.904120370367</v>
      </c>
      <c r="M947" t="b">
        <v>0</v>
      </c>
      <c r="N947">
        <v>3</v>
      </c>
      <c r="O947">
        <f>(E947/D947)*100</f>
        <v>4.5</v>
      </c>
      <c r="P947">
        <f>E947/N947</f>
        <v>15</v>
      </c>
      <c r="Q947" s="6" t="str">
        <f>LEFT(R947, SEARCH("/",R947,1)-1)</f>
        <v>games</v>
      </c>
      <c r="R947" t="s">
        <v>8282</v>
      </c>
      <c r="S947" t="b">
        <v>0</v>
      </c>
      <c r="V947" s="7" t="str">
        <f>RIGHT(R947,LEN(R947)-FIND("/",R947))</f>
        <v>video games</v>
      </c>
    </row>
    <row r="948" spans="1:22" ht="48" x14ac:dyDescent="0.2">
      <c r="A948">
        <v>1076</v>
      </c>
      <c r="B948" s="3" t="s">
        <v>1077</v>
      </c>
      <c r="C948" s="3" t="s">
        <v>5186</v>
      </c>
      <c r="D948">
        <v>75000</v>
      </c>
      <c r="E948">
        <v>47074</v>
      </c>
      <c r="F948" t="s">
        <v>8221</v>
      </c>
      <c r="G948" t="s">
        <v>8224</v>
      </c>
      <c r="H948" t="s">
        <v>8246</v>
      </c>
      <c r="I948">
        <v>1410426250</v>
      </c>
      <c r="J948" s="12">
        <f>(I948/86400)+25569</f>
        <v>41893.377893518518</v>
      </c>
      <c r="K948">
        <v>1405674250</v>
      </c>
      <c r="L948" s="12">
        <f>(K948/86400)+25569</f>
        <v>41838.377893518518</v>
      </c>
      <c r="M948" t="b">
        <v>0</v>
      </c>
      <c r="N948">
        <v>975</v>
      </c>
      <c r="O948">
        <f>(E948/D948)*100</f>
        <v>62.765333333333331</v>
      </c>
      <c r="P948">
        <f>E948/N948</f>
        <v>48.281025641025643</v>
      </c>
      <c r="Q948" s="6" t="str">
        <f>LEFT(R948, SEARCH("/",R948,1)-1)</f>
        <v>games</v>
      </c>
      <c r="R948" t="s">
        <v>8282</v>
      </c>
      <c r="S948" t="b">
        <v>0</v>
      </c>
      <c r="V948" s="7" t="str">
        <f>RIGHT(R948,LEN(R948)-FIND("/",R948))</f>
        <v>video games</v>
      </c>
    </row>
    <row r="949" spans="1:22" ht="48" x14ac:dyDescent="0.2">
      <c r="A949">
        <v>1077</v>
      </c>
      <c r="B949" s="3" t="s">
        <v>1078</v>
      </c>
      <c r="C949" s="3" t="s">
        <v>5187</v>
      </c>
      <c r="D949">
        <v>25000</v>
      </c>
      <c r="E949">
        <v>7344</v>
      </c>
      <c r="F949" t="s">
        <v>8221</v>
      </c>
      <c r="G949" t="s">
        <v>8224</v>
      </c>
      <c r="H949" t="s">
        <v>8246</v>
      </c>
      <c r="I949">
        <v>1452744011</v>
      </c>
      <c r="J949" s="12">
        <f>(I949/86400)+25569</f>
        <v>42383.16679398148</v>
      </c>
      <c r="K949">
        <v>1450152011</v>
      </c>
      <c r="L949" s="12">
        <f>(K949/86400)+25569</f>
        <v>42353.16679398148</v>
      </c>
      <c r="M949" t="b">
        <v>0</v>
      </c>
      <c r="N949">
        <v>167</v>
      </c>
      <c r="O949">
        <f>(E949/D949)*100</f>
        <v>29.376000000000001</v>
      </c>
      <c r="P949">
        <f>E949/N949</f>
        <v>43.976047904191617</v>
      </c>
      <c r="Q949" s="6" t="str">
        <f>LEFT(R949, SEARCH("/",R949,1)-1)</f>
        <v>games</v>
      </c>
      <c r="R949" t="s">
        <v>8282</v>
      </c>
      <c r="S949" t="b">
        <v>0</v>
      </c>
      <c r="V949" s="7" t="str">
        <f>RIGHT(R949,LEN(R949)-FIND("/",R949))</f>
        <v>video games</v>
      </c>
    </row>
    <row r="950" spans="1:22" ht="48" x14ac:dyDescent="0.2">
      <c r="A950">
        <v>1078</v>
      </c>
      <c r="B950" s="3" t="s">
        <v>1079</v>
      </c>
      <c r="C950" s="3" t="s">
        <v>5188</v>
      </c>
      <c r="D950">
        <v>600</v>
      </c>
      <c r="E950">
        <v>45</v>
      </c>
      <c r="F950" t="s">
        <v>8221</v>
      </c>
      <c r="G950" t="s">
        <v>8224</v>
      </c>
      <c r="H950" t="s">
        <v>8246</v>
      </c>
      <c r="I950">
        <v>1311309721</v>
      </c>
      <c r="J950" s="12">
        <f>(I950/86400)+25569</f>
        <v>40746.195844907408</v>
      </c>
      <c r="K950">
        <v>1307421721</v>
      </c>
      <c r="L950" s="12">
        <f>(K950/86400)+25569</f>
        <v>40701.195844907408</v>
      </c>
      <c r="M950" t="b">
        <v>0</v>
      </c>
      <c r="N950">
        <v>5</v>
      </c>
      <c r="O950">
        <f>(E950/D950)*100</f>
        <v>7.5</v>
      </c>
      <c r="P950">
        <f>E950/N950</f>
        <v>9</v>
      </c>
      <c r="Q950" s="6" t="str">
        <f>LEFT(R950, SEARCH("/",R950,1)-1)</f>
        <v>games</v>
      </c>
      <c r="R950" t="s">
        <v>8282</v>
      </c>
      <c r="S950" t="b">
        <v>0</v>
      </c>
      <c r="V950" s="7" t="str">
        <f>RIGHT(R950,LEN(R950)-FIND("/",R950))</f>
        <v>video games</v>
      </c>
    </row>
    <row r="951" spans="1:22" ht="48" x14ac:dyDescent="0.2">
      <c r="A951">
        <v>1079</v>
      </c>
      <c r="B951" s="3" t="s">
        <v>1080</v>
      </c>
      <c r="C951" s="3" t="s">
        <v>5189</v>
      </c>
      <c r="D951">
        <v>26000</v>
      </c>
      <c r="E951">
        <v>678</v>
      </c>
      <c r="F951" t="s">
        <v>8221</v>
      </c>
      <c r="G951" t="s">
        <v>8236</v>
      </c>
      <c r="H951" t="s">
        <v>8249</v>
      </c>
      <c r="I951">
        <v>1463232936</v>
      </c>
      <c r="J951" s="12">
        <f>(I951/86400)+25569</f>
        <v>42504.566388888888</v>
      </c>
      <c r="K951">
        <v>1461072936</v>
      </c>
      <c r="L951" s="12">
        <f>(K951/86400)+25569</f>
        <v>42479.566388888888</v>
      </c>
      <c r="M951" t="b">
        <v>0</v>
      </c>
      <c r="N951">
        <v>18</v>
      </c>
      <c r="O951">
        <f>(E951/D951)*100</f>
        <v>2.6076923076923078</v>
      </c>
      <c r="P951">
        <f>E951/N951</f>
        <v>37.666666666666664</v>
      </c>
      <c r="Q951" s="6" t="str">
        <f>LEFT(R951, SEARCH("/",R951,1)-1)</f>
        <v>games</v>
      </c>
      <c r="R951" t="s">
        <v>8282</v>
      </c>
      <c r="S951" t="b">
        <v>0</v>
      </c>
      <c r="V951" s="7" t="str">
        <f>RIGHT(R951,LEN(R951)-FIND("/",R951))</f>
        <v>video games</v>
      </c>
    </row>
    <row r="952" spans="1:22" ht="48" x14ac:dyDescent="0.2">
      <c r="A952">
        <v>1080</v>
      </c>
      <c r="B952" s="3" t="s">
        <v>1081</v>
      </c>
      <c r="C952" s="3" t="s">
        <v>5190</v>
      </c>
      <c r="D952">
        <v>20000</v>
      </c>
      <c r="E952">
        <v>1821</v>
      </c>
      <c r="F952" t="s">
        <v>8221</v>
      </c>
      <c r="G952" t="s">
        <v>8224</v>
      </c>
      <c r="H952" t="s">
        <v>8246</v>
      </c>
      <c r="I952">
        <v>1399778333</v>
      </c>
      <c r="J952" s="12">
        <f>(I952/86400)+25569</f>
        <v>41770.138113425928</v>
      </c>
      <c r="K952">
        <v>1397186333</v>
      </c>
      <c r="L952" s="12">
        <f>(K952/86400)+25569</f>
        <v>41740.138113425928</v>
      </c>
      <c r="M952" t="b">
        <v>0</v>
      </c>
      <c r="N952">
        <v>98</v>
      </c>
      <c r="O952">
        <f>(E952/D952)*100</f>
        <v>9.1050000000000004</v>
      </c>
      <c r="P952">
        <f>E952/N952</f>
        <v>18.581632653061224</v>
      </c>
      <c r="Q952" s="6" t="str">
        <f>LEFT(R952, SEARCH("/",R952,1)-1)</f>
        <v>games</v>
      </c>
      <c r="R952" t="s">
        <v>8282</v>
      </c>
      <c r="S952" t="b">
        <v>0</v>
      </c>
      <c r="V952" s="7" t="str">
        <f>RIGHT(R952,LEN(R952)-FIND("/",R952))</f>
        <v>video games</v>
      </c>
    </row>
    <row r="953" spans="1:22" ht="48" x14ac:dyDescent="0.2">
      <c r="A953">
        <v>1081</v>
      </c>
      <c r="B953" s="3" t="s">
        <v>1082</v>
      </c>
      <c r="C953" s="3" t="s">
        <v>5191</v>
      </c>
      <c r="D953">
        <v>68000</v>
      </c>
      <c r="E953">
        <v>12</v>
      </c>
      <c r="F953" t="s">
        <v>8221</v>
      </c>
      <c r="G953" t="s">
        <v>8224</v>
      </c>
      <c r="H953" t="s">
        <v>8246</v>
      </c>
      <c r="I953">
        <v>1422483292</v>
      </c>
      <c r="J953" s="12">
        <f>(I953/86400)+25569</f>
        <v>42032.926990740743</v>
      </c>
      <c r="K953">
        <v>1419891292</v>
      </c>
      <c r="L953" s="12">
        <f>(K953/86400)+25569</f>
        <v>42002.926990740743</v>
      </c>
      <c r="M953" t="b">
        <v>0</v>
      </c>
      <c r="N953">
        <v>4</v>
      </c>
      <c r="O953">
        <f>(E953/D953)*100</f>
        <v>1.7647058823529412E-2</v>
      </c>
      <c r="P953">
        <f>E953/N953</f>
        <v>3</v>
      </c>
      <c r="Q953" s="6" t="str">
        <f>LEFT(R953, SEARCH("/",R953,1)-1)</f>
        <v>games</v>
      </c>
      <c r="R953" t="s">
        <v>8282</v>
      </c>
      <c r="S953" t="b">
        <v>0</v>
      </c>
      <c r="V953" s="7" t="str">
        <f>RIGHT(R953,LEN(R953)-FIND("/",R953))</f>
        <v>video games</v>
      </c>
    </row>
    <row r="954" spans="1:22" ht="32" x14ac:dyDescent="0.2">
      <c r="A954">
        <v>1082</v>
      </c>
      <c r="B954" s="3" t="s">
        <v>1083</v>
      </c>
      <c r="C954" s="3" t="s">
        <v>5192</v>
      </c>
      <c r="D954">
        <v>10000</v>
      </c>
      <c r="E954">
        <v>56</v>
      </c>
      <c r="F954" t="s">
        <v>8221</v>
      </c>
      <c r="G954" t="s">
        <v>8224</v>
      </c>
      <c r="H954" t="s">
        <v>8246</v>
      </c>
      <c r="I954">
        <v>1344635088</v>
      </c>
      <c r="J954" s="12">
        <f>(I954/86400)+25569</f>
        <v>41131.906111111108</v>
      </c>
      <c r="K954">
        <v>1342043088</v>
      </c>
      <c r="L954" s="12">
        <f>(K954/86400)+25569</f>
        <v>41101.906111111108</v>
      </c>
      <c r="M954" t="b">
        <v>0</v>
      </c>
      <c r="N954">
        <v>3</v>
      </c>
      <c r="O954">
        <f>(E954/D954)*100</f>
        <v>0.55999999999999994</v>
      </c>
      <c r="P954">
        <f>E954/N954</f>
        <v>18.666666666666668</v>
      </c>
      <c r="Q954" s="6" t="str">
        <f>LEFT(R954, SEARCH("/",R954,1)-1)</f>
        <v>games</v>
      </c>
      <c r="R954" t="s">
        <v>8282</v>
      </c>
      <c r="S954" t="b">
        <v>0</v>
      </c>
      <c r="V954" s="7" t="str">
        <f>RIGHT(R954,LEN(R954)-FIND("/",R954))</f>
        <v>video games</v>
      </c>
    </row>
    <row r="955" spans="1:22" ht="48" x14ac:dyDescent="0.2">
      <c r="A955">
        <v>1083</v>
      </c>
      <c r="B955" s="3" t="s">
        <v>1084</v>
      </c>
      <c r="C955" s="3" t="s">
        <v>5193</v>
      </c>
      <c r="D955">
        <v>50000</v>
      </c>
      <c r="E955">
        <v>410</v>
      </c>
      <c r="F955" t="s">
        <v>8221</v>
      </c>
      <c r="G955" t="s">
        <v>8229</v>
      </c>
      <c r="H955" t="s">
        <v>8251</v>
      </c>
      <c r="I955">
        <v>1406994583</v>
      </c>
      <c r="J955" s="12">
        <f>(I955/86400)+25569</f>
        <v>41853.659525462965</v>
      </c>
      <c r="K955">
        <v>1401810583</v>
      </c>
      <c r="L955" s="12">
        <f>(K955/86400)+25569</f>
        <v>41793.659525462965</v>
      </c>
      <c r="M955" t="b">
        <v>0</v>
      </c>
      <c r="N955">
        <v>1</v>
      </c>
      <c r="O955">
        <f>(E955/D955)*100</f>
        <v>0.82000000000000006</v>
      </c>
      <c r="P955">
        <f>E955/N955</f>
        <v>410</v>
      </c>
      <c r="Q955" s="6" t="str">
        <f>LEFT(R955, SEARCH("/",R955,1)-1)</f>
        <v>games</v>
      </c>
      <c r="R955" t="s">
        <v>8282</v>
      </c>
      <c r="S955" t="b">
        <v>0</v>
      </c>
      <c r="V955" s="7" t="str">
        <f>RIGHT(R955,LEN(R955)-FIND("/",R955))</f>
        <v>video games</v>
      </c>
    </row>
    <row r="956" spans="1:22" ht="16" x14ac:dyDescent="0.2">
      <c r="A956">
        <v>1084</v>
      </c>
      <c r="B956" s="3" t="s">
        <v>1085</v>
      </c>
      <c r="C956" s="3" t="s">
        <v>5194</v>
      </c>
      <c r="D956">
        <v>550</v>
      </c>
      <c r="E956">
        <v>0</v>
      </c>
      <c r="F956" t="s">
        <v>8221</v>
      </c>
      <c r="G956" t="s">
        <v>8224</v>
      </c>
      <c r="H956" t="s">
        <v>8246</v>
      </c>
      <c r="I956">
        <v>1407534804</v>
      </c>
      <c r="J956" s="12">
        <f>(I956/86400)+25569</f>
        <v>41859.912083333329</v>
      </c>
      <c r="K956">
        <v>1404942804</v>
      </c>
      <c r="L956" s="12">
        <f>(K956/86400)+25569</f>
        <v>41829.912083333329</v>
      </c>
      <c r="M956" t="b">
        <v>0</v>
      </c>
      <c r="N956">
        <v>0</v>
      </c>
      <c r="O956">
        <f>(E956/D956)*100</f>
        <v>0</v>
      </c>
      <c r="P956" t="e">
        <f>E956/N956</f>
        <v>#DIV/0!</v>
      </c>
      <c r="Q956" s="6" t="str">
        <f>LEFT(R956, SEARCH("/",R956,1)-1)</f>
        <v>games</v>
      </c>
      <c r="R956" t="s">
        <v>8282</v>
      </c>
      <c r="S956" t="b">
        <v>0</v>
      </c>
      <c r="V956" s="7" t="str">
        <f>RIGHT(R956,LEN(R956)-FIND("/",R956))</f>
        <v>video games</v>
      </c>
    </row>
    <row r="957" spans="1:22" ht="32" x14ac:dyDescent="0.2">
      <c r="A957">
        <v>1085</v>
      </c>
      <c r="B957" s="3" t="s">
        <v>1086</v>
      </c>
      <c r="C957" s="3" t="s">
        <v>5195</v>
      </c>
      <c r="D957">
        <v>30000</v>
      </c>
      <c r="E957">
        <v>1026</v>
      </c>
      <c r="F957" t="s">
        <v>8221</v>
      </c>
      <c r="G957" t="s">
        <v>8229</v>
      </c>
      <c r="H957" t="s">
        <v>8251</v>
      </c>
      <c r="I957">
        <v>1457967975</v>
      </c>
      <c r="J957" s="12">
        <f>(I957/86400)+25569</f>
        <v>42443.629340277781</v>
      </c>
      <c r="K957">
        <v>1455379575</v>
      </c>
      <c r="L957" s="12">
        <f>(K957/86400)+25569</f>
        <v>42413.671006944445</v>
      </c>
      <c r="M957" t="b">
        <v>0</v>
      </c>
      <c r="N957">
        <v>9</v>
      </c>
      <c r="O957">
        <f>(E957/D957)*100</f>
        <v>3.42</v>
      </c>
      <c r="P957">
        <f>E957/N957</f>
        <v>114</v>
      </c>
      <c r="Q957" s="6" t="str">
        <f>LEFT(R957, SEARCH("/",R957,1)-1)</f>
        <v>games</v>
      </c>
      <c r="R957" t="s">
        <v>8282</v>
      </c>
      <c r="S957" t="b">
        <v>0</v>
      </c>
      <c r="V957" s="7" t="str">
        <f>RIGHT(R957,LEN(R957)-FIND("/",R957))</f>
        <v>video games</v>
      </c>
    </row>
    <row r="958" spans="1:22" ht="16" x14ac:dyDescent="0.2">
      <c r="A958">
        <v>1086</v>
      </c>
      <c r="B958" s="3" t="s">
        <v>1087</v>
      </c>
      <c r="C958" s="3" t="s">
        <v>5196</v>
      </c>
      <c r="D958">
        <v>18000</v>
      </c>
      <c r="E958">
        <v>15</v>
      </c>
      <c r="F958" t="s">
        <v>8221</v>
      </c>
      <c r="G958" t="s">
        <v>8224</v>
      </c>
      <c r="H958" t="s">
        <v>8246</v>
      </c>
      <c r="I958">
        <v>1408913291</v>
      </c>
      <c r="J958" s="12">
        <f>(I958/86400)+25569</f>
        <v>41875.866793981484</v>
      </c>
      <c r="K958">
        <v>1406321291</v>
      </c>
      <c r="L958" s="12">
        <f>(K958/86400)+25569</f>
        <v>41845.866793981484</v>
      </c>
      <c r="M958" t="b">
        <v>0</v>
      </c>
      <c r="N958">
        <v>2</v>
      </c>
      <c r="O958">
        <f>(E958/D958)*100</f>
        <v>8.3333333333333343E-2</v>
      </c>
      <c r="P958">
        <f>E958/N958</f>
        <v>7.5</v>
      </c>
      <c r="Q958" s="6" t="str">
        <f>LEFT(R958, SEARCH("/",R958,1)-1)</f>
        <v>games</v>
      </c>
      <c r="R958" t="s">
        <v>8282</v>
      </c>
      <c r="S958" t="b">
        <v>0</v>
      </c>
      <c r="V958" s="7" t="str">
        <f>RIGHT(R958,LEN(R958)-FIND("/",R958))</f>
        <v>video games</v>
      </c>
    </row>
    <row r="959" spans="1:22" ht="48" x14ac:dyDescent="0.2">
      <c r="A959">
        <v>1087</v>
      </c>
      <c r="B959" s="3" t="s">
        <v>1088</v>
      </c>
      <c r="C959" s="3" t="s">
        <v>5197</v>
      </c>
      <c r="D959">
        <v>1100</v>
      </c>
      <c r="E959">
        <v>0</v>
      </c>
      <c r="F959" t="s">
        <v>8221</v>
      </c>
      <c r="G959" t="s">
        <v>8224</v>
      </c>
      <c r="H959" t="s">
        <v>8246</v>
      </c>
      <c r="I959">
        <v>1402852087</v>
      </c>
      <c r="J959" s="12">
        <f>(I959/86400)+25569</f>
        <v>41805.713969907403</v>
      </c>
      <c r="K959">
        <v>1400260087</v>
      </c>
      <c r="L959" s="12">
        <f>(K959/86400)+25569</f>
        <v>41775.713969907403</v>
      </c>
      <c r="M959" t="b">
        <v>0</v>
      </c>
      <c r="N959">
        <v>0</v>
      </c>
      <c r="O959">
        <f>(E959/D959)*100</f>
        <v>0</v>
      </c>
      <c r="P959" t="e">
        <f>E959/N959</f>
        <v>#DIV/0!</v>
      </c>
      <c r="Q959" s="6" t="str">
        <f>LEFT(R959, SEARCH("/",R959,1)-1)</f>
        <v>games</v>
      </c>
      <c r="R959" t="s">
        <v>8282</v>
      </c>
      <c r="S959" t="b">
        <v>0</v>
      </c>
      <c r="V959" s="7" t="str">
        <f>RIGHT(R959,LEN(R959)-FIND("/",R959))</f>
        <v>video games</v>
      </c>
    </row>
    <row r="960" spans="1:22" ht="32" x14ac:dyDescent="0.2">
      <c r="A960">
        <v>1088</v>
      </c>
      <c r="B960" s="3" t="s">
        <v>1089</v>
      </c>
      <c r="C960" s="3" t="s">
        <v>5198</v>
      </c>
      <c r="D960">
        <v>45000</v>
      </c>
      <c r="E960">
        <v>6382.34</v>
      </c>
      <c r="F960" t="s">
        <v>8221</v>
      </c>
      <c r="G960" t="s">
        <v>8224</v>
      </c>
      <c r="H960" t="s">
        <v>8246</v>
      </c>
      <c r="I960">
        <v>1398366667</v>
      </c>
      <c r="J960" s="12">
        <f>(I960/86400)+25569</f>
        <v>41753.799386574072</v>
      </c>
      <c r="K960">
        <v>1395774667</v>
      </c>
      <c r="L960" s="12">
        <f>(K960/86400)+25569</f>
        <v>41723.799386574072</v>
      </c>
      <c r="M960" t="b">
        <v>0</v>
      </c>
      <c r="N960">
        <v>147</v>
      </c>
      <c r="O960">
        <f>(E960/D960)*100</f>
        <v>14.182977777777777</v>
      </c>
      <c r="P960">
        <f>E960/N960</f>
        <v>43.41727891156463</v>
      </c>
      <c r="Q960" s="6" t="str">
        <f>LEFT(R960, SEARCH("/",R960,1)-1)</f>
        <v>games</v>
      </c>
      <c r="R960" t="s">
        <v>8282</v>
      </c>
      <c r="S960" t="b">
        <v>0</v>
      </c>
      <c r="V960" s="7" t="str">
        <f>RIGHT(R960,LEN(R960)-FIND("/",R960))</f>
        <v>video games</v>
      </c>
    </row>
    <row r="961" spans="1:22" ht="32" x14ac:dyDescent="0.2">
      <c r="A961">
        <v>1089</v>
      </c>
      <c r="B961" s="3" t="s">
        <v>1090</v>
      </c>
      <c r="C961" s="3" t="s">
        <v>5199</v>
      </c>
      <c r="D961">
        <v>15000</v>
      </c>
      <c r="E961">
        <v>1174</v>
      </c>
      <c r="F961" t="s">
        <v>8221</v>
      </c>
      <c r="G961" t="s">
        <v>8230</v>
      </c>
      <c r="H961" t="s">
        <v>8249</v>
      </c>
      <c r="I961">
        <v>1435293175</v>
      </c>
      <c r="J961" s="12">
        <f>(I961/86400)+25569</f>
        <v>42181.189525462964</v>
      </c>
      <c r="K961">
        <v>1432701175</v>
      </c>
      <c r="L961" s="12">
        <f>(K961/86400)+25569</f>
        <v>42151.189525462964</v>
      </c>
      <c r="M961" t="b">
        <v>0</v>
      </c>
      <c r="N961">
        <v>49</v>
      </c>
      <c r="O961">
        <f>(E961/D961)*100</f>
        <v>7.8266666666666662</v>
      </c>
      <c r="P961">
        <f>E961/N961</f>
        <v>23.959183673469386</v>
      </c>
      <c r="Q961" s="6" t="str">
        <f>LEFT(R961, SEARCH("/",R961,1)-1)</f>
        <v>games</v>
      </c>
      <c r="R961" t="s">
        <v>8282</v>
      </c>
      <c r="S961" t="b">
        <v>0</v>
      </c>
      <c r="V961" s="7" t="str">
        <f>RIGHT(R961,LEN(R961)-FIND("/",R961))</f>
        <v>video games</v>
      </c>
    </row>
    <row r="962" spans="1:22" ht="48" x14ac:dyDescent="0.2">
      <c r="A962">
        <v>1090</v>
      </c>
      <c r="B962" s="3" t="s">
        <v>1091</v>
      </c>
      <c r="C962" s="3" t="s">
        <v>5200</v>
      </c>
      <c r="D962">
        <v>12999</v>
      </c>
      <c r="E962">
        <v>5</v>
      </c>
      <c r="F962" t="s">
        <v>8221</v>
      </c>
      <c r="G962" t="s">
        <v>8226</v>
      </c>
      <c r="H962" t="s">
        <v>8248</v>
      </c>
      <c r="I962">
        <v>1432873653</v>
      </c>
      <c r="J962" s="12">
        <f>(I962/86400)+25569</f>
        <v>42153.185798611114</v>
      </c>
      <c r="K962">
        <v>1430281653</v>
      </c>
      <c r="L962" s="12">
        <f>(K962/86400)+25569</f>
        <v>42123.185798611114</v>
      </c>
      <c r="M962" t="b">
        <v>0</v>
      </c>
      <c r="N962">
        <v>1</v>
      </c>
      <c r="O962">
        <f>(E962/D962)*100</f>
        <v>3.8464497269020695E-2</v>
      </c>
      <c r="P962">
        <f>E962/N962</f>
        <v>5</v>
      </c>
      <c r="Q962" s="6" t="str">
        <f>LEFT(R962, SEARCH("/",R962,1)-1)</f>
        <v>games</v>
      </c>
      <c r="R962" t="s">
        <v>8282</v>
      </c>
      <c r="S962" t="b">
        <v>0</v>
      </c>
      <c r="V962" s="7" t="str">
        <f>RIGHT(R962,LEN(R962)-FIND("/",R962))</f>
        <v>video games</v>
      </c>
    </row>
    <row r="963" spans="1:22" ht="48" x14ac:dyDescent="0.2">
      <c r="A963">
        <v>1091</v>
      </c>
      <c r="B963" s="3" t="s">
        <v>1092</v>
      </c>
      <c r="C963" s="3" t="s">
        <v>5201</v>
      </c>
      <c r="D963">
        <v>200</v>
      </c>
      <c r="E963">
        <v>25</v>
      </c>
      <c r="F963" t="s">
        <v>8221</v>
      </c>
      <c r="G963" t="s">
        <v>8225</v>
      </c>
      <c r="H963" t="s">
        <v>8247</v>
      </c>
      <c r="I963">
        <v>1460313672</v>
      </c>
      <c r="J963" s="12">
        <f>(I963/86400)+25569</f>
        <v>42470.778611111113</v>
      </c>
      <c r="K963">
        <v>1457725272</v>
      </c>
      <c r="L963" s="12">
        <f>(K963/86400)+25569</f>
        <v>42440.820277777777</v>
      </c>
      <c r="M963" t="b">
        <v>0</v>
      </c>
      <c r="N963">
        <v>2</v>
      </c>
      <c r="O963">
        <f>(E963/D963)*100</f>
        <v>12.5</v>
      </c>
      <c r="P963">
        <f>E963/N963</f>
        <v>12.5</v>
      </c>
      <c r="Q963" s="6" t="str">
        <f>LEFT(R963, SEARCH("/",R963,1)-1)</f>
        <v>games</v>
      </c>
      <c r="R963" t="s">
        <v>8282</v>
      </c>
      <c r="S963" t="b">
        <v>0</v>
      </c>
      <c r="V963" s="7" t="str">
        <f>RIGHT(R963,LEN(R963)-FIND("/",R963))</f>
        <v>video games</v>
      </c>
    </row>
    <row r="964" spans="1:22" ht="48" x14ac:dyDescent="0.2">
      <c r="A964">
        <v>1092</v>
      </c>
      <c r="B964" s="3" t="s">
        <v>1093</v>
      </c>
      <c r="C964" s="3" t="s">
        <v>5202</v>
      </c>
      <c r="D964">
        <v>2000</v>
      </c>
      <c r="E964">
        <v>21</v>
      </c>
      <c r="F964" t="s">
        <v>8221</v>
      </c>
      <c r="G964" t="s">
        <v>8224</v>
      </c>
      <c r="H964" t="s">
        <v>8246</v>
      </c>
      <c r="I964">
        <v>1357432638</v>
      </c>
      <c r="J964" s="12">
        <f>(I964/86400)+25569</f>
        <v>41280.025902777779</v>
      </c>
      <c r="K964">
        <v>1354840638</v>
      </c>
      <c r="L964" s="12">
        <f>(K964/86400)+25569</f>
        <v>41250.025902777779</v>
      </c>
      <c r="M964" t="b">
        <v>0</v>
      </c>
      <c r="N964">
        <v>7</v>
      </c>
      <c r="O964">
        <f>(E964/D964)*100</f>
        <v>1.05</v>
      </c>
      <c r="P964">
        <f>E964/N964</f>
        <v>3</v>
      </c>
      <c r="Q964" s="6" t="str">
        <f>LEFT(R964, SEARCH("/",R964,1)-1)</f>
        <v>games</v>
      </c>
      <c r="R964" t="s">
        <v>8282</v>
      </c>
      <c r="S964" t="b">
        <v>0</v>
      </c>
      <c r="V964" s="7" t="str">
        <f>RIGHT(R964,LEN(R964)-FIND("/",R964))</f>
        <v>video games</v>
      </c>
    </row>
    <row r="965" spans="1:22" ht="48" x14ac:dyDescent="0.2">
      <c r="A965">
        <v>1093</v>
      </c>
      <c r="B965" s="3" t="s">
        <v>1094</v>
      </c>
      <c r="C965" s="3" t="s">
        <v>5203</v>
      </c>
      <c r="D965">
        <v>300</v>
      </c>
      <c r="E965">
        <v>42.25</v>
      </c>
      <c r="F965" t="s">
        <v>8221</v>
      </c>
      <c r="G965" t="s">
        <v>8229</v>
      </c>
      <c r="H965" t="s">
        <v>8251</v>
      </c>
      <c r="I965">
        <v>1455232937</v>
      </c>
      <c r="J965" s="12">
        <f>(I965/86400)+25569</f>
        <v>42411.973807870367</v>
      </c>
      <c r="K965">
        <v>1453936937</v>
      </c>
      <c r="L965" s="12">
        <f>(K965/86400)+25569</f>
        <v>42396.973807870367</v>
      </c>
      <c r="M965" t="b">
        <v>0</v>
      </c>
      <c r="N965">
        <v>4</v>
      </c>
      <c r="O965">
        <f>(E965/D965)*100</f>
        <v>14.083333333333334</v>
      </c>
      <c r="P965">
        <f>E965/N965</f>
        <v>10.5625</v>
      </c>
      <c r="Q965" s="6" t="str">
        <f>LEFT(R965, SEARCH("/",R965,1)-1)</f>
        <v>games</v>
      </c>
      <c r="R965" t="s">
        <v>8282</v>
      </c>
      <c r="S965" t="b">
        <v>0</v>
      </c>
      <c r="V965" s="7" t="str">
        <f>RIGHT(R965,LEN(R965)-FIND("/",R965))</f>
        <v>video games</v>
      </c>
    </row>
    <row r="966" spans="1:22" ht="48" x14ac:dyDescent="0.2">
      <c r="A966">
        <v>1094</v>
      </c>
      <c r="B966" s="3" t="s">
        <v>1095</v>
      </c>
      <c r="C966" s="3" t="s">
        <v>5204</v>
      </c>
      <c r="D966">
        <v>18000</v>
      </c>
      <c r="E966">
        <v>3294.01</v>
      </c>
      <c r="F966" t="s">
        <v>8221</v>
      </c>
      <c r="G966" t="s">
        <v>8224</v>
      </c>
      <c r="H966" t="s">
        <v>8246</v>
      </c>
      <c r="I966">
        <v>1318180033</v>
      </c>
      <c r="J966" s="12">
        <f>(I966/86400)+25569</f>
        <v>40825.71334490741</v>
      </c>
      <c r="K966">
        <v>1315588033</v>
      </c>
      <c r="L966" s="12">
        <f>(K966/86400)+25569</f>
        <v>40795.71334490741</v>
      </c>
      <c r="M966" t="b">
        <v>0</v>
      </c>
      <c r="N966">
        <v>27</v>
      </c>
      <c r="O966">
        <f>(E966/D966)*100</f>
        <v>18.300055555555556</v>
      </c>
      <c r="P966">
        <f>E966/N966</f>
        <v>122.00037037037038</v>
      </c>
      <c r="Q966" s="6" t="str">
        <f>LEFT(R966, SEARCH("/",R966,1)-1)</f>
        <v>games</v>
      </c>
      <c r="R966" t="s">
        <v>8282</v>
      </c>
      <c r="S966" t="b">
        <v>0</v>
      </c>
      <c r="V966" s="7" t="str">
        <f>RIGHT(R966,LEN(R966)-FIND("/",R966))</f>
        <v>video games</v>
      </c>
    </row>
    <row r="967" spans="1:22" ht="48" x14ac:dyDescent="0.2">
      <c r="A967">
        <v>1095</v>
      </c>
      <c r="B967" s="3" t="s">
        <v>1096</v>
      </c>
      <c r="C967" s="3" t="s">
        <v>5205</v>
      </c>
      <c r="D967">
        <v>500000</v>
      </c>
      <c r="E967">
        <v>25174</v>
      </c>
      <c r="F967" t="s">
        <v>8221</v>
      </c>
      <c r="G967" t="s">
        <v>8224</v>
      </c>
      <c r="H967" t="s">
        <v>8246</v>
      </c>
      <c r="I967">
        <v>1377867220</v>
      </c>
      <c r="J967" s="12">
        <f>(I967/86400)+25569</f>
        <v>41516.537268518521</v>
      </c>
      <c r="K967">
        <v>1375275220</v>
      </c>
      <c r="L967" s="12">
        <f>(K967/86400)+25569</f>
        <v>41486.537268518521</v>
      </c>
      <c r="M967" t="b">
        <v>0</v>
      </c>
      <c r="N967">
        <v>94</v>
      </c>
      <c r="O967">
        <f>(E967/D967)*100</f>
        <v>5.0347999999999997</v>
      </c>
      <c r="P967">
        <f>E967/N967</f>
        <v>267.80851063829789</v>
      </c>
      <c r="Q967" s="6" t="str">
        <f>LEFT(R967, SEARCH("/",R967,1)-1)</f>
        <v>games</v>
      </c>
      <c r="R967" t="s">
        <v>8282</v>
      </c>
      <c r="S967" t="b">
        <v>0</v>
      </c>
      <c r="V967" s="7" t="str">
        <f>RIGHT(R967,LEN(R967)-FIND("/",R967))</f>
        <v>video games</v>
      </c>
    </row>
    <row r="968" spans="1:22" ht="48" x14ac:dyDescent="0.2">
      <c r="A968">
        <v>1096</v>
      </c>
      <c r="B968" s="3" t="s">
        <v>1097</v>
      </c>
      <c r="C968" s="3" t="s">
        <v>5206</v>
      </c>
      <c r="D968">
        <v>12000</v>
      </c>
      <c r="E968">
        <v>2152</v>
      </c>
      <c r="F968" t="s">
        <v>8221</v>
      </c>
      <c r="G968" t="s">
        <v>8224</v>
      </c>
      <c r="H968" t="s">
        <v>8246</v>
      </c>
      <c r="I968">
        <v>1412393400</v>
      </c>
      <c r="J968" s="12">
        <f>(I968/86400)+25569</f>
        <v>41916.145833333336</v>
      </c>
      <c r="K968">
        <v>1409747154</v>
      </c>
      <c r="L968" s="12">
        <f>(K968/86400)+25569</f>
        <v>41885.51798611111</v>
      </c>
      <c r="M968" t="b">
        <v>0</v>
      </c>
      <c r="N968">
        <v>29</v>
      </c>
      <c r="O968">
        <f>(E968/D968)*100</f>
        <v>17.933333333333334</v>
      </c>
      <c r="P968">
        <f>E968/N968</f>
        <v>74.206896551724142</v>
      </c>
      <c r="Q968" s="6" t="str">
        <f>LEFT(R968, SEARCH("/",R968,1)-1)</f>
        <v>games</v>
      </c>
      <c r="R968" t="s">
        <v>8282</v>
      </c>
      <c r="S968" t="b">
        <v>0</v>
      </c>
      <c r="V968" s="7" t="str">
        <f>RIGHT(R968,LEN(R968)-FIND("/",R968))</f>
        <v>video games</v>
      </c>
    </row>
    <row r="969" spans="1:22" ht="48" x14ac:dyDescent="0.2">
      <c r="A969">
        <v>1097</v>
      </c>
      <c r="B969" s="3" t="s">
        <v>1098</v>
      </c>
      <c r="C969" s="3" t="s">
        <v>5207</v>
      </c>
      <c r="D969">
        <v>100000</v>
      </c>
      <c r="E969">
        <v>47</v>
      </c>
      <c r="F969" t="s">
        <v>8221</v>
      </c>
      <c r="G969" t="s">
        <v>8224</v>
      </c>
      <c r="H969" t="s">
        <v>8246</v>
      </c>
      <c r="I969">
        <v>1393786877</v>
      </c>
      <c r="J969" s="12">
        <f>(I969/86400)+25569</f>
        <v>41700.792557870373</v>
      </c>
      <c r="K969">
        <v>1390330877</v>
      </c>
      <c r="L969" s="12">
        <f>(K969/86400)+25569</f>
        <v>41660.792557870373</v>
      </c>
      <c r="M969" t="b">
        <v>0</v>
      </c>
      <c r="N969">
        <v>7</v>
      </c>
      <c r="O969">
        <f>(E969/D969)*100</f>
        <v>4.7E-2</v>
      </c>
      <c r="P969">
        <f>E969/N969</f>
        <v>6.7142857142857144</v>
      </c>
      <c r="Q969" s="6" t="str">
        <f>LEFT(R969, SEARCH("/",R969,1)-1)</f>
        <v>games</v>
      </c>
      <c r="R969" t="s">
        <v>8282</v>
      </c>
      <c r="S969" t="b">
        <v>0</v>
      </c>
      <c r="V969" s="7" t="str">
        <f>RIGHT(R969,LEN(R969)-FIND("/",R969))</f>
        <v>video games</v>
      </c>
    </row>
    <row r="970" spans="1:22" ht="32" x14ac:dyDescent="0.2">
      <c r="A970">
        <v>1098</v>
      </c>
      <c r="B970" s="3" t="s">
        <v>1099</v>
      </c>
      <c r="C970" s="3" t="s">
        <v>5208</v>
      </c>
      <c r="D970">
        <v>25000</v>
      </c>
      <c r="E970">
        <v>1803</v>
      </c>
      <c r="F970" t="s">
        <v>8221</v>
      </c>
      <c r="G970" t="s">
        <v>8224</v>
      </c>
      <c r="H970" t="s">
        <v>8246</v>
      </c>
      <c r="I970">
        <v>1397413095</v>
      </c>
      <c r="J970" s="12">
        <f>(I970/86400)+25569</f>
        <v>41742.762673611112</v>
      </c>
      <c r="K970">
        <v>1394821095</v>
      </c>
      <c r="L970" s="12">
        <f>(K970/86400)+25569</f>
        <v>41712.762673611112</v>
      </c>
      <c r="M970" t="b">
        <v>0</v>
      </c>
      <c r="N970">
        <v>22</v>
      </c>
      <c r="O970">
        <f>(E970/D970)*100</f>
        <v>7.2120000000000006</v>
      </c>
      <c r="P970">
        <f>E970/N970</f>
        <v>81.954545454545453</v>
      </c>
      <c r="Q970" s="6" t="str">
        <f>LEFT(R970, SEARCH("/",R970,1)-1)</f>
        <v>games</v>
      </c>
      <c r="R970" t="s">
        <v>8282</v>
      </c>
      <c r="S970" t="b">
        <v>0</v>
      </c>
      <c r="V970" s="7" t="str">
        <f>RIGHT(R970,LEN(R970)-FIND("/",R970))</f>
        <v>video games</v>
      </c>
    </row>
    <row r="971" spans="1:22" ht="48" x14ac:dyDescent="0.2">
      <c r="A971">
        <v>1099</v>
      </c>
      <c r="B971" s="3" t="s">
        <v>1100</v>
      </c>
      <c r="C971" s="3" t="s">
        <v>5209</v>
      </c>
      <c r="D971">
        <v>5000</v>
      </c>
      <c r="E971">
        <v>25</v>
      </c>
      <c r="F971" t="s">
        <v>8221</v>
      </c>
      <c r="G971" t="s">
        <v>8225</v>
      </c>
      <c r="H971" t="s">
        <v>8247</v>
      </c>
      <c r="I971">
        <v>1431547468</v>
      </c>
      <c r="J971" s="12">
        <f>(I971/86400)+25569</f>
        <v>42137.836435185185</v>
      </c>
      <c r="K971">
        <v>1428955468</v>
      </c>
      <c r="L971" s="12">
        <f>(K971/86400)+25569</f>
        <v>42107.836435185185</v>
      </c>
      <c r="M971" t="b">
        <v>0</v>
      </c>
      <c r="N971">
        <v>1</v>
      </c>
      <c r="O971">
        <f>(E971/D971)*100</f>
        <v>0.5</v>
      </c>
      <c r="P971">
        <f>E971/N971</f>
        <v>25</v>
      </c>
      <c r="Q971" s="6" t="str">
        <f>LEFT(R971, SEARCH("/",R971,1)-1)</f>
        <v>games</v>
      </c>
      <c r="R971" t="s">
        <v>8282</v>
      </c>
      <c r="S971" t="b">
        <v>0</v>
      </c>
      <c r="V971" s="7" t="str">
        <f>RIGHT(R971,LEN(R971)-FIND("/",R971))</f>
        <v>video games</v>
      </c>
    </row>
    <row r="972" spans="1:22" ht="48" x14ac:dyDescent="0.2">
      <c r="A972">
        <v>1100</v>
      </c>
      <c r="B972" s="3" t="s">
        <v>1101</v>
      </c>
      <c r="C972" s="3" t="s">
        <v>5210</v>
      </c>
      <c r="D972">
        <v>4000</v>
      </c>
      <c r="E972">
        <v>100</v>
      </c>
      <c r="F972" t="s">
        <v>8221</v>
      </c>
      <c r="G972" t="s">
        <v>8236</v>
      </c>
      <c r="H972" t="s">
        <v>8249</v>
      </c>
      <c r="I972">
        <v>1455417571</v>
      </c>
      <c r="J972" s="12">
        <f>(I972/86400)+25569</f>
        <v>42414.110775462963</v>
      </c>
      <c r="K972">
        <v>1452825571</v>
      </c>
      <c r="L972" s="12">
        <f>(K972/86400)+25569</f>
        <v>42384.110775462963</v>
      </c>
      <c r="M972" t="b">
        <v>0</v>
      </c>
      <c r="N972">
        <v>10</v>
      </c>
      <c r="O972">
        <f>(E972/D972)*100</f>
        <v>2.5</v>
      </c>
      <c r="P972">
        <f>E972/N972</f>
        <v>10</v>
      </c>
      <c r="Q972" s="6" t="str">
        <f>LEFT(R972, SEARCH("/",R972,1)-1)</f>
        <v>games</v>
      </c>
      <c r="R972" t="s">
        <v>8282</v>
      </c>
      <c r="S972" t="b">
        <v>0</v>
      </c>
      <c r="V972" s="7" t="str">
        <f>RIGHT(R972,LEN(R972)-FIND("/",R972))</f>
        <v>video games</v>
      </c>
    </row>
    <row r="973" spans="1:22" ht="32" x14ac:dyDescent="0.2">
      <c r="A973">
        <v>1101</v>
      </c>
      <c r="B973" s="3" t="s">
        <v>1102</v>
      </c>
      <c r="C973" s="3" t="s">
        <v>5211</v>
      </c>
      <c r="D973">
        <v>100000</v>
      </c>
      <c r="E973">
        <v>41</v>
      </c>
      <c r="F973" t="s">
        <v>8221</v>
      </c>
      <c r="G973" t="s">
        <v>8224</v>
      </c>
      <c r="H973" t="s">
        <v>8246</v>
      </c>
      <c r="I973">
        <v>1468519920</v>
      </c>
      <c r="J973" s="12">
        <f>(I973/86400)+25569</f>
        <v>42565.758333333331</v>
      </c>
      <c r="K973">
        <v>1466188338</v>
      </c>
      <c r="L973" s="12">
        <f>(K973/86400)+25569</f>
        <v>42538.77243055556</v>
      </c>
      <c r="M973" t="b">
        <v>0</v>
      </c>
      <c r="N973">
        <v>6</v>
      </c>
      <c r="O973">
        <f>(E973/D973)*100</f>
        <v>4.1000000000000002E-2</v>
      </c>
      <c r="P973">
        <f>E973/N973</f>
        <v>6.833333333333333</v>
      </c>
      <c r="Q973" s="6" t="str">
        <f>LEFT(R973, SEARCH("/",R973,1)-1)</f>
        <v>games</v>
      </c>
      <c r="R973" t="s">
        <v>8282</v>
      </c>
      <c r="S973" t="b">
        <v>0</v>
      </c>
      <c r="V973" s="7" t="str">
        <f>RIGHT(R973,LEN(R973)-FIND("/",R973))</f>
        <v>video games</v>
      </c>
    </row>
    <row r="974" spans="1:22" ht="48" x14ac:dyDescent="0.2">
      <c r="A974">
        <v>1102</v>
      </c>
      <c r="B974" s="3" t="s">
        <v>1103</v>
      </c>
      <c r="C974" s="3" t="s">
        <v>5212</v>
      </c>
      <c r="D974">
        <v>8000</v>
      </c>
      <c r="E974">
        <v>425</v>
      </c>
      <c r="F974" t="s">
        <v>8221</v>
      </c>
      <c r="G974" t="s">
        <v>8224</v>
      </c>
      <c r="H974" t="s">
        <v>8246</v>
      </c>
      <c r="I974">
        <v>1386568740</v>
      </c>
      <c r="J974" s="12">
        <f>(I974/86400)+25569</f>
        <v>41617.249305555553</v>
      </c>
      <c r="K974">
        <v>1383095125</v>
      </c>
      <c r="L974" s="12">
        <f>(K974/86400)+25569</f>
        <v>41577.045428240745</v>
      </c>
      <c r="M974" t="b">
        <v>0</v>
      </c>
      <c r="N974">
        <v>24</v>
      </c>
      <c r="O974">
        <f>(E974/D974)*100</f>
        <v>5.3125</v>
      </c>
      <c r="P974">
        <f>E974/N974</f>
        <v>17.708333333333332</v>
      </c>
      <c r="Q974" s="6" t="str">
        <f>LEFT(R974, SEARCH("/",R974,1)-1)</f>
        <v>games</v>
      </c>
      <c r="R974" t="s">
        <v>8282</v>
      </c>
      <c r="S974" t="b">
        <v>0</v>
      </c>
      <c r="V974" s="7" t="str">
        <f>RIGHT(R974,LEN(R974)-FIND("/",R974))</f>
        <v>video games</v>
      </c>
    </row>
    <row r="975" spans="1:22" ht="48" x14ac:dyDescent="0.2">
      <c r="A975">
        <v>1103</v>
      </c>
      <c r="B975" s="3" t="s">
        <v>1104</v>
      </c>
      <c r="C975" s="3" t="s">
        <v>5213</v>
      </c>
      <c r="D975">
        <v>15000</v>
      </c>
      <c r="E975">
        <v>243</v>
      </c>
      <c r="F975" t="s">
        <v>8221</v>
      </c>
      <c r="G975" t="s">
        <v>8224</v>
      </c>
      <c r="H975" t="s">
        <v>8246</v>
      </c>
      <c r="I975">
        <v>1466227190</v>
      </c>
      <c r="J975" s="12">
        <f>(I975/86400)+25569</f>
        <v>42539.22210648148</v>
      </c>
      <c r="K975">
        <v>1461043190</v>
      </c>
      <c r="L975" s="12">
        <f>(K975/86400)+25569</f>
        <v>42479.22210648148</v>
      </c>
      <c r="M975" t="b">
        <v>0</v>
      </c>
      <c r="N975">
        <v>15</v>
      </c>
      <c r="O975">
        <f>(E975/D975)*100</f>
        <v>1.6199999999999999</v>
      </c>
      <c r="P975">
        <f>E975/N975</f>
        <v>16.2</v>
      </c>
      <c r="Q975" s="6" t="str">
        <f>LEFT(R975, SEARCH("/",R975,1)-1)</f>
        <v>games</v>
      </c>
      <c r="R975" t="s">
        <v>8282</v>
      </c>
      <c r="S975" t="b">
        <v>0</v>
      </c>
      <c r="V975" s="7" t="str">
        <f>RIGHT(R975,LEN(R975)-FIND("/",R975))</f>
        <v>video games</v>
      </c>
    </row>
    <row r="976" spans="1:22" ht="48" x14ac:dyDescent="0.2">
      <c r="A976">
        <v>1104</v>
      </c>
      <c r="B976" s="3" t="s">
        <v>1105</v>
      </c>
      <c r="C976" s="3" t="s">
        <v>5214</v>
      </c>
      <c r="D976">
        <v>60000</v>
      </c>
      <c r="E976">
        <v>2971</v>
      </c>
      <c r="F976" t="s">
        <v>8221</v>
      </c>
      <c r="G976" t="s">
        <v>8225</v>
      </c>
      <c r="H976" t="s">
        <v>8247</v>
      </c>
      <c r="I976">
        <v>1402480221</v>
      </c>
      <c r="J976" s="12">
        <f>(I976/86400)+25569</f>
        <v>41801.40996527778</v>
      </c>
      <c r="K976">
        <v>1399888221</v>
      </c>
      <c r="L976" s="12">
        <f>(K976/86400)+25569</f>
        <v>41771.40996527778</v>
      </c>
      <c r="M976" t="b">
        <v>0</v>
      </c>
      <c r="N976">
        <v>37</v>
      </c>
      <c r="O976">
        <f>(E976/D976)*100</f>
        <v>4.9516666666666671</v>
      </c>
      <c r="P976">
        <f>E976/N976</f>
        <v>80.297297297297291</v>
      </c>
      <c r="Q976" s="6" t="str">
        <f>LEFT(R976, SEARCH("/",R976,1)-1)</f>
        <v>games</v>
      </c>
      <c r="R976" t="s">
        <v>8282</v>
      </c>
      <c r="S976" t="b">
        <v>0</v>
      </c>
      <c r="V976" s="7" t="str">
        <f>RIGHT(R976,LEN(R976)-FIND("/",R976))</f>
        <v>video games</v>
      </c>
    </row>
    <row r="977" spans="1:22" ht="48" x14ac:dyDescent="0.2">
      <c r="A977">
        <v>1105</v>
      </c>
      <c r="B977" s="3" t="s">
        <v>1106</v>
      </c>
      <c r="C977" s="3" t="s">
        <v>5215</v>
      </c>
      <c r="D977">
        <v>900000</v>
      </c>
      <c r="E977">
        <v>1431</v>
      </c>
      <c r="F977" t="s">
        <v>8221</v>
      </c>
      <c r="G977" t="s">
        <v>8224</v>
      </c>
      <c r="H977" t="s">
        <v>8246</v>
      </c>
      <c r="I977">
        <v>1395627327</v>
      </c>
      <c r="J977" s="12">
        <f>(I977/86400)+25569</f>
        <v>41722.0940625</v>
      </c>
      <c r="K977">
        <v>1393038927</v>
      </c>
      <c r="L977" s="12">
        <f>(K977/86400)+25569</f>
        <v>41692.135729166665</v>
      </c>
      <c r="M977" t="b">
        <v>0</v>
      </c>
      <c r="N977">
        <v>20</v>
      </c>
      <c r="O977">
        <f>(E977/D977)*100</f>
        <v>0.159</v>
      </c>
      <c r="P977">
        <f>E977/N977</f>
        <v>71.55</v>
      </c>
      <c r="Q977" s="6" t="str">
        <f>LEFT(R977, SEARCH("/",R977,1)-1)</f>
        <v>games</v>
      </c>
      <c r="R977" t="s">
        <v>8282</v>
      </c>
      <c r="S977" t="b">
        <v>0</v>
      </c>
      <c r="V977" s="7" t="str">
        <f>RIGHT(R977,LEN(R977)-FIND("/",R977))</f>
        <v>video games</v>
      </c>
    </row>
    <row r="978" spans="1:22" ht="48" x14ac:dyDescent="0.2">
      <c r="A978">
        <v>1106</v>
      </c>
      <c r="B978" s="3" t="s">
        <v>1107</v>
      </c>
      <c r="C978" s="3" t="s">
        <v>5216</v>
      </c>
      <c r="D978">
        <v>400</v>
      </c>
      <c r="E978">
        <v>165</v>
      </c>
      <c r="F978" t="s">
        <v>8221</v>
      </c>
      <c r="G978" t="s">
        <v>8224</v>
      </c>
      <c r="H978" t="s">
        <v>8246</v>
      </c>
      <c r="I978">
        <v>1333557975</v>
      </c>
      <c r="J978" s="12">
        <f>(I978/86400)+25569</f>
        <v>41003.698784722219</v>
      </c>
      <c r="K978">
        <v>1330969575</v>
      </c>
      <c r="L978" s="12">
        <f>(K978/86400)+25569</f>
        <v>40973.740451388891</v>
      </c>
      <c r="M978" t="b">
        <v>0</v>
      </c>
      <c r="N978">
        <v>7</v>
      </c>
      <c r="O978">
        <f>(E978/D978)*100</f>
        <v>41.25</v>
      </c>
      <c r="P978">
        <f>E978/N978</f>
        <v>23.571428571428573</v>
      </c>
      <c r="Q978" s="6" t="str">
        <f>LEFT(R978, SEARCH("/",R978,1)-1)</f>
        <v>games</v>
      </c>
      <c r="R978" t="s">
        <v>8282</v>
      </c>
      <c r="S978" t="b">
        <v>0</v>
      </c>
      <c r="V978" s="7" t="str">
        <f>RIGHT(R978,LEN(R978)-FIND("/",R978))</f>
        <v>video games</v>
      </c>
    </row>
    <row r="979" spans="1:22" ht="64" x14ac:dyDescent="0.2">
      <c r="A979">
        <v>1107</v>
      </c>
      <c r="B979" s="3" t="s">
        <v>1108</v>
      </c>
      <c r="C979" s="3" t="s">
        <v>5217</v>
      </c>
      <c r="D979">
        <v>10000</v>
      </c>
      <c r="E979">
        <v>0</v>
      </c>
      <c r="F979" t="s">
        <v>8221</v>
      </c>
      <c r="G979" t="s">
        <v>8224</v>
      </c>
      <c r="H979" t="s">
        <v>8246</v>
      </c>
      <c r="I979">
        <v>1406148024</v>
      </c>
      <c r="J979" s="12">
        <f>(I979/86400)+25569</f>
        <v>41843.861388888887</v>
      </c>
      <c r="K979">
        <v>1403556024</v>
      </c>
      <c r="L979" s="12">
        <f>(K979/86400)+25569</f>
        <v>41813.861388888887</v>
      </c>
      <c r="M979" t="b">
        <v>0</v>
      </c>
      <c r="N979">
        <v>0</v>
      </c>
      <c r="O979">
        <f>(E979/D979)*100</f>
        <v>0</v>
      </c>
      <c r="P979" t="e">
        <f>E979/N979</f>
        <v>#DIV/0!</v>
      </c>
      <c r="Q979" s="6" t="str">
        <f>LEFT(R979, SEARCH("/",R979,1)-1)</f>
        <v>games</v>
      </c>
      <c r="R979" t="s">
        <v>8282</v>
      </c>
      <c r="S979" t="b">
        <v>0</v>
      </c>
      <c r="V979" s="7" t="str">
        <f>RIGHT(R979,LEN(R979)-FIND("/",R979))</f>
        <v>video games</v>
      </c>
    </row>
    <row r="980" spans="1:22" ht="48" x14ac:dyDescent="0.2">
      <c r="A980">
        <v>1108</v>
      </c>
      <c r="B980" s="3" t="s">
        <v>1109</v>
      </c>
      <c r="C980" s="3" t="s">
        <v>5218</v>
      </c>
      <c r="D980">
        <v>25000</v>
      </c>
      <c r="E980">
        <v>732.5</v>
      </c>
      <c r="F980" t="s">
        <v>8221</v>
      </c>
      <c r="G980" t="s">
        <v>8224</v>
      </c>
      <c r="H980" t="s">
        <v>8246</v>
      </c>
      <c r="I980">
        <v>1334326635</v>
      </c>
      <c r="J980" s="12">
        <f>(I980/86400)+25569</f>
        <v>41012.595312500001</v>
      </c>
      <c r="K980">
        <v>1329146235</v>
      </c>
      <c r="L980" s="12">
        <f>(K980/86400)+25569</f>
        <v>40952.636979166666</v>
      </c>
      <c r="M980" t="b">
        <v>0</v>
      </c>
      <c r="N980">
        <v>21</v>
      </c>
      <c r="O980">
        <f>(E980/D980)*100</f>
        <v>2.93</v>
      </c>
      <c r="P980">
        <f>E980/N980</f>
        <v>34.88095238095238</v>
      </c>
      <c r="Q980" s="6" t="str">
        <f>LEFT(R980, SEARCH("/",R980,1)-1)</f>
        <v>games</v>
      </c>
      <c r="R980" t="s">
        <v>8282</v>
      </c>
      <c r="S980" t="b">
        <v>0</v>
      </c>
      <c r="V980" s="7" t="str">
        <f>RIGHT(R980,LEN(R980)-FIND("/",R980))</f>
        <v>video games</v>
      </c>
    </row>
    <row r="981" spans="1:22" ht="48" x14ac:dyDescent="0.2">
      <c r="A981">
        <v>1109</v>
      </c>
      <c r="B981" s="3" t="s">
        <v>1110</v>
      </c>
      <c r="C981" s="3" t="s">
        <v>5219</v>
      </c>
      <c r="D981">
        <v>10000</v>
      </c>
      <c r="E981">
        <v>45</v>
      </c>
      <c r="F981" t="s">
        <v>8221</v>
      </c>
      <c r="G981" t="s">
        <v>8224</v>
      </c>
      <c r="H981" t="s">
        <v>8246</v>
      </c>
      <c r="I981">
        <v>1479495790</v>
      </c>
      <c r="J981" s="12">
        <f>(I981/86400)+25569</f>
        <v>42692.793865740736</v>
      </c>
      <c r="K981">
        <v>1476900190</v>
      </c>
      <c r="L981" s="12">
        <f>(K981/86400)+25569</f>
        <v>42662.752199074079</v>
      </c>
      <c r="M981" t="b">
        <v>0</v>
      </c>
      <c r="N981">
        <v>3</v>
      </c>
      <c r="O981">
        <f>(E981/D981)*100</f>
        <v>0.44999999999999996</v>
      </c>
      <c r="P981">
        <f>E981/N981</f>
        <v>15</v>
      </c>
      <c r="Q981" s="6" t="str">
        <f>LEFT(R981, SEARCH("/",R981,1)-1)</f>
        <v>games</v>
      </c>
      <c r="R981" t="s">
        <v>8282</v>
      </c>
      <c r="S981" t="b">
        <v>0</v>
      </c>
      <c r="V981" s="7" t="str">
        <f>RIGHT(R981,LEN(R981)-FIND("/",R981))</f>
        <v>video games</v>
      </c>
    </row>
    <row r="982" spans="1:22" ht="48" x14ac:dyDescent="0.2">
      <c r="A982">
        <v>1110</v>
      </c>
      <c r="B982" s="3" t="s">
        <v>1111</v>
      </c>
      <c r="C982" s="3" t="s">
        <v>5220</v>
      </c>
      <c r="D982">
        <v>50000</v>
      </c>
      <c r="E982">
        <v>255</v>
      </c>
      <c r="F982" t="s">
        <v>8221</v>
      </c>
      <c r="G982" t="s">
        <v>8224</v>
      </c>
      <c r="H982" t="s">
        <v>8246</v>
      </c>
      <c r="I982">
        <v>1354919022</v>
      </c>
      <c r="J982" s="12">
        <f>(I982/86400)+25569</f>
        <v>41250.933124999996</v>
      </c>
      <c r="K982">
        <v>1352327022</v>
      </c>
      <c r="L982" s="12">
        <f>(K982/86400)+25569</f>
        <v>41220.933124999996</v>
      </c>
      <c r="M982" t="b">
        <v>0</v>
      </c>
      <c r="N982">
        <v>11</v>
      </c>
      <c r="O982">
        <f>(E982/D982)*100</f>
        <v>0.51</v>
      </c>
      <c r="P982">
        <f>E982/N982</f>
        <v>23.181818181818183</v>
      </c>
      <c r="Q982" s="6" t="str">
        <f>LEFT(R982, SEARCH("/",R982,1)-1)</f>
        <v>games</v>
      </c>
      <c r="R982" t="s">
        <v>8282</v>
      </c>
      <c r="S982" t="b">
        <v>0</v>
      </c>
      <c r="V982" s="7" t="str">
        <f>RIGHT(R982,LEN(R982)-FIND("/",R982))</f>
        <v>video games</v>
      </c>
    </row>
    <row r="983" spans="1:22" ht="48" x14ac:dyDescent="0.2">
      <c r="A983">
        <v>1111</v>
      </c>
      <c r="B983" s="3" t="s">
        <v>1112</v>
      </c>
      <c r="C983" s="3" t="s">
        <v>5221</v>
      </c>
      <c r="D983">
        <v>2500</v>
      </c>
      <c r="E983">
        <v>1</v>
      </c>
      <c r="F983" t="s">
        <v>8221</v>
      </c>
      <c r="G983" t="s">
        <v>8224</v>
      </c>
      <c r="H983" t="s">
        <v>8246</v>
      </c>
      <c r="I983">
        <v>1452228790</v>
      </c>
      <c r="J983" s="12">
        <f>(I983/86400)+25569</f>
        <v>42377.203587962962</v>
      </c>
      <c r="K983">
        <v>1449636790</v>
      </c>
      <c r="L983" s="12">
        <f>(K983/86400)+25569</f>
        <v>42347.203587962962</v>
      </c>
      <c r="M983" t="b">
        <v>0</v>
      </c>
      <c r="N983">
        <v>1</v>
      </c>
      <c r="O983">
        <f>(E983/D983)*100</f>
        <v>0.04</v>
      </c>
      <c r="P983">
        <f>E983/N983</f>
        <v>1</v>
      </c>
      <c r="Q983" s="6" t="str">
        <f>LEFT(R983, SEARCH("/",R983,1)-1)</f>
        <v>games</v>
      </c>
      <c r="R983" t="s">
        <v>8282</v>
      </c>
      <c r="S983" t="b">
        <v>0</v>
      </c>
      <c r="V983" s="7" t="str">
        <f>RIGHT(R983,LEN(R983)-FIND("/",R983))</f>
        <v>video games</v>
      </c>
    </row>
    <row r="984" spans="1:22" ht="48" x14ac:dyDescent="0.2">
      <c r="A984">
        <v>1112</v>
      </c>
      <c r="B984" s="3" t="s">
        <v>1113</v>
      </c>
      <c r="C984" s="3" t="s">
        <v>5222</v>
      </c>
      <c r="D984">
        <v>88000</v>
      </c>
      <c r="E984">
        <v>31272.92</v>
      </c>
      <c r="F984" t="s">
        <v>8221</v>
      </c>
      <c r="G984" t="s">
        <v>8224</v>
      </c>
      <c r="H984" t="s">
        <v>8246</v>
      </c>
      <c r="I984">
        <v>1421656200</v>
      </c>
      <c r="J984" s="12">
        <f>(I984/86400)+25569</f>
        <v>42023.354166666672</v>
      </c>
      <c r="K984">
        <v>1416507211</v>
      </c>
      <c r="L984" s="12">
        <f>(K984/86400)+25569</f>
        <v>41963.759386574078</v>
      </c>
      <c r="M984" t="b">
        <v>0</v>
      </c>
      <c r="N984">
        <v>312</v>
      </c>
      <c r="O984">
        <f>(E984/D984)*100</f>
        <v>35.537409090909087</v>
      </c>
      <c r="P984">
        <f>E984/N984</f>
        <v>100.23371794871794</v>
      </c>
      <c r="Q984" s="6" t="str">
        <f>LEFT(R984, SEARCH("/",R984,1)-1)</f>
        <v>games</v>
      </c>
      <c r="R984" t="s">
        <v>8282</v>
      </c>
      <c r="S984" t="b">
        <v>0</v>
      </c>
      <c r="V984" s="7" t="str">
        <f>RIGHT(R984,LEN(R984)-FIND("/",R984))</f>
        <v>video games</v>
      </c>
    </row>
    <row r="985" spans="1:22" ht="48" x14ac:dyDescent="0.2">
      <c r="A985">
        <v>1113</v>
      </c>
      <c r="B985" s="3" t="s">
        <v>1114</v>
      </c>
      <c r="C985" s="3" t="s">
        <v>5223</v>
      </c>
      <c r="D985">
        <v>1000</v>
      </c>
      <c r="E985">
        <v>5</v>
      </c>
      <c r="F985" t="s">
        <v>8221</v>
      </c>
      <c r="G985" t="s">
        <v>8225</v>
      </c>
      <c r="H985" t="s">
        <v>8247</v>
      </c>
      <c r="I985">
        <v>1408058820</v>
      </c>
      <c r="J985" s="12">
        <f>(I985/86400)+25569</f>
        <v>41865.977083333331</v>
      </c>
      <c r="K985">
        <v>1405466820</v>
      </c>
      <c r="L985" s="12">
        <f>(K985/86400)+25569</f>
        <v>41835.977083333331</v>
      </c>
      <c r="M985" t="b">
        <v>0</v>
      </c>
      <c r="N985">
        <v>1</v>
      </c>
      <c r="O985">
        <f>(E985/D985)*100</f>
        <v>0.5</v>
      </c>
      <c r="P985">
        <f>E985/N985</f>
        <v>5</v>
      </c>
      <c r="Q985" s="6" t="str">
        <f>LEFT(R985, SEARCH("/",R985,1)-1)</f>
        <v>games</v>
      </c>
      <c r="R985" t="s">
        <v>8282</v>
      </c>
      <c r="S985" t="b">
        <v>0</v>
      </c>
      <c r="V985" s="7" t="str">
        <f>RIGHT(R985,LEN(R985)-FIND("/",R985))</f>
        <v>video games</v>
      </c>
    </row>
    <row r="986" spans="1:22" ht="48" x14ac:dyDescent="0.2">
      <c r="A986">
        <v>1114</v>
      </c>
      <c r="B986" s="3" t="s">
        <v>1115</v>
      </c>
      <c r="C986" s="3" t="s">
        <v>5224</v>
      </c>
      <c r="D986">
        <v>6000</v>
      </c>
      <c r="E986">
        <v>10</v>
      </c>
      <c r="F986" t="s">
        <v>8221</v>
      </c>
      <c r="G986" t="s">
        <v>8225</v>
      </c>
      <c r="H986" t="s">
        <v>8247</v>
      </c>
      <c r="I986">
        <v>1381306687</v>
      </c>
      <c r="J986" s="12">
        <f>(I986/86400)+25569</f>
        <v>41556.345914351856</v>
      </c>
      <c r="K986">
        <v>1378714687</v>
      </c>
      <c r="L986" s="12">
        <f>(K986/86400)+25569</f>
        <v>41526.345914351856</v>
      </c>
      <c r="M986" t="b">
        <v>0</v>
      </c>
      <c r="N986">
        <v>3</v>
      </c>
      <c r="O986">
        <f>(E986/D986)*100</f>
        <v>0.16666666666666669</v>
      </c>
      <c r="P986">
        <f>E986/N986</f>
        <v>3.3333333333333335</v>
      </c>
      <c r="Q986" s="6" t="str">
        <f>LEFT(R986, SEARCH("/",R986,1)-1)</f>
        <v>games</v>
      </c>
      <c r="R986" t="s">
        <v>8282</v>
      </c>
      <c r="S986" t="b">
        <v>0</v>
      </c>
      <c r="V986" s="7" t="str">
        <f>RIGHT(R986,LEN(R986)-FIND("/",R986))</f>
        <v>video games</v>
      </c>
    </row>
    <row r="987" spans="1:22" ht="48" x14ac:dyDescent="0.2">
      <c r="A987">
        <v>1115</v>
      </c>
      <c r="B987" s="3" t="s">
        <v>1116</v>
      </c>
      <c r="C987" s="3" t="s">
        <v>5225</v>
      </c>
      <c r="D987">
        <v>40000</v>
      </c>
      <c r="E987">
        <v>53</v>
      </c>
      <c r="F987" t="s">
        <v>8221</v>
      </c>
      <c r="G987" t="s">
        <v>8224</v>
      </c>
      <c r="H987" t="s">
        <v>8246</v>
      </c>
      <c r="I987">
        <v>1459352495</v>
      </c>
      <c r="J987" s="12">
        <f>(I987/86400)+25569</f>
        <v>42459.653877314813</v>
      </c>
      <c r="K987">
        <v>1456764095</v>
      </c>
      <c r="L987" s="12">
        <f>(K987/86400)+25569</f>
        <v>42429.695543981477</v>
      </c>
      <c r="M987" t="b">
        <v>0</v>
      </c>
      <c r="N987">
        <v>4</v>
      </c>
      <c r="O987">
        <f>(E987/D987)*100</f>
        <v>0.13250000000000001</v>
      </c>
      <c r="P987">
        <f>E987/N987</f>
        <v>13.25</v>
      </c>
      <c r="Q987" s="6" t="str">
        <f>LEFT(R987, SEARCH("/",R987,1)-1)</f>
        <v>games</v>
      </c>
      <c r="R987" t="s">
        <v>8282</v>
      </c>
      <c r="S987" t="b">
        <v>0</v>
      </c>
      <c r="V987" s="7" t="str">
        <f>RIGHT(R987,LEN(R987)-FIND("/",R987))</f>
        <v>video games</v>
      </c>
    </row>
    <row r="988" spans="1:22" ht="32" x14ac:dyDescent="0.2">
      <c r="A988">
        <v>1116</v>
      </c>
      <c r="B988" s="3" t="s">
        <v>1117</v>
      </c>
      <c r="C988" s="3" t="s">
        <v>5226</v>
      </c>
      <c r="D988">
        <v>500000</v>
      </c>
      <c r="E988">
        <v>178.52</v>
      </c>
      <c r="F988" t="s">
        <v>8221</v>
      </c>
      <c r="G988" t="s">
        <v>8224</v>
      </c>
      <c r="H988" t="s">
        <v>8246</v>
      </c>
      <c r="I988">
        <v>1339273208</v>
      </c>
      <c r="J988" s="12">
        <f>(I988/86400)+25569</f>
        <v>41069.847314814819</v>
      </c>
      <c r="K988">
        <v>1334089208</v>
      </c>
      <c r="L988" s="12">
        <f>(K988/86400)+25569</f>
        <v>41009.847314814819</v>
      </c>
      <c r="M988" t="b">
        <v>0</v>
      </c>
      <c r="N988">
        <v>10</v>
      </c>
      <c r="O988">
        <f>(E988/D988)*100</f>
        <v>3.5704000000000007E-2</v>
      </c>
      <c r="P988">
        <f>E988/N988</f>
        <v>17.852</v>
      </c>
      <c r="Q988" s="6" t="str">
        <f>LEFT(R988, SEARCH("/",R988,1)-1)</f>
        <v>games</v>
      </c>
      <c r="R988" t="s">
        <v>8282</v>
      </c>
      <c r="S988" t="b">
        <v>0</v>
      </c>
      <c r="V988" s="7" t="str">
        <f>RIGHT(R988,LEN(R988)-FIND("/",R988))</f>
        <v>video games</v>
      </c>
    </row>
    <row r="989" spans="1:22" ht="48" x14ac:dyDescent="0.2">
      <c r="A989">
        <v>1117</v>
      </c>
      <c r="B989" s="3" t="s">
        <v>1118</v>
      </c>
      <c r="C989" s="3" t="s">
        <v>5227</v>
      </c>
      <c r="D989">
        <v>1000</v>
      </c>
      <c r="E989">
        <v>83</v>
      </c>
      <c r="F989" t="s">
        <v>8221</v>
      </c>
      <c r="G989" t="s">
        <v>8236</v>
      </c>
      <c r="H989" t="s">
        <v>8249</v>
      </c>
      <c r="I989">
        <v>1451053313</v>
      </c>
      <c r="J989" s="12">
        <f>(I989/86400)+25569</f>
        <v>42363.598530092597</v>
      </c>
      <c r="K989">
        <v>1448461313</v>
      </c>
      <c r="L989" s="12">
        <f>(K989/86400)+25569</f>
        <v>42333.598530092597</v>
      </c>
      <c r="M989" t="b">
        <v>0</v>
      </c>
      <c r="N989">
        <v>8</v>
      </c>
      <c r="O989">
        <f>(E989/D989)*100</f>
        <v>8.3000000000000007</v>
      </c>
      <c r="P989">
        <f>E989/N989</f>
        <v>10.375</v>
      </c>
      <c r="Q989" s="6" t="str">
        <f>LEFT(R989, SEARCH("/",R989,1)-1)</f>
        <v>games</v>
      </c>
      <c r="R989" t="s">
        <v>8282</v>
      </c>
      <c r="S989" t="b">
        <v>0</v>
      </c>
      <c r="V989" s="7" t="str">
        <f>RIGHT(R989,LEN(R989)-FIND("/",R989))</f>
        <v>video games</v>
      </c>
    </row>
    <row r="990" spans="1:22" ht="48" x14ac:dyDescent="0.2">
      <c r="A990">
        <v>1118</v>
      </c>
      <c r="B990" s="3" t="s">
        <v>1119</v>
      </c>
      <c r="C990" s="3" t="s">
        <v>5228</v>
      </c>
      <c r="D990">
        <v>4500</v>
      </c>
      <c r="E990">
        <v>109</v>
      </c>
      <c r="F990" t="s">
        <v>8221</v>
      </c>
      <c r="G990" t="s">
        <v>8226</v>
      </c>
      <c r="H990" t="s">
        <v>8248</v>
      </c>
      <c r="I990">
        <v>1396666779</v>
      </c>
      <c r="J990" s="12">
        <f>(I990/86400)+25569</f>
        <v>41734.124756944446</v>
      </c>
      <c r="K990">
        <v>1394078379</v>
      </c>
      <c r="L990" s="12">
        <f>(K990/86400)+25569</f>
        <v>41704.16642361111</v>
      </c>
      <c r="M990" t="b">
        <v>0</v>
      </c>
      <c r="N990">
        <v>3</v>
      </c>
      <c r="O990">
        <f>(E990/D990)*100</f>
        <v>2.4222222222222221</v>
      </c>
      <c r="P990">
        <f>E990/N990</f>
        <v>36.333333333333336</v>
      </c>
      <c r="Q990" s="6" t="str">
        <f>LEFT(R990, SEARCH("/",R990,1)-1)</f>
        <v>games</v>
      </c>
      <c r="R990" t="s">
        <v>8282</v>
      </c>
      <c r="S990" t="b">
        <v>0</v>
      </c>
      <c r="V990" s="7" t="str">
        <f>RIGHT(R990,LEN(R990)-FIND("/",R990))</f>
        <v>video games</v>
      </c>
    </row>
    <row r="991" spans="1:22" ht="48" x14ac:dyDescent="0.2">
      <c r="A991">
        <v>1119</v>
      </c>
      <c r="B991" s="3" t="s">
        <v>1120</v>
      </c>
      <c r="C991" s="3" t="s">
        <v>5229</v>
      </c>
      <c r="D991">
        <v>2100</v>
      </c>
      <c r="E991">
        <v>5</v>
      </c>
      <c r="F991" t="s">
        <v>8221</v>
      </c>
      <c r="G991" t="s">
        <v>8224</v>
      </c>
      <c r="H991" t="s">
        <v>8246</v>
      </c>
      <c r="I991">
        <v>1396810864</v>
      </c>
      <c r="J991" s="12">
        <f>(I991/86400)+25569</f>
        <v>41735.792407407411</v>
      </c>
      <c r="K991">
        <v>1395687664</v>
      </c>
      <c r="L991" s="12">
        <f>(K991/86400)+25569</f>
        <v>41722.792407407411</v>
      </c>
      <c r="M991" t="b">
        <v>0</v>
      </c>
      <c r="N991">
        <v>1</v>
      </c>
      <c r="O991">
        <f>(E991/D991)*100</f>
        <v>0.23809523809523811</v>
      </c>
      <c r="P991">
        <f>E991/N991</f>
        <v>5</v>
      </c>
      <c r="Q991" s="6" t="str">
        <f>LEFT(R991, SEARCH("/",R991,1)-1)</f>
        <v>games</v>
      </c>
      <c r="R991" t="s">
        <v>8282</v>
      </c>
      <c r="S991" t="b">
        <v>0</v>
      </c>
      <c r="V991" s="7" t="str">
        <f>RIGHT(R991,LEN(R991)-FIND("/",R991))</f>
        <v>video games</v>
      </c>
    </row>
    <row r="992" spans="1:22" ht="32" x14ac:dyDescent="0.2">
      <c r="A992">
        <v>1120</v>
      </c>
      <c r="B992" s="3" t="s">
        <v>1121</v>
      </c>
      <c r="C992" s="3" t="s">
        <v>5230</v>
      </c>
      <c r="D992">
        <v>25000</v>
      </c>
      <c r="E992">
        <v>0</v>
      </c>
      <c r="F992" t="s">
        <v>8221</v>
      </c>
      <c r="G992" t="s">
        <v>8224</v>
      </c>
      <c r="H992" t="s">
        <v>8246</v>
      </c>
      <c r="I992">
        <v>1319835400</v>
      </c>
      <c r="J992" s="12">
        <f>(I992/86400)+25569</f>
        <v>40844.872685185182</v>
      </c>
      <c r="K992">
        <v>1315947400</v>
      </c>
      <c r="L992" s="12">
        <f>(K992/86400)+25569</f>
        <v>40799.872685185182</v>
      </c>
      <c r="M992" t="b">
        <v>0</v>
      </c>
      <c r="N992">
        <v>0</v>
      </c>
      <c r="O992">
        <f>(E992/D992)*100</f>
        <v>0</v>
      </c>
      <c r="P992" t="e">
        <f>E992/N992</f>
        <v>#DIV/0!</v>
      </c>
      <c r="Q992" s="6" t="str">
        <f>LEFT(R992, SEARCH("/",R992,1)-1)</f>
        <v>games</v>
      </c>
      <c r="R992" t="s">
        <v>8282</v>
      </c>
      <c r="S992" t="b">
        <v>0</v>
      </c>
      <c r="V992" s="7" t="str">
        <f>RIGHT(R992,LEN(R992)-FIND("/",R992))</f>
        <v>video games</v>
      </c>
    </row>
    <row r="993" spans="1:22" ht="48" x14ac:dyDescent="0.2">
      <c r="A993">
        <v>1121</v>
      </c>
      <c r="B993" s="3" t="s">
        <v>1122</v>
      </c>
      <c r="C993" s="3" t="s">
        <v>5231</v>
      </c>
      <c r="D993">
        <v>250000</v>
      </c>
      <c r="E993">
        <v>29</v>
      </c>
      <c r="F993" t="s">
        <v>8221</v>
      </c>
      <c r="G993" t="s">
        <v>8224</v>
      </c>
      <c r="H993" t="s">
        <v>8246</v>
      </c>
      <c r="I993">
        <v>1457904316</v>
      </c>
      <c r="J993" s="12">
        <f>(I993/86400)+25569</f>
        <v>42442.892546296294</v>
      </c>
      <c r="K993">
        <v>1455315916</v>
      </c>
      <c r="L993" s="12">
        <f>(K993/86400)+25569</f>
        <v>42412.934212962966</v>
      </c>
      <c r="M993" t="b">
        <v>0</v>
      </c>
      <c r="N993">
        <v>5</v>
      </c>
      <c r="O993">
        <f>(E993/D993)*100</f>
        <v>1.1599999999999999E-2</v>
      </c>
      <c r="P993">
        <f>E993/N993</f>
        <v>5.8</v>
      </c>
      <c r="Q993" s="6" t="str">
        <f>LEFT(R993, SEARCH("/",R993,1)-1)</f>
        <v>games</v>
      </c>
      <c r="R993" t="s">
        <v>8282</v>
      </c>
      <c r="S993" t="b">
        <v>0</v>
      </c>
      <c r="V993" s="7" t="str">
        <f>RIGHT(R993,LEN(R993)-FIND("/",R993))</f>
        <v>video games</v>
      </c>
    </row>
    <row r="994" spans="1:22" ht="48" x14ac:dyDescent="0.2">
      <c r="A994">
        <v>1122</v>
      </c>
      <c r="B994" s="3" t="s">
        <v>1123</v>
      </c>
      <c r="C994" s="3" t="s">
        <v>5232</v>
      </c>
      <c r="D994">
        <v>3200</v>
      </c>
      <c r="E994">
        <v>0</v>
      </c>
      <c r="F994" t="s">
        <v>8221</v>
      </c>
      <c r="G994" t="s">
        <v>8225</v>
      </c>
      <c r="H994" t="s">
        <v>8247</v>
      </c>
      <c r="I994">
        <v>1369932825</v>
      </c>
      <c r="J994" s="12">
        <f>(I994/86400)+25569</f>
        <v>41424.703993055555</v>
      </c>
      <c r="K994">
        <v>1368723225</v>
      </c>
      <c r="L994" s="12">
        <f>(K994/86400)+25569</f>
        <v>41410.703993055555</v>
      </c>
      <c r="M994" t="b">
        <v>0</v>
      </c>
      <c r="N994">
        <v>0</v>
      </c>
      <c r="O994">
        <f>(E994/D994)*100</f>
        <v>0</v>
      </c>
      <c r="P994" t="e">
        <f>E994/N994</f>
        <v>#DIV/0!</v>
      </c>
      <c r="Q994" s="6" t="str">
        <f>LEFT(R994, SEARCH("/",R994,1)-1)</f>
        <v>games</v>
      </c>
      <c r="R994" t="s">
        <v>8282</v>
      </c>
      <c r="S994" t="b">
        <v>0</v>
      </c>
      <c r="V994" s="7" t="str">
        <f>RIGHT(R994,LEN(R994)-FIND("/",R994))</f>
        <v>video games</v>
      </c>
    </row>
    <row r="995" spans="1:22" ht="48" x14ac:dyDescent="0.2">
      <c r="A995">
        <v>1123</v>
      </c>
      <c r="B995" s="3" t="s">
        <v>1124</v>
      </c>
      <c r="C995" s="3" t="s">
        <v>5233</v>
      </c>
      <c r="D995">
        <v>5000</v>
      </c>
      <c r="E995">
        <v>11</v>
      </c>
      <c r="F995" t="s">
        <v>8221</v>
      </c>
      <c r="G995" t="s">
        <v>8224</v>
      </c>
      <c r="H995" t="s">
        <v>8246</v>
      </c>
      <c r="I995">
        <v>1397910848</v>
      </c>
      <c r="J995" s="12">
        <f>(I995/86400)+25569</f>
        <v>41748.5237037037</v>
      </c>
      <c r="K995">
        <v>1395318848</v>
      </c>
      <c r="L995" s="12">
        <f>(K995/86400)+25569</f>
        <v>41718.5237037037</v>
      </c>
      <c r="M995" t="b">
        <v>0</v>
      </c>
      <c r="N995">
        <v>3</v>
      </c>
      <c r="O995">
        <f>(E995/D995)*100</f>
        <v>0.22</v>
      </c>
      <c r="P995">
        <f>E995/N995</f>
        <v>3.6666666666666665</v>
      </c>
      <c r="Q995" s="6" t="str">
        <f>LEFT(R995, SEARCH("/",R995,1)-1)</f>
        <v>games</v>
      </c>
      <c r="R995" t="s">
        <v>8282</v>
      </c>
      <c r="S995" t="b">
        <v>0</v>
      </c>
      <c r="V995" s="7" t="str">
        <f>RIGHT(R995,LEN(R995)-FIND("/",R995))</f>
        <v>video games</v>
      </c>
    </row>
    <row r="996" spans="1:22" ht="48" x14ac:dyDescent="0.2">
      <c r="A996">
        <v>1124</v>
      </c>
      <c r="B996" s="3" t="s">
        <v>1125</v>
      </c>
      <c r="C996" s="3" t="s">
        <v>5234</v>
      </c>
      <c r="D996">
        <v>90000</v>
      </c>
      <c r="E996">
        <v>425</v>
      </c>
      <c r="F996" t="s">
        <v>8221</v>
      </c>
      <c r="G996" t="s">
        <v>8224</v>
      </c>
      <c r="H996" t="s">
        <v>8246</v>
      </c>
      <c r="I996">
        <v>1430409651</v>
      </c>
      <c r="J996" s="12">
        <f>(I996/86400)+25569</f>
        <v>42124.667256944449</v>
      </c>
      <c r="K996">
        <v>1427817651</v>
      </c>
      <c r="L996" s="12">
        <f>(K996/86400)+25569</f>
        <v>42094.667256944449</v>
      </c>
      <c r="M996" t="b">
        <v>0</v>
      </c>
      <c r="N996">
        <v>7</v>
      </c>
      <c r="O996">
        <f>(E996/D996)*100</f>
        <v>0.47222222222222221</v>
      </c>
      <c r="P996">
        <f>E996/N996</f>
        <v>60.714285714285715</v>
      </c>
      <c r="Q996" s="6" t="str">
        <f>LEFT(R996, SEARCH("/",R996,1)-1)</f>
        <v>games</v>
      </c>
      <c r="R996" t="s">
        <v>8283</v>
      </c>
      <c r="S996" t="b">
        <v>0</v>
      </c>
      <c r="V996" s="7" t="str">
        <f>RIGHT(R996,LEN(R996)-FIND("/",R996))</f>
        <v>mobile games</v>
      </c>
    </row>
    <row r="997" spans="1:22" ht="48" x14ac:dyDescent="0.2">
      <c r="A997">
        <v>1125</v>
      </c>
      <c r="B997" s="3" t="s">
        <v>1126</v>
      </c>
      <c r="C997" s="3" t="s">
        <v>5235</v>
      </c>
      <c r="D997">
        <v>3000</v>
      </c>
      <c r="E997">
        <v>0</v>
      </c>
      <c r="F997" t="s">
        <v>8221</v>
      </c>
      <c r="G997" t="s">
        <v>8225</v>
      </c>
      <c r="H997" t="s">
        <v>8247</v>
      </c>
      <c r="I997">
        <v>1443193130</v>
      </c>
      <c r="J997" s="12">
        <f>(I997/86400)+25569</f>
        <v>42272.624189814815</v>
      </c>
      <c r="K997">
        <v>1438009130</v>
      </c>
      <c r="L997" s="12">
        <f>(K997/86400)+25569</f>
        <v>42212.624189814815</v>
      </c>
      <c r="M997" t="b">
        <v>0</v>
      </c>
      <c r="N997">
        <v>0</v>
      </c>
      <c r="O997">
        <f>(E997/D997)*100</f>
        <v>0</v>
      </c>
      <c r="P997" t="e">
        <f>E997/N997</f>
        <v>#DIV/0!</v>
      </c>
      <c r="Q997" s="6" t="str">
        <f>LEFT(R997, SEARCH("/",R997,1)-1)</f>
        <v>games</v>
      </c>
      <c r="R997" t="s">
        <v>8283</v>
      </c>
      <c r="S997" t="b">
        <v>0</v>
      </c>
      <c r="V997" s="7" t="str">
        <f>RIGHT(R997,LEN(R997)-FIND("/",R997))</f>
        <v>mobile games</v>
      </c>
    </row>
    <row r="998" spans="1:22" ht="32" x14ac:dyDescent="0.2">
      <c r="A998">
        <v>1126</v>
      </c>
      <c r="B998" s="3" t="s">
        <v>1127</v>
      </c>
      <c r="C998" s="3" t="s">
        <v>5236</v>
      </c>
      <c r="D998">
        <v>2000</v>
      </c>
      <c r="E998">
        <v>10</v>
      </c>
      <c r="F998" t="s">
        <v>8221</v>
      </c>
      <c r="G998" t="s">
        <v>8224</v>
      </c>
      <c r="H998" t="s">
        <v>8246</v>
      </c>
      <c r="I998">
        <v>1468482694</v>
      </c>
      <c r="J998" s="12">
        <f>(I998/86400)+25569</f>
        <v>42565.327476851853</v>
      </c>
      <c r="K998">
        <v>1465890694</v>
      </c>
      <c r="L998" s="12">
        <f>(K998/86400)+25569</f>
        <v>42535.327476851853</v>
      </c>
      <c r="M998" t="b">
        <v>0</v>
      </c>
      <c r="N998">
        <v>2</v>
      </c>
      <c r="O998">
        <f>(E998/D998)*100</f>
        <v>0.5</v>
      </c>
      <c r="P998">
        <f>E998/N998</f>
        <v>5</v>
      </c>
      <c r="Q998" s="6" t="str">
        <f>LEFT(R998, SEARCH("/",R998,1)-1)</f>
        <v>games</v>
      </c>
      <c r="R998" t="s">
        <v>8283</v>
      </c>
      <c r="S998" t="b">
        <v>0</v>
      </c>
      <c r="V998" s="7" t="str">
        <f>RIGHT(R998,LEN(R998)-FIND("/",R998))</f>
        <v>mobile games</v>
      </c>
    </row>
    <row r="999" spans="1:22" ht="64" x14ac:dyDescent="0.2">
      <c r="A999">
        <v>1127</v>
      </c>
      <c r="B999" s="3" t="s">
        <v>1128</v>
      </c>
      <c r="C999" s="3" t="s">
        <v>5237</v>
      </c>
      <c r="D999">
        <v>35000</v>
      </c>
      <c r="E999">
        <v>585</v>
      </c>
      <c r="F999" t="s">
        <v>8221</v>
      </c>
      <c r="G999" t="s">
        <v>8224</v>
      </c>
      <c r="H999" t="s">
        <v>8246</v>
      </c>
      <c r="I999">
        <v>1416000600</v>
      </c>
      <c r="J999" s="12">
        <f>(I999/86400)+25569</f>
        <v>41957.895833333328</v>
      </c>
      <c r="K999">
        <v>1413318600</v>
      </c>
      <c r="L999" s="12">
        <f>(K999/86400)+25569</f>
        <v>41926.854166666664</v>
      </c>
      <c r="M999" t="b">
        <v>0</v>
      </c>
      <c r="N999">
        <v>23</v>
      </c>
      <c r="O999">
        <f>(E999/D999)*100</f>
        <v>1.6714285714285713</v>
      </c>
      <c r="P999">
        <f>E999/N999</f>
        <v>25.434782608695652</v>
      </c>
      <c r="Q999" s="6" t="str">
        <f>LEFT(R999, SEARCH("/",R999,1)-1)</f>
        <v>games</v>
      </c>
      <c r="R999" t="s">
        <v>8283</v>
      </c>
      <c r="S999" t="b">
        <v>0</v>
      </c>
      <c r="V999" s="7" t="str">
        <f>RIGHT(R999,LEN(R999)-FIND("/",R999))</f>
        <v>mobile games</v>
      </c>
    </row>
    <row r="1000" spans="1:22" ht="16" x14ac:dyDescent="0.2">
      <c r="A1000">
        <v>1128</v>
      </c>
      <c r="B1000" s="3" t="s">
        <v>1129</v>
      </c>
      <c r="C1000" s="3" t="s">
        <v>5238</v>
      </c>
      <c r="D1000">
        <v>1000</v>
      </c>
      <c r="E1000">
        <v>1</v>
      </c>
      <c r="F1000" t="s">
        <v>8221</v>
      </c>
      <c r="G1000" t="s">
        <v>8225</v>
      </c>
      <c r="H1000" t="s">
        <v>8247</v>
      </c>
      <c r="I1000">
        <v>1407425717</v>
      </c>
      <c r="J1000" s="12">
        <f>(I1000/86400)+25569</f>
        <v>41858.649502314816</v>
      </c>
      <c r="K1000">
        <v>1404833717</v>
      </c>
      <c r="L1000" s="12">
        <f>(K1000/86400)+25569</f>
        <v>41828.649502314816</v>
      </c>
      <c r="M1000" t="b">
        <v>0</v>
      </c>
      <c r="N1000">
        <v>1</v>
      </c>
      <c r="O1000">
        <f>(E1000/D1000)*100</f>
        <v>0.1</v>
      </c>
      <c r="P1000">
        <f>E1000/N1000</f>
        <v>1</v>
      </c>
      <c r="Q1000" s="6" t="str">
        <f>LEFT(R1000, SEARCH("/",R1000,1)-1)</f>
        <v>games</v>
      </c>
      <c r="R1000" t="s">
        <v>8283</v>
      </c>
      <c r="S1000" t="b">
        <v>0</v>
      </c>
      <c r="V1000" s="7" t="str">
        <f>RIGHT(R1000,LEN(R1000)-FIND("/",R1000))</f>
        <v>mobile games</v>
      </c>
    </row>
    <row r="1001" spans="1:22" ht="48" x14ac:dyDescent="0.2">
      <c r="A1001">
        <v>1129</v>
      </c>
      <c r="B1001" s="3" t="s">
        <v>1130</v>
      </c>
      <c r="C1001" s="3" t="s">
        <v>5239</v>
      </c>
      <c r="D1001">
        <v>20000</v>
      </c>
      <c r="E1001">
        <v>21</v>
      </c>
      <c r="F1001" t="s">
        <v>8221</v>
      </c>
      <c r="G1001" t="s">
        <v>8224</v>
      </c>
      <c r="H1001" t="s">
        <v>8246</v>
      </c>
      <c r="I1001">
        <v>1465107693</v>
      </c>
      <c r="J1001" s="12">
        <f>(I1001/86400)+25569</f>
        <v>42526.264965277776</v>
      </c>
      <c r="K1001">
        <v>1462515693</v>
      </c>
      <c r="L1001" s="12">
        <f>(K1001/86400)+25569</f>
        <v>42496.264965277776</v>
      </c>
      <c r="M1001" t="b">
        <v>0</v>
      </c>
      <c r="N1001">
        <v>2</v>
      </c>
      <c r="O1001">
        <f>(E1001/D1001)*100</f>
        <v>0.105</v>
      </c>
      <c r="P1001">
        <f>E1001/N1001</f>
        <v>10.5</v>
      </c>
      <c r="Q1001" s="6" t="str">
        <f>LEFT(R1001, SEARCH("/",R1001,1)-1)</f>
        <v>games</v>
      </c>
      <c r="R1001" t="s">
        <v>8283</v>
      </c>
      <c r="S1001" t="b">
        <v>0</v>
      </c>
      <c r="V1001" s="7" t="str">
        <f>RIGHT(R1001,LEN(R1001)-FIND("/",R1001))</f>
        <v>mobile games</v>
      </c>
    </row>
    <row r="1002" spans="1:22" ht="48" x14ac:dyDescent="0.2">
      <c r="A1002">
        <v>1130</v>
      </c>
      <c r="B1002" s="3" t="s">
        <v>1131</v>
      </c>
      <c r="C1002" s="3" t="s">
        <v>5240</v>
      </c>
      <c r="D1002">
        <v>5000</v>
      </c>
      <c r="E1002">
        <v>11</v>
      </c>
      <c r="F1002" t="s">
        <v>8221</v>
      </c>
      <c r="G1002" t="s">
        <v>8224</v>
      </c>
      <c r="H1002" t="s">
        <v>8246</v>
      </c>
      <c r="I1002">
        <v>1416963300</v>
      </c>
      <c r="J1002" s="12">
        <f>(I1002/86400)+25569</f>
        <v>41969.038194444445</v>
      </c>
      <c r="K1002">
        <v>1411775700</v>
      </c>
      <c r="L1002" s="12">
        <f>(K1002/86400)+25569</f>
        <v>41908.996527777781</v>
      </c>
      <c r="M1002" t="b">
        <v>0</v>
      </c>
      <c r="N1002">
        <v>3</v>
      </c>
      <c r="O1002">
        <f>(E1002/D1002)*100</f>
        <v>0.22</v>
      </c>
      <c r="P1002">
        <f>E1002/N1002</f>
        <v>3.6666666666666665</v>
      </c>
      <c r="Q1002" s="6" t="str">
        <f>LEFT(R1002, SEARCH("/",R1002,1)-1)</f>
        <v>games</v>
      </c>
      <c r="R1002" t="s">
        <v>8283</v>
      </c>
      <c r="S1002" t="b">
        <v>0</v>
      </c>
      <c r="V1002" s="7" t="str">
        <f>RIGHT(R1002,LEN(R1002)-FIND("/",R1002))</f>
        <v>mobile games</v>
      </c>
    </row>
    <row r="1003" spans="1:22" ht="48" x14ac:dyDescent="0.2">
      <c r="A1003">
        <v>1131</v>
      </c>
      <c r="B1003" s="3" t="s">
        <v>1132</v>
      </c>
      <c r="C1003" s="3" t="s">
        <v>5241</v>
      </c>
      <c r="D1003">
        <v>40000</v>
      </c>
      <c r="E1003">
        <v>0</v>
      </c>
      <c r="F1003" t="s">
        <v>8221</v>
      </c>
      <c r="G1003" t="s">
        <v>8226</v>
      </c>
      <c r="H1003" t="s">
        <v>8248</v>
      </c>
      <c r="I1003">
        <v>1450993668</v>
      </c>
      <c r="J1003" s="12">
        <f>(I1003/86400)+25569</f>
        <v>42362.908194444448</v>
      </c>
      <c r="K1003">
        <v>1448401668</v>
      </c>
      <c r="L1003" s="12">
        <f>(K1003/86400)+25569</f>
        <v>42332.908194444448</v>
      </c>
      <c r="M1003" t="b">
        <v>0</v>
      </c>
      <c r="N1003">
        <v>0</v>
      </c>
      <c r="O1003">
        <f>(E1003/D1003)*100</f>
        <v>0</v>
      </c>
      <c r="P1003" t="e">
        <f>E1003/N1003</f>
        <v>#DIV/0!</v>
      </c>
      <c r="Q1003" s="6" t="str">
        <f>LEFT(R1003, SEARCH("/",R1003,1)-1)</f>
        <v>games</v>
      </c>
      <c r="R1003" t="s">
        <v>8283</v>
      </c>
      <c r="S1003" t="b">
        <v>0</v>
      </c>
      <c r="V1003" s="7" t="str">
        <f>RIGHT(R1003,LEN(R1003)-FIND("/",R1003))</f>
        <v>mobile games</v>
      </c>
    </row>
    <row r="1004" spans="1:22" ht="48" x14ac:dyDescent="0.2">
      <c r="A1004">
        <v>1132</v>
      </c>
      <c r="B1004" s="3" t="s">
        <v>1133</v>
      </c>
      <c r="C1004" s="3" t="s">
        <v>5242</v>
      </c>
      <c r="D1004">
        <v>10000</v>
      </c>
      <c r="E1004">
        <v>1438</v>
      </c>
      <c r="F1004" t="s">
        <v>8221</v>
      </c>
      <c r="G1004" t="s">
        <v>8229</v>
      </c>
      <c r="H1004" t="s">
        <v>8251</v>
      </c>
      <c r="I1004">
        <v>1483238771</v>
      </c>
      <c r="J1004" s="12">
        <f>(I1004/86400)+25569</f>
        <v>42736.115405092598</v>
      </c>
      <c r="K1004">
        <v>1480646771</v>
      </c>
      <c r="L1004" s="12">
        <f>(K1004/86400)+25569</f>
        <v>42706.115405092598</v>
      </c>
      <c r="M1004" t="b">
        <v>0</v>
      </c>
      <c r="N1004">
        <v>13</v>
      </c>
      <c r="O1004">
        <f>(E1004/D1004)*100</f>
        <v>14.38</v>
      </c>
      <c r="P1004">
        <f>E1004/N1004</f>
        <v>110.61538461538461</v>
      </c>
      <c r="Q1004" s="6" t="str">
        <f>LEFT(R1004, SEARCH("/",R1004,1)-1)</f>
        <v>games</v>
      </c>
      <c r="R1004" t="s">
        <v>8283</v>
      </c>
      <c r="S1004" t="b">
        <v>0</v>
      </c>
      <c r="V1004" s="7" t="str">
        <f>RIGHT(R1004,LEN(R1004)-FIND("/",R1004))</f>
        <v>mobile games</v>
      </c>
    </row>
    <row r="1005" spans="1:22" ht="48" x14ac:dyDescent="0.2">
      <c r="A1005">
        <v>1133</v>
      </c>
      <c r="B1005" s="3" t="s">
        <v>1134</v>
      </c>
      <c r="C1005" s="3" t="s">
        <v>5243</v>
      </c>
      <c r="D1005">
        <v>3000</v>
      </c>
      <c r="E1005">
        <v>20</v>
      </c>
      <c r="F1005" t="s">
        <v>8221</v>
      </c>
      <c r="G1005" t="s">
        <v>8225</v>
      </c>
      <c r="H1005" t="s">
        <v>8247</v>
      </c>
      <c r="I1005">
        <v>1406799981</v>
      </c>
      <c r="J1005" s="12">
        <f>(I1005/86400)+25569</f>
        <v>41851.407187500001</v>
      </c>
      <c r="K1005">
        <v>1404207981</v>
      </c>
      <c r="L1005" s="12">
        <f>(K1005/86400)+25569</f>
        <v>41821.407187500001</v>
      </c>
      <c r="M1005" t="b">
        <v>0</v>
      </c>
      <c r="N1005">
        <v>1</v>
      </c>
      <c r="O1005">
        <f>(E1005/D1005)*100</f>
        <v>0.66666666666666674</v>
      </c>
      <c r="P1005">
        <f>E1005/N1005</f>
        <v>20</v>
      </c>
      <c r="Q1005" s="6" t="str">
        <f>LEFT(R1005, SEARCH("/",R1005,1)-1)</f>
        <v>games</v>
      </c>
      <c r="R1005" t="s">
        <v>8283</v>
      </c>
      <c r="S1005" t="b">
        <v>0</v>
      </c>
      <c r="V1005" s="7" t="str">
        <f>RIGHT(R1005,LEN(R1005)-FIND("/",R1005))</f>
        <v>mobile games</v>
      </c>
    </row>
    <row r="1006" spans="1:22" ht="48" x14ac:dyDescent="0.2">
      <c r="A1006">
        <v>1134</v>
      </c>
      <c r="B1006" s="3" t="s">
        <v>1135</v>
      </c>
      <c r="C1006" s="3" t="s">
        <v>5244</v>
      </c>
      <c r="D1006">
        <v>25000</v>
      </c>
      <c r="E1006">
        <v>1</v>
      </c>
      <c r="F1006" t="s">
        <v>8221</v>
      </c>
      <c r="G1006" t="s">
        <v>8226</v>
      </c>
      <c r="H1006" t="s">
        <v>8248</v>
      </c>
      <c r="I1006">
        <v>1417235580</v>
      </c>
      <c r="J1006" s="12">
        <f>(I1006/86400)+25569</f>
        <v>41972.189583333333</v>
      </c>
      <c r="K1006">
        <v>1416034228</v>
      </c>
      <c r="L1006" s="12">
        <f>(K1006/86400)+25569</f>
        <v>41958.285046296296</v>
      </c>
      <c r="M1006" t="b">
        <v>0</v>
      </c>
      <c r="N1006">
        <v>1</v>
      </c>
      <c r="O1006">
        <f>(E1006/D1006)*100</f>
        <v>4.0000000000000001E-3</v>
      </c>
      <c r="P1006">
        <f>E1006/N1006</f>
        <v>1</v>
      </c>
      <c r="Q1006" s="6" t="str">
        <f>LEFT(R1006, SEARCH("/",R1006,1)-1)</f>
        <v>games</v>
      </c>
      <c r="R1006" t="s">
        <v>8283</v>
      </c>
      <c r="S1006" t="b">
        <v>0</v>
      </c>
      <c r="V1006" s="7" t="str">
        <f>RIGHT(R1006,LEN(R1006)-FIND("/",R1006))</f>
        <v>mobile games</v>
      </c>
    </row>
    <row r="1007" spans="1:22" ht="64" x14ac:dyDescent="0.2">
      <c r="A1007">
        <v>1135</v>
      </c>
      <c r="B1007" s="3" t="s">
        <v>1136</v>
      </c>
      <c r="C1007" s="3" t="s">
        <v>5245</v>
      </c>
      <c r="D1007">
        <v>1000</v>
      </c>
      <c r="E1007">
        <v>50</v>
      </c>
      <c r="F1007" t="s">
        <v>8221</v>
      </c>
      <c r="G1007" t="s">
        <v>8236</v>
      </c>
      <c r="H1007" t="s">
        <v>8249</v>
      </c>
      <c r="I1007">
        <v>1470527094</v>
      </c>
      <c r="J1007" s="12">
        <f>(I1007/86400)+25569</f>
        <v>42588.98951388889</v>
      </c>
      <c r="K1007">
        <v>1467935094</v>
      </c>
      <c r="L1007" s="12">
        <f>(K1007/86400)+25569</f>
        <v>42558.98951388889</v>
      </c>
      <c r="M1007" t="b">
        <v>0</v>
      </c>
      <c r="N1007">
        <v>1</v>
      </c>
      <c r="O1007">
        <f>(E1007/D1007)*100</f>
        <v>5</v>
      </c>
      <c r="P1007">
        <f>E1007/N1007</f>
        <v>50</v>
      </c>
      <c r="Q1007" s="6" t="str">
        <f>LEFT(R1007, SEARCH("/",R1007,1)-1)</f>
        <v>games</v>
      </c>
      <c r="R1007" t="s">
        <v>8283</v>
      </c>
      <c r="S1007" t="b">
        <v>0</v>
      </c>
      <c r="V1007" s="7" t="str">
        <f>RIGHT(R1007,LEN(R1007)-FIND("/",R1007))</f>
        <v>mobile games</v>
      </c>
    </row>
    <row r="1008" spans="1:22" ht="48" x14ac:dyDescent="0.2">
      <c r="A1008">
        <v>1136</v>
      </c>
      <c r="B1008" s="3" t="s">
        <v>1137</v>
      </c>
      <c r="C1008" s="3" t="s">
        <v>5246</v>
      </c>
      <c r="D1008">
        <v>4190</v>
      </c>
      <c r="E1008">
        <v>270</v>
      </c>
      <c r="F1008" t="s">
        <v>8221</v>
      </c>
      <c r="G1008" t="s">
        <v>8230</v>
      </c>
      <c r="H1008" t="s">
        <v>8249</v>
      </c>
      <c r="I1008">
        <v>1450541229</v>
      </c>
      <c r="J1008" s="12">
        <f>(I1008/86400)+25569</f>
        <v>42357.671631944446</v>
      </c>
      <c r="K1008">
        <v>1447949229</v>
      </c>
      <c r="L1008" s="12">
        <f>(K1008/86400)+25569</f>
        <v>42327.671631944446</v>
      </c>
      <c r="M1008" t="b">
        <v>0</v>
      </c>
      <c r="N1008">
        <v>6</v>
      </c>
      <c r="O1008">
        <f>(E1008/D1008)*100</f>
        <v>6.4439140811455857</v>
      </c>
      <c r="P1008">
        <f>E1008/N1008</f>
        <v>45</v>
      </c>
      <c r="Q1008" s="6" t="str">
        <f>LEFT(R1008, SEARCH("/",R1008,1)-1)</f>
        <v>games</v>
      </c>
      <c r="R1008" t="s">
        <v>8283</v>
      </c>
      <c r="S1008" t="b">
        <v>0</v>
      </c>
      <c r="V1008" s="7" t="str">
        <f>RIGHT(R1008,LEN(R1008)-FIND("/",R1008))</f>
        <v>mobile games</v>
      </c>
    </row>
    <row r="1009" spans="1:22" ht="48" x14ac:dyDescent="0.2">
      <c r="A1009">
        <v>1137</v>
      </c>
      <c r="B1009" s="3" t="s">
        <v>1138</v>
      </c>
      <c r="C1009" s="3" t="s">
        <v>5247</v>
      </c>
      <c r="D1009">
        <v>25000</v>
      </c>
      <c r="E1009">
        <v>9875</v>
      </c>
      <c r="F1009" t="s">
        <v>8221</v>
      </c>
      <c r="G1009" t="s">
        <v>8224</v>
      </c>
      <c r="H1009" t="s">
        <v>8246</v>
      </c>
      <c r="I1009">
        <v>1461440421</v>
      </c>
      <c r="J1009" s="12">
        <f>(I1009/86400)+25569</f>
        <v>42483.819687499999</v>
      </c>
      <c r="K1009">
        <v>1458848421</v>
      </c>
      <c r="L1009" s="12">
        <f>(K1009/86400)+25569</f>
        <v>42453.819687499999</v>
      </c>
      <c r="M1009" t="b">
        <v>0</v>
      </c>
      <c r="N1009">
        <v>39</v>
      </c>
      <c r="O1009">
        <f>(E1009/D1009)*100</f>
        <v>39.5</v>
      </c>
      <c r="P1009">
        <f>E1009/N1009</f>
        <v>253.2051282051282</v>
      </c>
      <c r="Q1009" s="6" t="str">
        <f>LEFT(R1009, SEARCH("/",R1009,1)-1)</f>
        <v>games</v>
      </c>
      <c r="R1009" t="s">
        <v>8283</v>
      </c>
      <c r="S1009" t="b">
        <v>0</v>
      </c>
      <c r="V1009" s="7" t="str">
        <f>RIGHT(R1009,LEN(R1009)-FIND("/",R1009))</f>
        <v>mobile games</v>
      </c>
    </row>
    <row r="1010" spans="1:22" ht="48" x14ac:dyDescent="0.2">
      <c r="A1010">
        <v>1138</v>
      </c>
      <c r="B1010" s="3" t="s">
        <v>1139</v>
      </c>
      <c r="C1010" s="3" t="s">
        <v>5248</v>
      </c>
      <c r="D1010">
        <v>35000</v>
      </c>
      <c r="E1010">
        <v>125</v>
      </c>
      <c r="F1010" t="s">
        <v>8221</v>
      </c>
      <c r="G1010" t="s">
        <v>8224</v>
      </c>
      <c r="H1010" t="s">
        <v>8246</v>
      </c>
      <c r="I1010">
        <v>1485035131</v>
      </c>
      <c r="J1010" s="12">
        <f>(I1010/86400)+25569</f>
        <v>42756.9066087963</v>
      </c>
      <c r="K1010">
        <v>1483307131</v>
      </c>
      <c r="L1010" s="12">
        <f>(K1010/86400)+25569</f>
        <v>42736.9066087963</v>
      </c>
      <c r="M1010" t="b">
        <v>0</v>
      </c>
      <c r="N1010">
        <v>4</v>
      </c>
      <c r="O1010">
        <f>(E1010/D1010)*100</f>
        <v>0.35714285714285715</v>
      </c>
      <c r="P1010">
        <f>E1010/N1010</f>
        <v>31.25</v>
      </c>
      <c r="Q1010" s="6" t="str">
        <f>LEFT(R1010, SEARCH("/",R1010,1)-1)</f>
        <v>games</v>
      </c>
      <c r="R1010" t="s">
        <v>8283</v>
      </c>
      <c r="S1010" t="b">
        <v>0</v>
      </c>
      <c r="V1010" s="7" t="str">
        <f>RIGHT(R1010,LEN(R1010)-FIND("/",R1010))</f>
        <v>mobile games</v>
      </c>
    </row>
    <row r="1011" spans="1:22" ht="48" x14ac:dyDescent="0.2">
      <c r="A1011">
        <v>1139</v>
      </c>
      <c r="B1011" s="3" t="s">
        <v>1140</v>
      </c>
      <c r="C1011" s="3" t="s">
        <v>5249</v>
      </c>
      <c r="D1011">
        <v>8000</v>
      </c>
      <c r="E1011">
        <v>5</v>
      </c>
      <c r="F1011" t="s">
        <v>8221</v>
      </c>
      <c r="G1011" t="s">
        <v>8224</v>
      </c>
      <c r="H1011" t="s">
        <v>8246</v>
      </c>
      <c r="I1011">
        <v>1420100426</v>
      </c>
      <c r="J1011" s="12">
        <f>(I1011/86400)+25569</f>
        <v>42005.34752314815</v>
      </c>
      <c r="K1011">
        <v>1417508426</v>
      </c>
      <c r="L1011" s="12">
        <f>(K1011/86400)+25569</f>
        <v>41975.34752314815</v>
      </c>
      <c r="M1011" t="b">
        <v>0</v>
      </c>
      <c r="N1011">
        <v>1</v>
      </c>
      <c r="O1011">
        <f>(E1011/D1011)*100</f>
        <v>6.25E-2</v>
      </c>
      <c r="P1011">
        <f>E1011/N1011</f>
        <v>5</v>
      </c>
      <c r="Q1011" s="6" t="str">
        <f>LEFT(R1011, SEARCH("/",R1011,1)-1)</f>
        <v>games</v>
      </c>
      <c r="R1011" t="s">
        <v>8283</v>
      </c>
      <c r="S1011" t="b">
        <v>0</v>
      </c>
      <c r="V1011" s="7" t="str">
        <f>RIGHT(R1011,LEN(R1011)-FIND("/",R1011))</f>
        <v>mobile games</v>
      </c>
    </row>
    <row r="1012" spans="1:22" ht="48" x14ac:dyDescent="0.2">
      <c r="A1012">
        <v>1140</v>
      </c>
      <c r="B1012" s="3" t="s">
        <v>1141</v>
      </c>
      <c r="C1012" s="3" t="s">
        <v>5250</v>
      </c>
      <c r="D1012">
        <v>5000</v>
      </c>
      <c r="E1012">
        <v>0</v>
      </c>
      <c r="F1012" t="s">
        <v>8221</v>
      </c>
      <c r="G1012" t="s">
        <v>8225</v>
      </c>
      <c r="H1012" t="s">
        <v>8247</v>
      </c>
      <c r="I1012">
        <v>1438859121</v>
      </c>
      <c r="J1012" s="12">
        <f>(I1012/86400)+25569</f>
        <v>42222.462048611109</v>
      </c>
      <c r="K1012">
        <v>1436267121</v>
      </c>
      <c r="L1012" s="12">
        <f>(K1012/86400)+25569</f>
        <v>42192.462048611109</v>
      </c>
      <c r="M1012" t="b">
        <v>0</v>
      </c>
      <c r="N1012">
        <v>0</v>
      </c>
      <c r="O1012">
        <f>(E1012/D1012)*100</f>
        <v>0</v>
      </c>
      <c r="P1012" t="e">
        <f>E1012/N1012</f>
        <v>#DIV/0!</v>
      </c>
      <c r="Q1012" s="6" t="str">
        <f>LEFT(R1012, SEARCH("/",R1012,1)-1)</f>
        <v>games</v>
      </c>
      <c r="R1012" t="s">
        <v>8283</v>
      </c>
      <c r="S1012" t="b">
        <v>0</v>
      </c>
      <c r="V1012" s="7" t="str">
        <f>RIGHT(R1012,LEN(R1012)-FIND("/",R1012))</f>
        <v>mobile games</v>
      </c>
    </row>
    <row r="1013" spans="1:22" ht="16" x14ac:dyDescent="0.2">
      <c r="A1013">
        <v>1141</v>
      </c>
      <c r="B1013" s="3" t="s">
        <v>1142</v>
      </c>
      <c r="C1013" s="3" t="s">
        <v>5251</v>
      </c>
      <c r="D1013">
        <v>500</v>
      </c>
      <c r="E1013">
        <v>0</v>
      </c>
      <c r="F1013" t="s">
        <v>8221</v>
      </c>
      <c r="G1013" t="s">
        <v>8236</v>
      </c>
      <c r="H1013" t="s">
        <v>8249</v>
      </c>
      <c r="I1013">
        <v>1436460450</v>
      </c>
      <c r="J1013" s="12">
        <f>(I1013/86400)+25569</f>
        <v>42194.699652777781</v>
      </c>
      <c r="K1013">
        <v>1433868450</v>
      </c>
      <c r="L1013" s="12">
        <f>(K1013/86400)+25569</f>
        <v>42164.699652777781</v>
      </c>
      <c r="M1013" t="b">
        <v>0</v>
      </c>
      <c r="N1013">
        <v>0</v>
      </c>
      <c r="O1013">
        <f>(E1013/D1013)*100</f>
        <v>0</v>
      </c>
      <c r="P1013" t="e">
        <f>E1013/N1013</f>
        <v>#DIV/0!</v>
      </c>
      <c r="Q1013" s="6" t="str">
        <f>LEFT(R1013, SEARCH("/",R1013,1)-1)</f>
        <v>games</v>
      </c>
      <c r="R1013" t="s">
        <v>8283</v>
      </c>
      <c r="S1013" t="b">
        <v>0</v>
      </c>
      <c r="V1013" s="7" t="str">
        <f>RIGHT(R1013,LEN(R1013)-FIND("/",R1013))</f>
        <v>mobile games</v>
      </c>
    </row>
    <row r="1014" spans="1:22" ht="48" x14ac:dyDescent="0.2">
      <c r="A1014">
        <v>1142</v>
      </c>
      <c r="B1014" s="3" t="s">
        <v>1143</v>
      </c>
      <c r="C1014" s="3" t="s">
        <v>5252</v>
      </c>
      <c r="D1014">
        <v>4000</v>
      </c>
      <c r="E1014">
        <v>0</v>
      </c>
      <c r="F1014" t="s">
        <v>8221</v>
      </c>
      <c r="G1014" t="s">
        <v>8224</v>
      </c>
      <c r="H1014" t="s">
        <v>8246</v>
      </c>
      <c r="I1014">
        <v>1424131727</v>
      </c>
      <c r="J1014" s="12">
        <f>(I1014/86400)+25569</f>
        <v>42052.006099537037</v>
      </c>
      <c r="K1014">
        <v>1421539727</v>
      </c>
      <c r="L1014" s="12">
        <f>(K1014/86400)+25569</f>
        <v>42022.006099537037</v>
      </c>
      <c r="M1014" t="b">
        <v>0</v>
      </c>
      <c r="N1014">
        <v>0</v>
      </c>
      <c r="O1014">
        <f>(E1014/D1014)*100</f>
        <v>0</v>
      </c>
      <c r="P1014" t="e">
        <f>E1014/N1014</f>
        <v>#DIV/0!</v>
      </c>
      <c r="Q1014" s="6" t="str">
        <f>LEFT(R1014, SEARCH("/",R1014,1)-1)</f>
        <v>games</v>
      </c>
      <c r="R1014" t="s">
        <v>8283</v>
      </c>
      <c r="S1014" t="b">
        <v>0</v>
      </c>
      <c r="V1014" s="7" t="str">
        <f>RIGHT(R1014,LEN(R1014)-FIND("/",R1014))</f>
        <v>mobile games</v>
      </c>
    </row>
    <row r="1015" spans="1:22" ht="48" x14ac:dyDescent="0.2">
      <c r="A1015">
        <v>1143</v>
      </c>
      <c r="B1015" s="3" t="s">
        <v>1144</v>
      </c>
      <c r="C1015" s="3" t="s">
        <v>5253</v>
      </c>
      <c r="D1015">
        <v>45000</v>
      </c>
      <c r="E1015">
        <v>186</v>
      </c>
      <c r="F1015" t="s">
        <v>8221</v>
      </c>
      <c r="G1015" t="s">
        <v>8224</v>
      </c>
      <c r="H1015" t="s">
        <v>8246</v>
      </c>
      <c r="I1015">
        <v>1450327126</v>
      </c>
      <c r="J1015" s="12">
        <f>(I1015/86400)+25569</f>
        <v>42355.19358796296</v>
      </c>
      <c r="K1015">
        <v>1447735126</v>
      </c>
      <c r="L1015" s="12">
        <f>(K1015/86400)+25569</f>
        <v>42325.19358796296</v>
      </c>
      <c r="M1015" t="b">
        <v>0</v>
      </c>
      <c r="N1015">
        <v>8</v>
      </c>
      <c r="O1015">
        <f>(E1015/D1015)*100</f>
        <v>0.41333333333333333</v>
      </c>
      <c r="P1015">
        <f>E1015/N1015</f>
        <v>23.25</v>
      </c>
      <c r="Q1015" s="6" t="str">
        <f>LEFT(R1015, SEARCH("/",R1015,1)-1)</f>
        <v>games</v>
      </c>
      <c r="R1015" t="s">
        <v>8283</v>
      </c>
      <c r="S1015" t="b">
        <v>0</v>
      </c>
      <c r="V1015" s="7" t="str">
        <f>RIGHT(R1015,LEN(R1015)-FIND("/",R1015))</f>
        <v>mobile games</v>
      </c>
    </row>
    <row r="1016" spans="1:22" ht="48" x14ac:dyDescent="0.2">
      <c r="A1016">
        <v>1144</v>
      </c>
      <c r="B1016" s="3" t="s">
        <v>1145</v>
      </c>
      <c r="C1016" s="3" t="s">
        <v>5254</v>
      </c>
      <c r="D1016">
        <v>9300</v>
      </c>
      <c r="E1016">
        <v>0</v>
      </c>
      <c r="F1016" t="s">
        <v>8221</v>
      </c>
      <c r="G1016" t="s">
        <v>8224</v>
      </c>
      <c r="H1016" t="s">
        <v>8246</v>
      </c>
      <c r="I1016">
        <v>1430281320</v>
      </c>
      <c r="J1016" s="12">
        <f>(I1016/86400)+25569</f>
        <v>42123.181944444441</v>
      </c>
      <c r="K1016">
        <v>1427689320</v>
      </c>
      <c r="L1016" s="12">
        <f>(K1016/86400)+25569</f>
        <v>42093.181944444441</v>
      </c>
      <c r="M1016" t="b">
        <v>0</v>
      </c>
      <c r="N1016">
        <v>0</v>
      </c>
      <c r="O1016">
        <f>(E1016/D1016)*100</f>
        <v>0</v>
      </c>
      <c r="P1016" t="e">
        <f>E1016/N1016</f>
        <v>#DIV/0!</v>
      </c>
      <c r="Q1016" s="6" t="str">
        <f>LEFT(R1016, SEARCH("/",R1016,1)-1)</f>
        <v>food</v>
      </c>
      <c r="R1016" t="s">
        <v>8284</v>
      </c>
      <c r="S1016" t="b">
        <v>0</v>
      </c>
      <c r="V1016" s="7" t="str">
        <f>RIGHT(R1016,LEN(R1016)-FIND("/",R1016))</f>
        <v>food trucks</v>
      </c>
    </row>
    <row r="1017" spans="1:22" ht="48" x14ac:dyDescent="0.2">
      <c r="A1017">
        <v>1145</v>
      </c>
      <c r="B1017" s="3" t="s">
        <v>1146</v>
      </c>
      <c r="C1017" s="3" t="s">
        <v>5255</v>
      </c>
      <c r="D1017">
        <v>80000</v>
      </c>
      <c r="E1017">
        <v>100</v>
      </c>
      <c r="F1017" t="s">
        <v>8221</v>
      </c>
      <c r="G1017" t="s">
        <v>8224</v>
      </c>
      <c r="H1017" t="s">
        <v>8246</v>
      </c>
      <c r="I1017">
        <v>1412272592</v>
      </c>
      <c r="J1017" s="12">
        <f>(I1017/86400)+25569</f>
        <v>41914.74759259259</v>
      </c>
      <c r="K1017">
        <v>1407088592</v>
      </c>
      <c r="L1017" s="12">
        <f>(K1017/86400)+25569</f>
        <v>41854.74759259259</v>
      </c>
      <c r="M1017" t="b">
        <v>0</v>
      </c>
      <c r="N1017">
        <v>1</v>
      </c>
      <c r="O1017">
        <f>(E1017/D1017)*100</f>
        <v>0.125</v>
      </c>
      <c r="P1017">
        <f>E1017/N1017</f>
        <v>100</v>
      </c>
      <c r="Q1017" s="6" t="str">
        <f>LEFT(R1017, SEARCH("/",R1017,1)-1)</f>
        <v>food</v>
      </c>
      <c r="R1017" t="s">
        <v>8284</v>
      </c>
      <c r="S1017" t="b">
        <v>0</v>
      </c>
      <c r="V1017" s="7" t="str">
        <f>RIGHT(R1017,LEN(R1017)-FIND("/",R1017))</f>
        <v>food trucks</v>
      </c>
    </row>
    <row r="1018" spans="1:22" ht="32" x14ac:dyDescent="0.2">
      <c r="A1018">
        <v>1146</v>
      </c>
      <c r="B1018" s="3" t="s">
        <v>1147</v>
      </c>
      <c r="C1018" s="3" t="s">
        <v>5256</v>
      </c>
      <c r="D1018">
        <v>6000</v>
      </c>
      <c r="E1018">
        <v>530</v>
      </c>
      <c r="F1018" t="s">
        <v>8221</v>
      </c>
      <c r="G1018" t="s">
        <v>8224</v>
      </c>
      <c r="H1018" t="s">
        <v>8246</v>
      </c>
      <c r="I1018">
        <v>1399071173</v>
      </c>
      <c r="J1018" s="12">
        <f>(I1018/86400)+25569</f>
        <v>41761.9533912037</v>
      </c>
      <c r="K1018">
        <v>1395787973</v>
      </c>
      <c r="L1018" s="12">
        <f>(K1018/86400)+25569</f>
        <v>41723.9533912037</v>
      </c>
      <c r="M1018" t="b">
        <v>0</v>
      </c>
      <c r="N1018">
        <v>12</v>
      </c>
      <c r="O1018">
        <f>(E1018/D1018)*100</f>
        <v>8.8333333333333339</v>
      </c>
      <c r="P1018">
        <f>E1018/N1018</f>
        <v>44.166666666666664</v>
      </c>
      <c r="Q1018" s="6" t="str">
        <f>LEFT(R1018, SEARCH("/",R1018,1)-1)</f>
        <v>food</v>
      </c>
      <c r="R1018" t="s">
        <v>8284</v>
      </c>
      <c r="S1018" t="b">
        <v>0</v>
      </c>
      <c r="V1018" s="7" t="str">
        <f>RIGHT(R1018,LEN(R1018)-FIND("/",R1018))</f>
        <v>food trucks</v>
      </c>
    </row>
    <row r="1019" spans="1:22" ht="48" x14ac:dyDescent="0.2">
      <c r="A1019">
        <v>1147</v>
      </c>
      <c r="B1019" s="3" t="s">
        <v>1148</v>
      </c>
      <c r="C1019" s="3" t="s">
        <v>5257</v>
      </c>
      <c r="D1019">
        <v>25000</v>
      </c>
      <c r="E1019">
        <v>0</v>
      </c>
      <c r="F1019" t="s">
        <v>8221</v>
      </c>
      <c r="G1019" t="s">
        <v>8229</v>
      </c>
      <c r="H1019" t="s">
        <v>8251</v>
      </c>
      <c r="I1019">
        <v>1413760783</v>
      </c>
      <c r="J1019" s="12">
        <f>(I1019/86400)+25569</f>
        <v>41931.972025462965</v>
      </c>
      <c r="K1019">
        <v>1408576783</v>
      </c>
      <c r="L1019" s="12">
        <f>(K1019/86400)+25569</f>
        <v>41871.972025462965</v>
      </c>
      <c r="M1019" t="b">
        <v>0</v>
      </c>
      <c r="N1019">
        <v>0</v>
      </c>
      <c r="O1019">
        <f>(E1019/D1019)*100</f>
        <v>0</v>
      </c>
      <c r="P1019" t="e">
        <f>E1019/N1019</f>
        <v>#DIV/0!</v>
      </c>
      <c r="Q1019" s="6" t="str">
        <f>LEFT(R1019, SEARCH("/",R1019,1)-1)</f>
        <v>food</v>
      </c>
      <c r="R1019" t="s">
        <v>8284</v>
      </c>
      <c r="S1019" t="b">
        <v>0</v>
      </c>
      <c r="V1019" s="7" t="str">
        <f>RIGHT(R1019,LEN(R1019)-FIND("/",R1019))</f>
        <v>food trucks</v>
      </c>
    </row>
    <row r="1020" spans="1:22" ht="32" x14ac:dyDescent="0.2">
      <c r="A1020">
        <v>1148</v>
      </c>
      <c r="B1020" s="3" t="s">
        <v>1149</v>
      </c>
      <c r="C1020" s="3" t="s">
        <v>5258</v>
      </c>
      <c r="D1020">
        <v>15000</v>
      </c>
      <c r="E1020">
        <v>73</v>
      </c>
      <c r="F1020" t="s">
        <v>8221</v>
      </c>
      <c r="G1020" t="s">
        <v>8224</v>
      </c>
      <c r="H1020" t="s">
        <v>8246</v>
      </c>
      <c r="I1020">
        <v>1480568781</v>
      </c>
      <c r="J1020" s="12">
        <f>(I1020/86400)+25569</f>
        <v>42705.212743055556</v>
      </c>
      <c r="K1020">
        <v>1477973181</v>
      </c>
      <c r="L1020" s="12">
        <f>(K1020/86400)+25569</f>
        <v>42675.171076388884</v>
      </c>
      <c r="M1020" t="b">
        <v>0</v>
      </c>
      <c r="N1020">
        <v>3</v>
      </c>
      <c r="O1020">
        <f>(E1020/D1020)*100</f>
        <v>0.48666666666666669</v>
      </c>
      <c r="P1020">
        <f>E1020/N1020</f>
        <v>24.333333333333332</v>
      </c>
      <c r="Q1020" s="6" t="str">
        <f>LEFT(R1020, SEARCH("/",R1020,1)-1)</f>
        <v>food</v>
      </c>
      <c r="R1020" t="s">
        <v>8284</v>
      </c>
      <c r="S1020" t="b">
        <v>0</v>
      </c>
      <c r="V1020" s="7" t="str">
        <f>RIGHT(R1020,LEN(R1020)-FIND("/",R1020))</f>
        <v>food trucks</v>
      </c>
    </row>
    <row r="1021" spans="1:22" ht="32" x14ac:dyDescent="0.2">
      <c r="A1021">
        <v>1149</v>
      </c>
      <c r="B1021" s="3" t="s">
        <v>1150</v>
      </c>
      <c r="C1021" s="3" t="s">
        <v>5259</v>
      </c>
      <c r="D1021">
        <v>50000</v>
      </c>
      <c r="E1021">
        <v>75</v>
      </c>
      <c r="F1021" t="s">
        <v>8221</v>
      </c>
      <c r="G1021" t="s">
        <v>8224</v>
      </c>
      <c r="H1021" t="s">
        <v>8246</v>
      </c>
      <c r="I1021">
        <v>1466096566</v>
      </c>
      <c r="J1021" s="12">
        <f>(I1021/86400)+25569</f>
        <v>42537.71025462963</v>
      </c>
      <c r="K1021">
        <v>1463504566</v>
      </c>
      <c r="L1021" s="12">
        <f>(K1021/86400)+25569</f>
        <v>42507.71025462963</v>
      </c>
      <c r="M1021" t="b">
        <v>0</v>
      </c>
      <c r="N1021">
        <v>2</v>
      </c>
      <c r="O1021">
        <f>(E1021/D1021)*100</f>
        <v>0.15</v>
      </c>
      <c r="P1021">
        <f>E1021/N1021</f>
        <v>37.5</v>
      </c>
      <c r="Q1021" s="6" t="str">
        <f>LEFT(R1021, SEARCH("/",R1021,1)-1)</f>
        <v>food</v>
      </c>
      <c r="R1021" t="s">
        <v>8284</v>
      </c>
      <c r="S1021" t="b">
        <v>0</v>
      </c>
      <c r="V1021" s="7" t="str">
        <f>RIGHT(R1021,LEN(R1021)-FIND("/",R1021))</f>
        <v>food trucks</v>
      </c>
    </row>
    <row r="1022" spans="1:22" ht="32" x14ac:dyDescent="0.2">
      <c r="A1022">
        <v>1150</v>
      </c>
      <c r="B1022" s="3" t="s">
        <v>1151</v>
      </c>
      <c r="C1022" s="3" t="s">
        <v>5260</v>
      </c>
      <c r="D1022">
        <v>2500</v>
      </c>
      <c r="E1022">
        <v>252</v>
      </c>
      <c r="F1022" t="s">
        <v>8221</v>
      </c>
      <c r="G1022" t="s">
        <v>8224</v>
      </c>
      <c r="H1022" t="s">
        <v>8246</v>
      </c>
      <c r="I1022">
        <v>1452293675</v>
      </c>
      <c r="J1022" s="12">
        <f>(I1022/86400)+25569</f>
        <v>42377.954571759255</v>
      </c>
      <c r="K1022">
        <v>1447109675</v>
      </c>
      <c r="L1022" s="12">
        <f>(K1022/86400)+25569</f>
        <v>42317.954571759255</v>
      </c>
      <c r="M1022" t="b">
        <v>0</v>
      </c>
      <c r="N1022">
        <v>6</v>
      </c>
      <c r="O1022">
        <f>(E1022/D1022)*100</f>
        <v>10.08</v>
      </c>
      <c r="P1022">
        <f>E1022/N1022</f>
        <v>42</v>
      </c>
      <c r="Q1022" s="6" t="str">
        <f>LEFT(R1022, SEARCH("/",R1022,1)-1)</f>
        <v>food</v>
      </c>
      <c r="R1022" t="s">
        <v>8284</v>
      </c>
      <c r="S1022" t="b">
        <v>0</v>
      </c>
      <c r="V1022" s="7" t="str">
        <f>RIGHT(R1022,LEN(R1022)-FIND("/",R1022))</f>
        <v>food trucks</v>
      </c>
    </row>
    <row r="1023" spans="1:22" ht="48" x14ac:dyDescent="0.2">
      <c r="A1023">
        <v>1151</v>
      </c>
      <c r="B1023" s="3" t="s">
        <v>1152</v>
      </c>
      <c r="C1023" s="3" t="s">
        <v>5261</v>
      </c>
      <c r="D1023">
        <v>25000</v>
      </c>
      <c r="E1023">
        <v>0</v>
      </c>
      <c r="F1023" t="s">
        <v>8221</v>
      </c>
      <c r="G1023" t="s">
        <v>8224</v>
      </c>
      <c r="H1023" t="s">
        <v>8246</v>
      </c>
      <c r="I1023">
        <v>1441592863</v>
      </c>
      <c r="J1023" s="12">
        <f>(I1023/86400)+25569</f>
        <v>42254.102581018524</v>
      </c>
      <c r="K1023">
        <v>1439000863</v>
      </c>
      <c r="L1023" s="12">
        <f>(K1023/86400)+25569</f>
        <v>42224.102581018524</v>
      </c>
      <c r="M1023" t="b">
        <v>0</v>
      </c>
      <c r="N1023">
        <v>0</v>
      </c>
      <c r="O1023">
        <f>(E1023/D1023)*100</f>
        <v>0</v>
      </c>
      <c r="P1023" t="e">
        <f>E1023/N1023</f>
        <v>#DIV/0!</v>
      </c>
      <c r="Q1023" s="6" t="str">
        <f>LEFT(R1023, SEARCH("/",R1023,1)-1)</f>
        <v>food</v>
      </c>
      <c r="R1023" t="s">
        <v>8284</v>
      </c>
      <c r="S1023" t="b">
        <v>0</v>
      </c>
      <c r="V1023" s="7" t="str">
        <f>RIGHT(R1023,LEN(R1023)-FIND("/",R1023))</f>
        <v>food trucks</v>
      </c>
    </row>
    <row r="1024" spans="1:22" ht="16" x14ac:dyDescent="0.2">
      <c r="A1024">
        <v>1152</v>
      </c>
      <c r="B1024" s="3" t="s">
        <v>1153</v>
      </c>
      <c r="C1024" s="3" t="s">
        <v>5262</v>
      </c>
      <c r="D1024">
        <v>16000</v>
      </c>
      <c r="E1024">
        <v>911</v>
      </c>
      <c r="F1024" t="s">
        <v>8221</v>
      </c>
      <c r="G1024" t="s">
        <v>8224</v>
      </c>
      <c r="H1024" t="s">
        <v>8246</v>
      </c>
      <c r="I1024">
        <v>1431709312</v>
      </c>
      <c r="J1024" s="12">
        <f>(I1024/86400)+25569</f>
        <v>42139.709629629629</v>
      </c>
      <c r="K1024">
        <v>1429117312</v>
      </c>
      <c r="L1024" s="12">
        <f>(K1024/86400)+25569</f>
        <v>42109.709629629629</v>
      </c>
      <c r="M1024" t="b">
        <v>0</v>
      </c>
      <c r="N1024">
        <v>15</v>
      </c>
      <c r="O1024">
        <f>(E1024/D1024)*100</f>
        <v>5.6937500000000005</v>
      </c>
      <c r="P1024">
        <f>E1024/N1024</f>
        <v>60.733333333333334</v>
      </c>
      <c r="Q1024" s="6" t="str">
        <f>LEFT(R1024, SEARCH("/",R1024,1)-1)</f>
        <v>food</v>
      </c>
      <c r="R1024" t="s">
        <v>8284</v>
      </c>
      <c r="S1024" t="b">
        <v>0</v>
      </c>
      <c r="V1024" s="7" t="str">
        <f>RIGHT(R1024,LEN(R1024)-FIND("/",R1024))</f>
        <v>food trucks</v>
      </c>
    </row>
    <row r="1025" spans="1:22" ht="32" x14ac:dyDescent="0.2">
      <c r="A1025">
        <v>1153</v>
      </c>
      <c r="B1025" s="3" t="s">
        <v>1154</v>
      </c>
      <c r="C1025" s="3" t="s">
        <v>5263</v>
      </c>
      <c r="D1025">
        <v>8000</v>
      </c>
      <c r="E1025">
        <v>50</v>
      </c>
      <c r="F1025" t="s">
        <v>8221</v>
      </c>
      <c r="G1025" t="s">
        <v>8224</v>
      </c>
      <c r="H1025" t="s">
        <v>8246</v>
      </c>
      <c r="I1025">
        <v>1434647305</v>
      </c>
      <c r="J1025" s="12">
        <f>(I1025/86400)+25569</f>
        <v>42173.714178240742</v>
      </c>
      <c r="K1025">
        <v>1432055305</v>
      </c>
      <c r="L1025" s="12">
        <f>(K1025/86400)+25569</f>
        <v>42143.714178240742</v>
      </c>
      <c r="M1025" t="b">
        <v>0</v>
      </c>
      <c r="N1025">
        <v>1</v>
      </c>
      <c r="O1025">
        <f>(E1025/D1025)*100</f>
        <v>0.625</v>
      </c>
      <c r="P1025">
        <f>E1025/N1025</f>
        <v>50</v>
      </c>
      <c r="Q1025" s="6" t="str">
        <f>LEFT(R1025, SEARCH("/",R1025,1)-1)</f>
        <v>food</v>
      </c>
      <c r="R1025" t="s">
        <v>8284</v>
      </c>
      <c r="S1025" t="b">
        <v>0</v>
      </c>
      <c r="V1025" s="7" t="str">
        <f>RIGHT(R1025,LEN(R1025)-FIND("/",R1025))</f>
        <v>food trucks</v>
      </c>
    </row>
    <row r="1026" spans="1:22" ht="48" x14ac:dyDescent="0.2">
      <c r="A1026">
        <v>1154</v>
      </c>
      <c r="B1026" s="3" t="s">
        <v>1155</v>
      </c>
      <c r="C1026" s="3" t="s">
        <v>5264</v>
      </c>
      <c r="D1026">
        <v>5000</v>
      </c>
      <c r="E1026">
        <v>325</v>
      </c>
      <c r="F1026" t="s">
        <v>8221</v>
      </c>
      <c r="G1026" t="s">
        <v>8224</v>
      </c>
      <c r="H1026" t="s">
        <v>8246</v>
      </c>
      <c r="I1026">
        <v>1441507006</v>
      </c>
      <c r="J1026" s="12">
        <f>(I1026/86400)+25569</f>
        <v>42253.108865740738</v>
      </c>
      <c r="K1026">
        <v>1438915006</v>
      </c>
      <c r="L1026" s="12">
        <f>(K1026/86400)+25569</f>
        <v>42223.108865740738</v>
      </c>
      <c r="M1026" t="b">
        <v>0</v>
      </c>
      <c r="N1026">
        <v>3</v>
      </c>
      <c r="O1026">
        <f>(E1026/D1026)*100</f>
        <v>6.5</v>
      </c>
      <c r="P1026">
        <f>E1026/N1026</f>
        <v>108.33333333333333</v>
      </c>
      <c r="Q1026" s="6" t="str">
        <f>LEFT(R1026, SEARCH("/",R1026,1)-1)</f>
        <v>food</v>
      </c>
      <c r="R1026" t="s">
        <v>8284</v>
      </c>
      <c r="S1026" t="b">
        <v>0</v>
      </c>
      <c r="V1026" s="7" t="str">
        <f>RIGHT(R1026,LEN(R1026)-FIND("/",R1026))</f>
        <v>food trucks</v>
      </c>
    </row>
    <row r="1027" spans="1:22" ht="48" x14ac:dyDescent="0.2">
      <c r="A1027">
        <v>1155</v>
      </c>
      <c r="B1027" s="3" t="s">
        <v>1156</v>
      </c>
      <c r="C1027" s="3" t="s">
        <v>5265</v>
      </c>
      <c r="D1027">
        <v>25000</v>
      </c>
      <c r="E1027">
        <v>188</v>
      </c>
      <c r="F1027" t="s">
        <v>8221</v>
      </c>
      <c r="G1027" t="s">
        <v>8224</v>
      </c>
      <c r="H1027" t="s">
        <v>8246</v>
      </c>
      <c r="I1027">
        <v>1408040408</v>
      </c>
      <c r="J1027" s="12">
        <f>(I1027/86400)+25569</f>
        <v>41865.763981481483</v>
      </c>
      <c r="K1027">
        <v>1405448408</v>
      </c>
      <c r="L1027" s="12">
        <f>(K1027/86400)+25569</f>
        <v>41835.763981481483</v>
      </c>
      <c r="M1027" t="b">
        <v>0</v>
      </c>
      <c r="N1027">
        <v>8</v>
      </c>
      <c r="O1027">
        <f>(E1027/D1027)*100</f>
        <v>0.752</v>
      </c>
      <c r="P1027">
        <f>E1027/N1027</f>
        <v>23.5</v>
      </c>
      <c r="Q1027" s="6" t="str">
        <f>LEFT(R1027, SEARCH("/",R1027,1)-1)</f>
        <v>food</v>
      </c>
      <c r="R1027" t="s">
        <v>8284</v>
      </c>
      <c r="S1027" t="b">
        <v>0</v>
      </c>
      <c r="V1027" s="7" t="str">
        <f>RIGHT(R1027,LEN(R1027)-FIND("/",R1027))</f>
        <v>food trucks</v>
      </c>
    </row>
    <row r="1028" spans="1:22" ht="48" x14ac:dyDescent="0.2">
      <c r="A1028">
        <v>1156</v>
      </c>
      <c r="B1028" s="3" t="s">
        <v>1157</v>
      </c>
      <c r="C1028" s="3" t="s">
        <v>5266</v>
      </c>
      <c r="D1028">
        <v>6500</v>
      </c>
      <c r="E1028">
        <v>0</v>
      </c>
      <c r="F1028" t="s">
        <v>8221</v>
      </c>
      <c r="G1028" t="s">
        <v>8224</v>
      </c>
      <c r="H1028" t="s">
        <v>8246</v>
      </c>
      <c r="I1028">
        <v>1424742162</v>
      </c>
      <c r="J1028" s="12">
        <f>(I1028/86400)+25569</f>
        <v>42059.07131944444</v>
      </c>
      <c r="K1028">
        <v>1422150162</v>
      </c>
      <c r="L1028" s="12">
        <f>(K1028/86400)+25569</f>
        <v>42029.07131944444</v>
      </c>
      <c r="M1028" t="b">
        <v>0</v>
      </c>
      <c r="N1028">
        <v>0</v>
      </c>
      <c r="O1028">
        <f>(E1028/D1028)*100</f>
        <v>0</v>
      </c>
      <c r="P1028" t="e">
        <f>E1028/N1028</f>
        <v>#DIV/0!</v>
      </c>
      <c r="Q1028" s="6" t="str">
        <f>LEFT(R1028, SEARCH("/",R1028,1)-1)</f>
        <v>food</v>
      </c>
      <c r="R1028" t="s">
        <v>8284</v>
      </c>
      <c r="S1028" t="b">
        <v>0</v>
      </c>
      <c r="V1028" s="7" t="str">
        <f>RIGHT(R1028,LEN(R1028)-FIND("/",R1028))</f>
        <v>food trucks</v>
      </c>
    </row>
    <row r="1029" spans="1:22" ht="48" x14ac:dyDescent="0.2">
      <c r="A1029">
        <v>1157</v>
      </c>
      <c r="B1029" s="3" t="s">
        <v>1158</v>
      </c>
      <c r="C1029" s="3" t="s">
        <v>5267</v>
      </c>
      <c r="D1029">
        <v>10000</v>
      </c>
      <c r="E1029">
        <v>151</v>
      </c>
      <c r="F1029" t="s">
        <v>8221</v>
      </c>
      <c r="G1029" t="s">
        <v>8224</v>
      </c>
      <c r="H1029" t="s">
        <v>8246</v>
      </c>
      <c r="I1029">
        <v>1417795480</v>
      </c>
      <c r="J1029" s="12">
        <f>(I1029/86400)+25569</f>
        <v>41978.669907407406</v>
      </c>
      <c r="K1029">
        <v>1412607880</v>
      </c>
      <c r="L1029" s="12">
        <f>(K1029/86400)+25569</f>
        <v>41918.628240740742</v>
      </c>
      <c r="M1029" t="b">
        <v>0</v>
      </c>
      <c r="N1029">
        <v>3</v>
      </c>
      <c r="O1029">
        <f>(E1029/D1029)*100</f>
        <v>1.51</v>
      </c>
      <c r="P1029">
        <f>E1029/N1029</f>
        <v>50.333333333333336</v>
      </c>
      <c r="Q1029" s="6" t="str">
        <f>LEFT(R1029, SEARCH("/",R1029,1)-1)</f>
        <v>food</v>
      </c>
      <c r="R1029" t="s">
        <v>8284</v>
      </c>
      <c r="S1029" t="b">
        <v>0</v>
      </c>
      <c r="V1029" s="7" t="str">
        <f>RIGHT(R1029,LEN(R1029)-FIND("/",R1029))</f>
        <v>food trucks</v>
      </c>
    </row>
    <row r="1030" spans="1:22" ht="48" x14ac:dyDescent="0.2">
      <c r="A1030">
        <v>1158</v>
      </c>
      <c r="B1030" s="3" t="s">
        <v>1159</v>
      </c>
      <c r="C1030" s="3" t="s">
        <v>5268</v>
      </c>
      <c r="D1030">
        <v>7500</v>
      </c>
      <c r="E1030">
        <v>35</v>
      </c>
      <c r="F1030" t="s">
        <v>8221</v>
      </c>
      <c r="G1030" t="s">
        <v>8224</v>
      </c>
      <c r="H1030" t="s">
        <v>8246</v>
      </c>
      <c r="I1030">
        <v>1418091128</v>
      </c>
      <c r="J1030" s="12">
        <f>(I1030/86400)+25569</f>
        <v>41982.09175925926</v>
      </c>
      <c r="K1030">
        <v>1415499128</v>
      </c>
      <c r="L1030" s="12">
        <f>(K1030/86400)+25569</f>
        <v>41952.09175925926</v>
      </c>
      <c r="M1030" t="b">
        <v>0</v>
      </c>
      <c r="N1030">
        <v>3</v>
      </c>
      <c r="O1030">
        <f>(E1030/D1030)*100</f>
        <v>0.46666666666666673</v>
      </c>
      <c r="P1030">
        <f>E1030/N1030</f>
        <v>11.666666666666666</v>
      </c>
      <c r="Q1030" s="6" t="str">
        <f>LEFT(R1030, SEARCH("/",R1030,1)-1)</f>
        <v>food</v>
      </c>
      <c r="R1030" t="s">
        <v>8284</v>
      </c>
      <c r="S1030" t="b">
        <v>0</v>
      </c>
      <c r="V1030" s="7" t="str">
        <f>RIGHT(R1030,LEN(R1030)-FIND("/",R1030))</f>
        <v>food trucks</v>
      </c>
    </row>
    <row r="1031" spans="1:22" ht="48" x14ac:dyDescent="0.2">
      <c r="A1031">
        <v>1159</v>
      </c>
      <c r="B1031" s="3" t="s">
        <v>1160</v>
      </c>
      <c r="C1031" s="3" t="s">
        <v>5269</v>
      </c>
      <c r="D1031">
        <v>6750</v>
      </c>
      <c r="E1031">
        <v>0</v>
      </c>
      <c r="F1031" t="s">
        <v>8221</v>
      </c>
      <c r="G1031" t="s">
        <v>8224</v>
      </c>
      <c r="H1031" t="s">
        <v>8246</v>
      </c>
      <c r="I1031">
        <v>1435679100</v>
      </c>
      <c r="J1031" s="12">
        <f>(I1031/86400)+25569</f>
        <v>42185.65625</v>
      </c>
      <c r="K1031">
        <v>1433006765</v>
      </c>
      <c r="L1031" s="12">
        <f>(K1031/86400)+25569</f>
        <v>42154.726446759261</v>
      </c>
      <c r="M1031" t="b">
        <v>0</v>
      </c>
      <c r="N1031">
        <v>0</v>
      </c>
      <c r="O1031">
        <f>(E1031/D1031)*100</f>
        <v>0</v>
      </c>
      <c r="P1031" t="e">
        <f>E1031/N1031</f>
        <v>#DIV/0!</v>
      </c>
      <c r="Q1031" s="6" t="str">
        <f>LEFT(R1031, SEARCH("/",R1031,1)-1)</f>
        <v>food</v>
      </c>
      <c r="R1031" t="s">
        <v>8284</v>
      </c>
      <c r="S1031" t="b">
        <v>0</v>
      </c>
      <c r="V1031" s="7" t="str">
        <f>RIGHT(R1031,LEN(R1031)-FIND("/",R1031))</f>
        <v>food trucks</v>
      </c>
    </row>
    <row r="1032" spans="1:22" ht="48" x14ac:dyDescent="0.2">
      <c r="A1032">
        <v>1160</v>
      </c>
      <c r="B1032" s="3" t="s">
        <v>1161</v>
      </c>
      <c r="C1032" s="3" t="s">
        <v>5270</v>
      </c>
      <c r="D1032">
        <v>30000</v>
      </c>
      <c r="E1032">
        <v>1155</v>
      </c>
      <c r="F1032" t="s">
        <v>8221</v>
      </c>
      <c r="G1032" t="s">
        <v>8224</v>
      </c>
      <c r="H1032" t="s">
        <v>8246</v>
      </c>
      <c r="I1032">
        <v>1427510586</v>
      </c>
      <c r="J1032" s="12">
        <f>(I1032/86400)+25569</f>
        <v>42091.113263888888</v>
      </c>
      <c r="K1032">
        <v>1424922186</v>
      </c>
      <c r="L1032" s="12">
        <f>(K1032/86400)+25569</f>
        <v>42061.154930555553</v>
      </c>
      <c r="M1032" t="b">
        <v>0</v>
      </c>
      <c r="N1032">
        <v>19</v>
      </c>
      <c r="O1032">
        <f>(E1032/D1032)*100</f>
        <v>3.85</v>
      </c>
      <c r="P1032">
        <f>E1032/N1032</f>
        <v>60.789473684210527</v>
      </c>
      <c r="Q1032" s="6" t="str">
        <f>LEFT(R1032, SEARCH("/",R1032,1)-1)</f>
        <v>food</v>
      </c>
      <c r="R1032" t="s">
        <v>8284</v>
      </c>
      <c r="S1032" t="b">
        <v>0</v>
      </c>
      <c r="V1032" s="7" t="str">
        <f>RIGHT(R1032,LEN(R1032)-FIND("/",R1032))</f>
        <v>food trucks</v>
      </c>
    </row>
    <row r="1033" spans="1:22" ht="48" x14ac:dyDescent="0.2">
      <c r="A1033">
        <v>1161</v>
      </c>
      <c r="B1033" s="3" t="s">
        <v>1162</v>
      </c>
      <c r="C1033" s="3" t="s">
        <v>5271</v>
      </c>
      <c r="D1033">
        <v>18000</v>
      </c>
      <c r="E1033">
        <v>0</v>
      </c>
      <c r="F1033" t="s">
        <v>8221</v>
      </c>
      <c r="G1033" t="s">
        <v>8224</v>
      </c>
      <c r="H1033" t="s">
        <v>8246</v>
      </c>
      <c r="I1033">
        <v>1432047989</v>
      </c>
      <c r="J1033" s="12">
        <f>(I1033/86400)+25569</f>
        <v>42143.629502314812</v>
      </c>
      <c r="K1033">
        <v>1430233589</v>
      </c>
      <c r="L1033" s="12">
        <f>(K1033/86400)+25569</f>
        <v>42122.629502314812</v>
      </c>
      <c r="M1033" t="b">
        <v>0</v>
      </c>
      <c r="N1033">
        <v>0</v>
      </c>
      <c r="O1033">
        <f>(E1033/D1033)*100</f>
        <v>0</v>
      </c>
      <c r="P1033" t="e">
        <f>E1033/N1033</f>
        <v>#DIV/0!</v>
      </c>
      <c r="Q1033" s="6" t="str">
        <f>LEFT(R1033, SEARCH("/",R1033,1)-1)</f>
        <v>food</v>
      </c>
      <c r="R1033" t="s">
        <v>8284</v>
      </c>
      <c r="S1033" t="b">
        <v>0</v>
      </c>
      <c r="V1033" s="7" t="str">
        <f>RIGHT(R1033,LEN(R1033)-FIND("/",R1033))</f>
        <v>food trucks</v>
      </c>
    </row>
    <row r="1034" spans="1:22" ht="48" x14ac:dyDescent="0.2">
      <c r="A1034">
        <v>1162</v>
      </c>
      <c r="B1034" s="3" t="s">
        <v>1163</v>
      </c>
      <c r="C1034" s="3" t="s">
        <v>5272</v>
      </c>
      <c r="D1034">
        <v>60000</v>
      </c>
      <c r="E1034">
        <v>35</v>
      </c>
      <c r="F1034" t="s">
        <v>8221</v>
      </c>
      <c r="G1034" t="s">
        <v>8224</v>
      </c>
      <c r="H1034" t="s">
        <v>8246</v>
      </c>
      <c r="I1034">
        <v>1411662264</v>
      </c>
      <c r="J1034" s="12">
        <f>(I1034/86400)+25569</f>
        <v>41907.683611111112</v>
      </c>
      <c r="K1034">
        <v>1408983864</v>
      </c>
      <c r="L1034" s="12">
        <f>(K1034/86400)+25569</f>
        <v>41876.683611111112</v>
      </c>
      <c r="M1034" t="b">
        <v>0</v>
      </c>
      <c r="N1034">
        <v>2</v>
      </c>
      <c r="O1034">
        <f>(E1034/D1034)*100</f>
        <v>5.8333333333333341E-2</v>
      </c>
      <c r="P1034">
        <f>E1034/N1034</f>
        <v>17.5</v>
      </c>
      <c r="Q1034" s="6" t="str">
        <f>LEFT(R1034, SEARCH("/",R1034,1)-1)</f>
        <v>food</v>
      </c>
      <c r="R1034" t="s">
        <v>8284</v>
      </c>
      <c r="S1034" t="b">
        <v>0</v>
      </c>
      <c r="V1034" s="7" t="str">
        <f>RIGHT(R1034,LEN(R1034)-FIND("/",R1034))</f>
        <v>food trucks</v>
      </c>
    </row>
    <row r="1035" spans="1:22" ht="48" x14ac:dyDescent="0.2">
      <c r="A1035">
        <v>1163</v>
      </c>
      <c r="B1035" s="3" t="s">
        <v>1164</v>
      </c>
      <c r="C1035" s="3" t="s">
        <v>5273</v>
      </c>
      <c r="D1035">
        <v>5200</v>
      </c>
      <c r="E1035">
        <v>0</v>
      </c>
      <c r="F1035" t="s">
        <v>8221</v>
      </c>
      <c r="G1035" t="s">
        <v>8224</v>
      </c>
      <c r="H1035" t="s">
        <v>8246</v>
      </c>
      <c r="I1035">
        <v>1407604920</v>
      </c>
      <c r="J1035" s="12">
        <f>(I1035/86400)+25569</f>
        <v>41860.723611111112</v>
      </c>
      <c r="K1035">
        <v>1405012920</v>
      </c>
      <c r="L1035" s="12">
        <f>(K1035/86400)+25569</f>
        <v>41830.723611111112</v>
      </c>
      <c r="M1035" t="b">
        <v>0</v>
      </c>
      <c r="N1035">
        <v>0</v>
      </c>
      <c r="O1035">
        <f>(E1035/D1035)*100</f>
        <v>0</v>
      </c>
      <c r="P1035" t="e">
        <f>E1035/N1035</f>
        <v>#DIV/0!</v>
      </c>
      <c r="Q1035" s="6" t="str">
        <f>LEFT(R1035, SEARCH("/",R1035,1)-1)</f>
        <v>food</v>
      </c>
      <c r="R1035" t="s">
        <v>8284</v>
      </c>
      <c r="S1035" t="b">
        <v>0</v>
      </c>
      <c r="V1035" s="7" t="str">
        <f>RIGHT(R1035,LEN(R1035)-FIND("/",R1035))</f>
        <v>food trucks</v>
      </c>
    </row>
    <row r="1036" spans="1:22" ht="64" x14ac:dyDescent="0.2">
      <c r="A1036">
        <v>1164</v>
      </c>
      <c r="B1036" s="3" t="s">
        <v>1165</v>
      </c>
      <c r="C1036" s="3" t="s">
        <v>5274</v>
      </c>
      <c r="D1036">
        <v>10000</v>
      </c>
      <c r="E1036">
        <v>0</v>
      </c>
      <c r="F1036" t="s">
        <v>8221</v>
      </c>
      <c r="G1036" t="s">
        <v>8224</v>
      </c>
      <c r="H1036" t="s">
        <v>8246</v>
      </c>
      <c r="I1036">
        <v>1466270582</v>
      </c>
      <c r="J1036" s="12">
        <f>(I1036/86400)+25569</f>
        <v>42539.724328703705</v>
      </c>
      <c r="K1036">
        <v>1463678582</v>
      </c>
      <c r="L1036" s="12">
        <f>(K1036/86400)+25569</f>
        <v>42509.724328703705</v>
      </c>
      <c r="M1036" t="b">
        <v>0</v>
      </c>
      <c r="N1036">
        <v>0</v>
      </c>
      <c r="O1036">
        <f>(E1036/D1036)*100</f>
        <v>0</v>
      </c>
      <c r="P1036" t="e">
        <f>E1036/N1036</f>
        <v>#DIV/0!</v>
      </c>
      <c r="Q1036" s="6" t="str">
        <f>LEFT(R1036, SEARCH("/",R1036,1)-1)</f>
        <v>food</v>
      </c>
      <c r="R1036" t="s">
        <v>8284</v>
      </c>
      <c r="S1036" t="b">
        <v>0</v>
      </c>
      <c r="V1036" s="7" t="str">
        <f>RIGHT(R1036,LEN(R1036)-FIND("/",R1036))</f>
        <v>food trucks</v>
      </c>
    </row>
    <row r="1037" spans="1:22" ht="48" x14ac:dyDescent="0.2">
      <c r="A1037">
        <v>1165</v>
      </c>
      <c r="B1037" s="3" t="s">
        <v>1166</v>
      </c>
      <c r="C1037" s="3" t="s">
        <v>5275</v>
      </c>
      <c r="D1037">
        <v>10000</v>
      </c>
      <c r="E1037">
        <v>2070.5</v>
      </c>
      <c r="F1037" t="s">
        <v>8221</v>
      </c>
      <c r="G1037" t="s">
        <v>8224</v>
      </c>
      <c r="H1037" t="s">
        <v>8246</v>
      </c>
      <c r="I1037">
        <v>1404623330</v>
      </c>
      <c r="J1037" s="12">
        <f>(I1037/86400)+25569</f>
        <v>41826.214467592596</v>
      </c>
      <c r="K1037">
        <v>1401685730</v>
      </c>
      <c r="L1037" s="12">
        <f>(K1037/86400)+25569</f>
        <v>41792.214467592596</v>
      </c>
      <c r="M1037" t="b">
        <v>0</v>
      </c>
      <c r="N1037">
        <v>25</v>
      </c>
      <c r="O1037">
        <f>(E1037/D1037)*100</f>
        <v>20.705000000000002</v>
      </c>
      <c r="P1037">
        <f>E1037/N1037</f>
        <v>82.82</v>
      </c>
      <c r="Q1037" s="6" t="str">
        <f>LEFT(R1037, SEARCH("/",R1037,1)-1)</f>
        <v>food</v>
      </c>
      <c r="R1037" t="s">
        <v>8284</v>
      </c>
      <c r="S1037" t="b">
        <v>0</v>
      </c>
      <c r="V1037" s="7" t="str">
        <f>RIGHT(R1037,LEN(R1037)-FIND("/",R1037))</f>
        <v>food trucks</v>
      </c>
    </row>
    <row r="1038" spans="1:22" ht="48" x14ac:dyDescent="0.2">
      <c r="A1038">
        <v>1166</v>
      </c>
      <c r="B1038" s="3" t="s">
        <v>1167</v>
      </c>
      <c r="C1038" s="3" t="s">
        <v>5276</v>
      </c>
      <c r="D1038">
        <v>15000</v>
      </c>
      <c r="E1038">
        <v>2871</v>
      </c>
      <c r="F1038" t="s">
        <v>8221</v>
      </c>
      <c r="G1038" t="s">
        <v>8224</v>
      </c>
      <c r="H1038" t="s">
        <v>8246</v>
      </c>
      <c r="I1038">
        <v>1435291200</v>
      </c>
      <c r="J1038" s="12">
        <f>(I1038/86400)+25569</f>
        <v>42181.166666666672</v>
      </c>
      <c r="K1038">
        <v>1432640342</v>
      </c>
      <c r="L1038" s="12">
        <f>(K1038/86400)+25569</f>
        <v>42150.485439814816</v>
      </c>
      <c r="M1038" t="b">
        <v>0</v>
      </c>
      <c r="N1038">
        <v>8</v>
      </c>
      <c r="O1038">
        <f>(E1038/D1038)*100</f>
        <v>19.139999999999997</v>
      </c>
      <c r="P1038">
        <f>E1038/N1038</f>
        <v>358.875</v>
      </c>
      <c r="Q1038" s="6" t="str">
        <f>LEFT(R1038, SEARCH("/",R1038,1)-1)</f>
        <v>food</v>
      </c>
      <c r="R1038" t="s">
        <v>8284</v>
      </c>
      <c r="S1038" t="b">
        <v>0</v>
      </c>
      <c r="V1038" s="7" t="str">
        <f>RIGHT(R1038,LEN(R1038)-FIND("/",R1038))</f>
        <v>food trucks</v>
      </c>
    </row>
    <row r="1039" spans="1:22" ht="48" x14ac:dyDescent="0.2">
      <c r="A1039">
        <v>1167</v>
      </c>
      <c r="B1039" s="3" t="s">
        <v>1168</v>
      </c>
      <c r="C1039" s="3" t="s">
        <v>5277</v>
      </c>
      <c r="D1039">
        <v>60000</v>
      </c>
      <c r="E1039">
        <v>979</v>
      </c>
      <c r="F1039" t="s">
        <v>8221</v>
      </c>
      <c r="G1039" t="s">
        <v>8224</v>
      </c>
      <c r="H1039" t="s">
        <v>8246</v>
      </c>
      <c r="I1039">
        <v>1410543495</v>
      </c>
      <c r="J1039" s="12">
        <f>(I1039/86400)+25569</f>
        <v>41894.734895833331</v>
      </c>
      <c r="K1039">
        <v>1407865095</v>
      </c>
      <c r="L1039" s="12">
        <f>(K1039/86400)+25569</f>
        <v>41863.734895833331</v>
      </c>
      <c r="M1039" t="b">
        <v>0</v>
      </c>
      <c r="N1039">
        <v>16</v>
      </c>
      <c r="O1039">
        <f>(E1039/D1039)*100</f>
        <v>1.6316666666666666</v>
      </c>
      <c r="P1039">
        <f>E1039/N1039</f>
        <v>61.1875</v>
      </c>
      <c r="Q1039" s="6" t="str">
        <f>LEFT(R1039, SEARCH("/",R1039,1)-1)</f>
        <v>food</v>
      </c>
      <c r="R1039" t="s">
        <v>8284</v>
      </c>
      <c r="S1039" t="b">
        <v>0</v>
      </c>
      <c r="V1039" s="7" t="str">
        <f>RIGHT(R1039,LEN(R1039)-FIND("/",R1039))</f>
        <v>food trucks</v>
      </c>
    </row>
    <row r="1040" spans="1:22" ht="48" x14ac:dyDescent="0.2">
      <c r="A1040">
        <v>1168</v>
      </c>
      <c r="B1040" s="3" t="s">
        <v>1169</v>
      </c>
      <c r="C1040" s="3" t="s">
        <v>5278</v>
      </c>
      <c r="D1040">
        <v>18000</v>
      </c>
      <c r="E1040">
        <v>1020</v>
      </c>
      <c r="F1040" t="s">
        <v>8221</v>
      </c>
      <c r="G1040" t="s">
        <v>8224</v>
      </c>
      <c r="H1040" t="s">
        <v>8246</v>
      </c>
      <c r="I1040">
        <v>1474507065</v>
      </c>
      <c r="J1040" s="12">
        <f>(I1040/86400)+25569</f>
        <v>42635.053993055553</v>
      </c>
      <c r="K1040">
        <v>1471915065</v>
      </c>
      <c r="L1040" s="12">
        <f>(K1040/86400)+25569</f>
        <v>42605.053993055553</v>
      </c>
      <c r="M1040" t="b">
        <v>0</v>
      </c>
      <c r="N1040">
        <v>3</v>
      </c>
      <c r="O1040">
        <f>(E1040/D1040)*100</f>
        <v>5.6666666666666661</v>
      </c>
      <c r="P1040">
        <f>E1040/N1040</f>
        <v>340</v>
      </c>
      <c r="Q1040" s="6" t="str">
        <f>LEFT(R1040, SEARCH("/",R1040,1)-1)</f>
        <v>food</v>
      </c>
      <c r="R1040" t="s">
        <v>8284</v>
      </c>
      <c r="S1040" t="b">
        <v>0</v>
      </c>
      <c r="V1040" s="7" t="str">
        <f>RIGHT(R1040,LEN(R1040)-FIND("/",R1040))</f>
        <v>food trucks</v>
      </c>
    </row>
    <row r="1041" spans="1:22" ht="48" x14ac:dyDescent="0.2">
      <c r="A1041">
        <v>1169</v>
      </c>
      <c r="B1041" s="3" t="s">
        <v>1170</v>
      </c>
      <c r="C1041" s="3" t="s">
        <v>5279</v>
      </c>
      <c r="D1041">
        <v>10000</v>
      </c>
      <c r="E1041">
        <v>17</v>
      </c>
      <c r="F1041" t="s">
        <v>8221</v>
      </c>
      <c r="G1041" t="s">
        <v>8224</v>
      </c>
      <c r="H1041" t="s">
        <v>8246</v>
      </c>
      <c r="I1041">
        <v>1424593763</v>
      </c>
      <c r="J1041" s="12">
        <f>(I1041/86400)+25569</f>
        <v>42057.353738425925</v>
      </c>
      <c r="K1041">
        <v>1422001763</v>
      </c>
      <c r="L1041" s="12">
        <f>(K1041/86400)+25569</f>
        <v>42027.353738425925</v>
      </c>
      <c r="M1041" t="b">
        <v>0</v>
      </c>
      <c r="N1041">
        <v>3</v>
      </c>
      <c r="O1041">
        <f>(E1041/D1041)*100</f>
        <v>0.16999999999999998</v>
      </c>
      <c r="P1041">
        <f>E1041/N1041</f>
        <v>5.666666666666667</v>
      </c>
      <c r="Q1041" s="6" t="str">
        <f>LEFT(R1041, SEARCH("/",R1041,1)-1)</f>
        <v>food</v>
      </c>
      <c r="R1041" t="s">
        <v>8284</v>
      </c>
      <c r="S1041" t="b">
        <v>0</v>
      </c>
      <c r="V1041" s="7" t="str">
        <f>RIGHT(R1041,LEN(R1041)-FIND("/",R1041))</f>
        <v>food trucks</v>
      </c>
    </row>
    <row r="1042" spans="1:22" ht="48" x14ac:dyDescent="0.2">
      <c r="A1042">
        <v>1170</v>
      </c>
      <c r="B1042" s="3" t="s">
        <v>1171</v>
      </c>
      <c r="C1042" s="3" t="s">
        <v>5280</v>
      </c>
      <c r="D1042">
        <v>25000</v>
      </c>
      <c r="E1042">
        <v>100</v>
      </c>
      <c r="F1042" t="s">
        <v>8221</v>
      </c>
      <c r="G1042" t="s">
        <v>8225</v>
      </c>
      <c r="H1042" t="s">
        <v>8247</v>
      </c>
      <c r="I1042">
        <v>1433021171</v>
      </c>
      <c r="J1042" s="12">
        <f>(I1042/86400)+25569</f>
        <v>42154.893182870372</v>
      </c>
      <c r="K1042">
        <v>1430429171</v>
      </c>
      <c r="L1042" s="12">
        <f>(K1042/86400)+25569</f>
        <v>42124.893182870372</v>
      </c>
      <c r="M1042" t="b">
        <v>0</v>
      </c>
      <c r="N1042">
        <v>2</v>
      </c>
      <c r="O1042">
        <f>(E1042/D1042)*100</f>
        <v>0.4</v>
      </c>
      <c r="P1042">
        <f>E1042/N1042</f>
        <v>50</v>
      </c>
      <c r="Q1042" s="6" t="str">
        <f>LEFT(R1042, SEARCH("/",R1042,1)-1)</f>
        <v>food</v>
      </c>
      <c r="R1042" t="s">
        <v>8284</v>
      </c>
      <c r="S1042" t="b">
        <v>0</v>
      </c>
      <c r="V1042" s="7" t="str">
        <f>RIGHT(R1042,LEN(R1042)-FIND("/",R1042))</f>
        <v>food trucks</v>
      </c>
    </row>
    <row r="1043" spans="1:22" ht="32" x14ac:dyDescent="0.2">
      <c r="A1043">
        <v>1171</v>
      </c>
      <c r="B1043" s="3" t="s">
        <v>1172</v>
      </c>
      <c r="C1043" s="3" t="s">
        <v>5281</v>
      </c>
      <c r="D1043">
        <v>25000</v>
      </c>
      <c r="E1043">
        <v>25</v>
      </c>
      <c r="F1043" t="s">
        <v>8221</v>
      </c>
      <c r="G1043" t="s">
        <v>8224</v>
      </c>
      <c r="H1043" t="s">
        <v>8246</v>
      </c>
      <c r="I1043">
        <v>1415909927</v>
      </c>
      <c r="J1043" s="12">
        <f>(I1043/86400)+25569</f>
        <v>41956.846377314811</v>
      </c>
      <c r="K1043">
        <v>1414351127</v>
      </c>
      <c r="L1043" s="12">
        <f>(K1043/86400)+25569</f>
        <v>41938.804710648146</v>
      </c>
      <c r="M1043" t="b">
        <v>0</v>
      </c>
      <c r="N1043">
        <v>1</v>
      </c>
      <c r="O1043">
        <f>(E1043/D1043)*100</f>
        <v>0.1</v>
      </c>
      <c r="P1043">
        <f>E1043/N1043</f>
        <v>25</v>
      </c>
      <c r="Q1043" s="6" t="str">
        <f>LEFT(R1043, SEARCH("/",R1043,1)-1)</f>
        <v>food</v>
      </c>
      <c r="R1043" t="s">
        <v>8284</v>
      </c>
      <c r="S1043" t="b">
        <v>0</v>
      </c>
      <c r="V1043" s="7" t="str">
        <f>RIGHT(R1043,LEN(R1043)-FIND("/",R1043))</f>
        <v>food trucks</v>
      </c>
    </row>
    <row r="1044" spans="1:22" ht="16" x14ac:dyDescent="0.2">
      <c r="A1044">
        <v>1172</v>
      </c>
      <c r="B1044" s="3" t="s">
        <v>1173</v>
      </c>
      <c r="C1044" s="3" t="s">
        <v>5282</v>
      </c>
      <c r="D1044">
        <v>9000</v>
      </c>
      <c r="E1044">
        <v>0</v>
      </c>
      <c r="F1044" t="s">
        <v>8221</v>
      </c>
      <c r="G1044" t="s">
        <v>8224</v>
      </c>
      <c r="H1044" t="s">
        <v>8246</v>
      </c>
      <c r="I1044">
        <v>1408551752</v>
      </c>
      <c r="J1044" s="12">
        <f>(I1044/86400)+25569</f>
        <v>41871.682314814811</v>
      </c>
      <c r="K1044">
        <v>1405959752</v>
      </c>
      <c r="L1044" s="12">
        <f>(K1044/86400)+25569</f>
        <v>41841.682314814811</v>
      </c>
      <c r="M1044" t="b">
        <v>0</v>
      </c>
      <c r="N1044">
        <v>0</v>
      </c>
      <c r="O1044">
        <f>(E1044/D1044)*100</f>
        <v>0</v>
      </c>
      <c r="P1044" t="e">
        <f>E1044/N1044</f>
        <v>#DIV/0!</v>
      </c>
      <c r="Q1044" s="6" t="str">
        <f>LEFT(R1044, SEARCH("/",R1044,1)-1)</f>
        <v>food</v>
      </c>
      <c r="R1044" t="s">
        <v>8284</v>
      </c>
      <c r="S1044" t="b">
        <v>0</v>
      </c>
      <c r="V1044" s="7" t="str">
        <f>RIGHT(R1044,LEN(R1044)-FIND("/",R1044))</f>
        <v>food trucks</v>
      </c>
    </row>
    <row r="1045" spans="1:22" ht="48" x14ac:dyDescent="0.2">
      <c r="A1045">
        <v>1173</v>
      </c>
      <c r="B1045" s="3" t="s">
        <v>1174</v>
      </c>
      <c r="C1045" s="3" t="s">
        <v>5283</v>
      </c>
      <c r="D1045">
        <v>125000</v>
      </c>
      <c r="E1045">
        <v>30</v>
      </c>
      <c r="F1045" t="s">
        <v>8221</v>
      </c>
      <c r="G1045" t="s">
        <v>8224</v>
      </c>
      <c r="H1045" t="s">
        <v>8246</v>
      </c>
      <c r="I1045">
        <v>1438576057</v>
      </c>
      <c r="J1045" s="12">
        <f>(I1045/86400)+25569</f>
        <v>42219.185844907406</v>
      </c>
      <c r="K1045">
        <v>1435552057</v>
      </c>
      <c r="L1045" s="12">
        <f>(K1045/86400)+25569</f>
        <v>42184.185844907406</v>
      </c>
      <c r="M1045" t="b">
        <v>0</v>
      </c>
      <c r="N1045">
        <v>1</v>
      </c>
      <c r="O1045">
        <f>(E1045/D1045)*100</f>
        <v>2.4E-2</v>
      </c>
      <c r="P1045">
        <f>E1045/N1045</f>
        <v>30</v>
      </c>
      <c r="Q1045" s="6" t="str">
        <f>LEFT(R1045, SEARCH("/",R1045,1)-1)</f>
        <v>food</v>
      </c>
      <c r="R1045" t="s">
        <v>8284</v>
      </c>
      <c r="S1045" t="b">
        <v>0</v>
      </c>
      <c r="V1045" s="7" t="str">
        <f>RIGHT(R1045,LEN(R1045)-FIND("/",R1045))</f>
        <v>food trucks</v>
      </c>
    </row>
    <row r="1046" spans="1:22" ht="48" x14ac:dyDescent="0.2">
      <c r="A1046">
        <v>1174</v>
      </c>
      <c r="B1046" s="3" t="s">
        <v>1175</v>
      </c>
      <c r="C1046" s="3" t="s">
        <v>5284</v>
      </c>
      <c r="D1046">
        <v>15000</v>
      </c>
      <c r="E1046">
        <v>886</v>
      </c>
      <c r="F1046" t="s">
        <v>8221</v>
      </c>
      <c r="G1046" t="s">
        <v>8224</v>
      </c>
      <c r="H1046" t="s">
        <v>8246</v>
      </c>
      <c r="I1046">
        <v>1462738327</v>
      </c>
      <c r="J1046" s="12">
        <f>(I1046/86400)+25569</f>
        <v>42498.84174768519</v>
      </c>
      <c r="K1046">
        <v>1460146327</v>
      </c>
      <c r="L1046" s="12">
        <f>(K1046/86400)+25569</f>
        <v>42468.84174768519</v>
      </c>
      <c r="M1046" t="b">
        <v>0</v>
      </c>
      <c r="N1046">
        <v>19</v>
      </c>
      <c r="O1046">
        <f>(E1046/D1046)*100</f>
        <v>5.9066666666666672</v>
      </c>
      <c r="P1046">
        <f>E1046/N1046</f>
        <v>46.631578947368418</v>
      </c>
      <c r="Q1046" s="6" t="str">
        <f>LEFT(R1046, SEARCH("/",R1046,1)-1)</f>
        <v>food</v>
      </c>
      <c r="R1046" t="s">
        <v>8284</v>
      </c>
      <c r="S1046" t="b">
        <v>0</v>
      </c>
      <c r="V1046" s="7" t="str">
        <f>RIGHT(R1046,LEN(R1046)-FIND("/",R1046))</f>
        <v>food trucks</v>
      </c>
    </row>
    <row r="1047" spans="1:22" ht="48" x14ac:dyDescent="0.2">
      <c r="A1047">
        <v>1175</v>
      </c>
      <c r="B1047" s="3" t="s">
        <v>1176</v>
      </c>
      <c r="C1047" s="3" t="s">
        <v>5285</v>
      </c>
      <c r="D1047">
        <v>20000</v>
      </c>
      <c r="E1047">
        <v>585</v>
      </c>
      <c r="F1047" t="s">
        <v>8221</v>
      </c>
      <c r="G1047" t="s">
        <v>8224</v>
      </c>
      <c r="H1047" t="s">
        <v>8246</v>
      </c>
      <c r="I1047">
        <v>1436981339</v>
      </c>
      <c r="J1047" s="12">
        <f>(I1047/86400)+25569</f>
        <v>42200.728460648148</v>
      </c>
      <c r="K1047">
        <v>1434389339</v>
      </c>
      <c r="L1047" s="12">
        <f>(K1047/86400)+25569</f>
        <v>42170.728460648148</v>
      </c>
      <c r="M1047" t="b">
        <v>0</v>
      </c>
      <c r="N1047">
        <v>9</v>
      </c>
      <c r="O1047">
        <f>(E1047/D1047)*100</f>
        <v>2.9250000000000003</v>
      </c>
      <c r="P1047">
        <f>E1047/N1047</f>
        <v>65</v>
      </c>
      <c r="Q1047" s="6" t="str">
        <f>LEFT(R1047, SEARCH("/",R1047,1)-1)</f>
        <v>food</v>
      </c>
      <c r="R1047" t="s">
        <v>8284</v>
      </c>
      <c r="S1047" t="b">
        <v>0</v>
      </c>
      <c r="V1047" s="7" t="str">
        <f>RIGHT(R1047,LEN(R1047)-FIND("/",R1047))</f>
        <v>food trucks</v>
      </c>
    </row>
    <row r="1048" spans="1:22" ht="64" x14ac:dyDescent="0.2">
      <c r="A1048">
        <v>1176</v>
      </c>
      <c r="B1048" s="3" t="s">
        <v>1177</v>
      </c>
      <c r="C1048" s="3" t="s">
        <v>5286</v>
      </c>
      <c r="D1048">
        <v>175000</v>
      </c>
      <c r="E1048">
        <v>10</v>
      </c>
      <c r="F1048" t="s">
        <v>8221</v>
      </c>
      <c r="G1048" t="s">
        <v>8226</v>
      </c>
      <c r="H1048" t="s">
        <v>8248</v>
      </c>
      <c r="I1048">
        <v>1488805200</v>
      </c>
      <c r="J1048" s="12">
        <f>(I1048/86400)+25569</f>
        <v>42800.541666666672</v>
      </c>
      <c r="K1048">
        <v>1484094498</v>
      </c>
      <c r="L1048" s="12">
        <f>(K1048/86400)+25569</f>
        <v>42746.019652777773</v>
      </c>
      <c r="M1048" t="b">
        <v>0</v>
      </c>
      <c r="N1048">
        <v>1</v>
      </c>
      <c r="O1048">
        <f>(E1048/D1048)*100</f>
        <v>5.7142857142857143E-3</v>
      </c>
      <c r="P1048">
        <f>E1048/N1048</f>
        <v>10</v>
      </c>
      <c r="Q1048" s="6" t="str">
        <f>LEFT(R1048, SEARCH("/",R1048,1)-1)</f>
        <v>food</v>
      </c>
      <c r="R1048" t="s">
        <v>8284</v>
      </c>
      <c r="S1048" t="b">
        <v>0</v>
      </c>
      <c r="V1048" s="7" t="str">
        <f>RIGHT(R1048,LEN(R1048)-FIND("/",R1048))</f>
        <v>food trucks</v>
      </c>
    </row>
    <row r="1049" spans="1:22" ht="48" x14ac:dyDescent="0.2">
      <c r="A1049">
        <v>1177</v>
      </c>
      <c r="B1049" s="3" t="s">
        <v>1178</v>
      </c>
      <c r="C1049" s="3" t="s">
        <v>5287</v>
      </c>
      <c r="D1049">
        <v>6000</v>
      </c>
      <c r="E1049">
        <v>0</v>
      </c>
      <c r="F1049" t="s">
        <v>8221</v>
      </c>
      <c r="G1049" t="s">
        <v>8225</v>
      </c>
      <c r="H1049" t="s">
        <v>8247</v>
      </c>
      <c r="I1049">
        <v>1413388296</v>
      </c>
      <c r="J1049" s="12">
        <f>(I1049/86400)+25569</f>
        <v>41927.660833333335</v>
      </c>
      <c r="K1049">
        <v>1410796296</v>
      </c>
      <c r="L1049" s="12">
        <f>(K1049/86400)+25569</f>
        <v>41897.660833333335</v>
      </c>
      <c r="M1049" t="b">
        <v>0</v>
      </c>
      <c r="N1049">
        <v>0</v>
      </c>
      <c r="O1049">
        <f>(E1049/D1049)*100</f>
        <v>0</v>
      </c>
      <c r="P1049" t="e">
        <f>E1049/N1049</f>
        <v>#DIV/0!</v>
      </c>
      <c r="Q1049" s="6" t="str">
        <f>LEFT(R1049, SEARCH("/",R1049,1)-1)</f>
        <v>food</v>
      </c>
      <c r="R1049" t="s">
        <v>8284</v>
      </c>
      <c r="S1049" t="b">
        <v>0</v>
      </c>
      <c r="V1049" s="7" t="str">
        <f>RIGHT(R1049,LEN(R1049)-FIND("/",R1049))</f>
        <v>food trucks</v>
      </c>
    </row>
    <row r="1050" spans="1:22" ht="48" x14ac:dyDescent="0.2">
      <c r="A1050">
        <v>1178</v>
      </c>
      <c r="B1050" s="3" t="s">
        <v>1179</v>
      </c>
      <c r="C1050" s="3" t="s">
        <v>5288</v>
      </c>
      <c r="D1050">
        <v>75000</v>
      </c>
      <c r="E1050">
        <v>5</v>
      </c>
      <c r="F1050" t="s">
        <v>8221</v>
      </c>
      <c r="G1050" t="s">
        <v>8224</v>
      </c>
      <c r="H1050" t="s">
        <v>8246</v>
      </c>
      <c r="I1050">
        <v>1408225452</v>
      </c>
      <c r="J1050" s="12">
        <f>(I1050/86400)+25569</f>
        <v>41867.905694444446</v>
      </c>
      <c r="K1050">
        <v>1405633452</v>
      </c>
      <c r="L1050" s="12">
        <f>(K1050/86400)+25569</f>
        <v>41837.905694444446</v>
      </c>
      <c r="M1050" t="b">
        <v>0</v>
      </c>
      <c r="N1050">
        <v>1</v>
      </c>
      <c r="O1050">
        <f>(E1050/D1050)*100</f>
        <v>6.6666666666666671E-3</v>
      </c>
      <c r="P1050">
        <f>E1050/N1050</f>
        <v>5</v>
      </c>
      <c r="Q1050" s="6" t="str">
        <f>LEFT(R1050, SEARCH("/",R1050,1)-1)</f>
        <v>food</v>
      </c>
      <c r="R1050" t="s">
        <v>8284</v>
      </c>
      <c r="S1050" t="b">
        <v>0</v>
      </c>
      <c r="V1050" s="7" t="str">
        <f>RIGHT(R1050,LEN(R1050)-FIND("/",R1050))</f>
        <v>food trucks</v>
      </c>
    </row>
    <row r="1051" spans="1:22" ht="48" x14ac:dyDescent="0.2">
      <c r="A1051">
        <v>1179</v>
      </c>
      <c r="B1051" s="3" t="s">
        <v>1180</v>
      </c>
      <c r="C1051" s="3" t="s">
        <v>5289</v>
      </c>
      <c r="D1051">
        <v>60000</v>
      </c>
      <c r="E1051">
        <v>3200</v>
      </c>
      <c r="F1051" t="s">
        <v>8221</v>
      </c>
      <c r="G1051" t="s">
        <v>8229</v>
      </c>
      <c r="H1051" t="s">
        <v>8251</v>
      </c>
      <c r="I1051">
        <v>1446052627</v>
      </c>
      <c r="J1051" s="12">
        <f>(I1051/86400)+25569</f>
        <v>42305.720219907409</v>
      </c>
      <c r="K1051">
        <v>1443460627</v>
      </c>
      <c r="L1051" s="12">
        <f>(K1051/86400)+25569</f>
        <v>42275.720219907409</v>
      </c>
      <c r="M1051" t="b">
        <v>0</v>
      </c>
      <c r="N1051">
        <v>5</v>
      </c>
      <c r="O1051">
        <f>(E1051/D1051)*100</f>
        <v>5.3333333333333339</v>
      </c>
      <c r="P1051">
        <f>E1051/N1051</f>
        <v>640</v>
      </c>
      <c r="Q1051" s="6" t="str">
        <f>LEFT(R1051, SEARCH("/",R1051,1)-1)</f>
        <v>food</v>
      </c>
      <c r="R1051" t="s">
        <v>8284</v>
      </c>
      <c r="S1051" t="b">
        <v>0</v>
      </c>
      <c r="V1051" s="7" t="str">
        <f>RIGHT(R1051,LEN(R1051)-FIND("/",R1051))</f>
        <v>food trucks</v>
      </c>
    </row>
    <row r="1052" spans="1:22" ht="32" x14ac:dyDescent="0.2">
      <c r="A1052">
        <v>1180</v>
      </c>
      <c r="B1052" s="3" t="s">
        <v>1181</v>
      </c>
      <c r="C1052" s="3" t="s">
        <v>5290</v>
      </c>
      <c r="D1052">
        <v>50000</v>
      </c>
      <c r="E1052">
        <v>5875</v>
      </c>
      <c r="F1052" t="s">
        <v>8221</v>
      </c>
      <c r="G1052" t="s">
        <v>8224</v>
      </c>
      <c r="H1052" t="s">
        <v>8246</v>
      </c>
      <c r="I1052">
        <v>1403983314</v>
      </c>
      <c r="J1052" s="12">
        <f>(I1052/86400)+25569</f>
        <v>41818.806875000002</v>
      </c>
      <c r="K1052">
        <v>1400786514</v>
      </c>
      <c r="L1052" s="12">
        <f>(K1052/86400)+25569</f>
        <v>41781.806875000002</v>
      </c>
      <c r="M1052" t="b">
        <v>0</v>
      </c>
      <c r="N1052">
        <v>85</v>
      </c>
      <c r="O1052">
        <f>(E1052/D1052)*100</f>
        <v>11.75</v>
      </c>
      <c r="P1052">
        <f>E1052/N1052</f>
        <v>69.117647058823536</v>
      </c>
      <c r="Q1052" s="6" t="str">
        <f>LEFT(R1052, SEARCH("/",R1052,1)-1)</f>
        <v>food</v>
      </c>
      <c r="R1052" t="s">
        <v>8284</v>
      </c>
      <c r="S1052" t="b">
        <v>0</v>
      </c>
      <c r="V1052" s="7" t="str">
        <f>RIGHT(R1052,LEN(R1052)-FIND("/",R1052))</f>
        <v>food trucks</v>
      </c>
    </row>
    <row r="1053" spans="1:22" ht="16" x14ac:dyDescent="0.2">
      <c r="A1053">
        <v>1181</v>
      </c>
      <c r="B1053" s="3" t="s">
        <v>1182</v>
      </c>
      <c r="C1053" s="3" t="s">
        <v>5291</v>
      </c>
      <c r="D1053">
        <v>50000</v>
      </c>
      <c r="E1053">
        <v>4</v>
      </c>
      <c r="F1053" t="s">
        <v>8221</v>
      </c>
      <c r="G1053" t="s">
        <v>8224</v>
      </c>
      <c r="H1053" t="s">
        <v>8246</v>
      </c>
      <c r="I1053">
        <v>1425197321</v>
      </c>
      <c r="J1053" s="12">
        <f>(I1053/86400)+25569</f>
        <v>42064.339363425926</v>
      </c>
      <c r="K1053">
        <v>1422605321</v>
      </c>
      <c r="L1053" s="12">
        <f>(K1053/86400)+25569</f>
        <v>42034.339363425926</v>
      </c>
      <c r="M1053" t="b">
        <v>0</v>
      </c>
      <c r="N1053">
        <v>3</v>
      </c>
      <c r="O1053">
        <f>(E1053/D1053)*100</f>
        <v>8.0000000000000002E-3</v>
      </c>
      <c r="P1053">
        <f>E1053/N1053</f>
        <v>1.3333333333333333</v>
      </c>
      <c r="Q1053" s="6" t="str">
        <f>LEFT(R1053, SEARCH("/",R1053,1)-1)</f>
        <v>food</v>
      </c>
      <c r="R1053" t="s">
        <v>8284</v>
      </c>
      <c r="S1053" t="b">
        <v>0</v>
      </c>
      <c r="V1053" s="7" t="str">
        <f>RIGHT(R1053,LEN(R1053)-FIND("/",R1053))</f>
        <v>food trucks</v>
      </c>
    </row>
    <row r="1054" spans="1:22" ht="48" x14ac:dyDescent="0.2">
      <c r="A1054">
        <v>1182</v>
      </c>
      <c r="B1054" s="3" t="s">
        <v>1183</v>
      </c>
      <c r="C1054" s="3" t="s">
        <v>5292</v>
      </c>
      <c r="D1054">
        <v>1000</v>
      </c>
      <c r="E1054">
        <v>42</v>
      </c>
      <c r="F1054" t="s">
        <v>8221</v>
      </c>
      <c r="G1054" t="s">
        <v>8224</v>
      </c>
      <c r="H1054" t="s">
        <v>8246</v>
      </c>
      <c r="I1054">
        <v>1484239320</v>
      </c>
      <c r="J1054" s="12">
        <f>(I1054/86400)+25569</f>
        <v>42747.695833333331</v>
      </c>
      <c r="K1054">
        <v>1482609088</v>
      </c>
      <c r="L1054" s="12">
        <f>(K1054/86400)+25569</f>
        <v>42728.827407407407</v>
      </c>
      <c r="M1054" t="b">
        <v>0</v>
      </c>
      <c r="N1054">
        <v>4</v>
      </c>
      <c r="O1054">
        <f>(E1054/D1054)*100</f>
        <v>4.2</v>
      </c>
      <c r="P1054">
        <f>E1054/N1054</f>
        <v>10.5</v>
      </c>
      <c r="Q1054" s="6" t="str">
        <f>LEFT(R1054, SEARCH("/",R1054,1)-1)</f>
        <v>food</v>
      </c>
      <c r="R1054" t="s">
        <v>8284</v>
      </c>
      <c r="S1054" t="b">
        <v>0</v>
      </c>
      <c r="V1054" s="7" t="str">
        <f>RIGHT(R1054,LEN(R1054)-FIND("/",R1054))</f>
        <v>food trucks</v>
      </c>
    </row>
    <row r="1055" spans="1:22" ht="48" x14ac:dyDescent="0.2">
      <c r="A1055">
        <v>1183</v>
      </c>
      <c r="B1055" s="3" t="s">
        <v>1184</v>
      </c>
      <c r="C1055" s="3" t="s">
        <v>5293</v>
      </c>
      <c r="D1055">
        <v>2500</v>
      </c>
      <c r="E1055">
        <v>100</v>
      </c>
      <c r="F1055" t="s">
        <v>8221</v>
      </c>
      <c r="G1055" t="s">
        <v>8224</v>
      </c>
      <c r="H1055" t="s">
        <v>8246</v>
      </c>
      <c r="I1055">
        <v>1478059140</v>
      </c>
      <c r="J1055" s="12">
        <f>(I1055/86400)+25569</f>
        <v>42676.165972222225</v>
      </c>
      <c r="K1055">
        <v>1476391223</v>
      </c>
      <c r="L1055" s="12">
        <f>(K1055/86400)+25569</f>
        <v>42656.86137731481</v>
      </c>
      <c r="M1055" t="b">
        <v>0</v>
      </c>
      <c r="N1055">
        <v>3</v>
      </c>
      <c r="O1055">
        <f>(E1055/D1055)*100</f>
        <v>4</v>
      </c>
      <c r="P1055">
        <f>E1055/N1055</f>
        <v>33.333333333333336</v>
      </c>
      <c r="Q1055" s="6" t="str">
        <f>LEFT(R1055, SEARCH("/",R1055,1)-1)</f>
        <v>food</v>
      </c>
      <c r="R1055" t="s">
        <v>8284</v>
      </c>
      <c r="S1055" t="b">
        <v>0</v>
      </c>
      <c r="V1055" s="7" t="str">
        <f>RIGHT(R1055,LEN(R1055)-FIND("/",R1055))</f>
        <v>food trucks</v>
      </c>
    </row>
    <row r="1056" spans="1:22" ht="48" hidden="1" x14ac:dyDescent="0.2">
      <c r="A1056">
        <v>1184</v>
      </c>
      <c r="B1056" s="3" t="s">
        <v>1185</v>
      </c>
      <c r="C1056" s="3" t="s">
        <v>5294</v>
      </c>
      <c r="D1056">
        <v>22000</v>
      </c>
      <c r="E1056">
        <v>23086</v>
      </c>
      <c r="F1056" t="s">
        <v>8219</v>
      </c>
      <c r="G1056" t="s">
        <v>8225</v>
      </c>
      <c r="H1056" t="s">
        <v>8247</v>
      </c>
      <c r="I1056">
        <v>1486391011</v>
      </c>
      <c r="J1056" s="12">
        <f>(I1056/86400)+25569</f>
        <v>42772.599664351852</v>
      </c>
      <c r="K1056">
        <v>1483712611</v>
      </c>
      <c r="L1056" s="12">
        <f>(K1056/86400)+25569</f>
        <v>42741.599664351852</v>
      </c>
      <c r="M1056" t="b">
        <v>0</v>
      </c>
      <c r="N1056">
        <v>375</v>
      </c>
      <c r="O1056">
        <f>(E1056/D1056)*100</f>
        <v>104.93636363636362</v>
      </c>
      <c r="P1056">
        <f>E1056/N1056</f>
        <v>61.562666666666665</v>
      </c>
      <c r="Q1056" s="6" t="str">
        <f>LEFT(R1056, SEARCH("/",R1056,1)-1)</f>
        <v>photography</v>
      </c>
      <c r="R1056" t="s">
        <v>8285</v>
      </c>
      <c r="S1056" t="b">
        <v>1</v>
      </c>
      <c r="V1056" s="7" t="str">
        <f>RIGHT(R1056,LEN(R1056)-FIND("/",R1056))</f>
        <v>photobooks</v>
      </c>
    </row>
    <row r="1057" spans="1:22" ht="48" hidden="1" x14ac:dyDescent="0.2">
      <c r="A1057">
        <v>1185</v>
      </c>
      <c r="B1057" s="3" t="s">
        <v>1186</v>
      </c>
      <c r="C1057" s="3" t="s">
        <v>5295</v>
      </c>
      <c r="D1057">
        <v>12500</v>
      </c>
      <c r="E1057">
        <v>13180</v>
      </c>
      <c r="F1057" t="s">
        <v>8219</v>
      </c>
      <c r="G1057" t="s">
        <v>8224</v>
      </c>
      <c r="H1057" t="s">
        <v>8246</v>
      </c>
      <c r="I1057">
        <v>1433736000</v>
      </c>
      <c r="J1057" s="12">
        <f>(I1057/86400)+25569</f>
        <v>42163.166666666672</v>
      </c>
      <c r="K1057">
        <v>1430945149</v>
      </c>
      <c r="L1057" s="12">
        <f>(K1057/86400)+25569</f>
        <v>42130.865150462967</v>
      </c>
      <c r="M1057" t="b">
        <v>0</v>
      </c>
      <c r="N1057">
        <v>111</v>
      </c>
      <c r="O1057">
        <f>(E1057/D1057)*100</f>
        <v>105.44</v>
      </c>
      <c r="P1057">
        <f>E1057/N1057</f>
        <v>118.73873873873873</v>
      </c>
      <c r="Q1057" s="6" t="str">
        <f>LEFT(R1057, SEARCH("/",R1057,1)-1)</f>
        <v>photography</v>
      </c>
      <c r="R1057" t="s">
        <v>8285</v>
      </c>
      <c r="S1057" t="b">
        <v>1</v>
      </c>
      <c r="V1057" s="7" t="str">
        <f>RIGHT(R1057,LEN(R1057)-FIND("/",R1057))</f>
        <v>photobooks</v>
      </c>
    </row>
    <row r="1058" spans="1:22" ht="48" hidden="1" x14ac:dyDescent="0.2">
      <c r="A1058">
        <v>1186</v>
      </c>
      <c r="B1058" s="3" t="s">
        <v>1187</v>
      </c>
      <c r="C1058" s="3" t="s">
        <v>5296</v>
      </c>
      <c r="D1058">
        <v>7500</v>
      </c>
      <c r="E1058">
        <v>8005</v>
      </c>
      <c r="F1058" t="s">
        <v>8219</v>
      </c>
      <c r="G1058" t="s">
        <v>8225</v>
      </c>
      <c r="H1058" t="s">
        <v>8247</v>
      </c>
      <c r="I1058">
        <v>1433198520</v>
      </c>
      <c r="J1058" s="12">
        <f>(I1058/86400)+25569</f>
        <v>42156.945833333331</v>
      </c>
      <c r="K1058">
        <v>1430340195</v>
      </c>
      <c r="L1058" s="12">
        <f>(K1058/86400)+25569</f>
        <v>42123.86336805555</v>
      </c>
      <c r="M1058" t="b">
        <v>0</v>
      </c>
      <c r="N1058">
        <v>123</v>
      </c>
      <c r="O1058">
        <f>(E1058/D1058)*100</f>
        <v>106.73333333333332</v>
      </c>
      <c r="P1058">
        <f>E1058/N1058</f>
        <v>65.081300813008127</v>
      </c>
      <c r="Q1058" s="6" t="str">
        <f>LEFT(R1058, SEARCH("/",R1058,1)-1)</f>
        <v>photography</v>
      </c>
      <c r="R1058" t="s">
        <v>8285</v>
      </c>
      <c r="S1058" t="b">
        <v>1</v>
      </c>
      <c r="V1058" s="7" t="str">
        <f>RIGHT(R1058,LEN(R1058)-FIND("/",R1058))</f>
        <v>photobooks</v>
      </c>
    </row>
    <row r="1059" spans="1:22" ht="48" hidden="1" x14ac:dyDescent="0.2">
      <c r="A1059">
        <v>1187</v>
      </c>
      <c r="B1059" s="3" t="s">
        <v>1188</v>
      </c>
      <c r="C1059" s="3" t="s">
        <v>5297</v>
      </c>
      <c r="D1059">
        <v>8750</v>
      </c>
      <c r="E1059">
        <v>9111</v>
      </c>
      <c r="F1059" t="s">
        <v>8219</v>
      </c>
      <c r="G1059" t="s">
        <v>8224</v>
      </c>
      <c r="H1059" t="s">
        <v>8246</v>
      </c>
      <c r="I1059">
        <v>1431885600</v>
      </c>
      <c r="J1059" s="12">
        <f>(I1059/86400)+25569</f>
        <v>42141.75</v>
      </c>
      <c r="K1059">
        <v>1429133323</v>
      </c>
      <c r="L1059" s="12">
        <f>(K1059/86400)+25569</f>
        <v>42109.894942129627</v>
      </c>
      <c r="M1059" t="b">
        <v>0</v>
      </c>
      <c r="N1059">
        <v>70</v>
      </c>
      <c r="O1059">
        <f>(E1059/D1059)*100</f>
        <v>104.12571428571428</v>
      </c>
      <c r="P1059">
        <f>E1059/N1059</f>
        <v>130.15714285714284</v>
      </c>
      <c r="Q1059" s="6" t="str">
        <f>LEFT(R1059, SEARCH("/",R1059,1)-1)</f>
        <v>photography</v>
      </c>
      <c r="R1059" t="s">
        <v>8285</v>
      </c>
      <c r="S1059" t="b">
        <v>1</v>
      </c>
      <c r="V1059" s="7" t="str">
        <f>RIGHT(R1059,LEN(R1059)-FIND("/",R1059))</f>
        <v>photobooks</v>
      </c>
    </row>
    <row r="1060" spans="1:22" ht="48" hidden="1" x14ac:dyDescent="0.2">
      <c r="A1060">
        <v>1188</v>
      </c>
      <c r="B1060" s="3" t="s">
        <v>1189</v>
      </c>
      <c r="C1060" s="3" t="s">
        <v>5298</v>
      </c>
      <c r="D1060">
        <v>2000</v>
      </c>
      <c r="E1060">
        <v>3211</v>
      </c>
      <c r="F1060" t="s">
        <v>8219</v>
      </c>
      <c r="G1060" t="s">
        <v>8229</v>
      </c>
      <c r="H1060" t="s">
        <v>8251</v>
      </c>
      <c r="I1060">
        <v>1482943740</v>
      </c>
      <c r="J1060" s="12">
        <f>(I1060/86400)+25569</f>
        <v>42732.700694444444</v>
      </c>
      <c r="K1060">
        <v>1481129340</v>
      </c>
      <c r="L1060" s="12">
        <f>(K1060/86400)+25569</f>
        <v>42711.700694444444</v>
      </c>
      <c r="M1060" t="b">
        <v>0</v>
      </c>
      <c r="N1060">
        <v>85</v>
      </c>
      <c r="O1060">
        <f>(E1060/D1060)*100</f>
        <v>160.54999999999998</v>
      </c>
      <c r="P1060">
        <f>E1060/N1060</f>
        <v>37.776470588235291</v>
      </c>
      <c r="Q1060" s="6" t="str">
        <f>LEFT(R1060, SEARCH("/",R1060,1)-1)</f>
        <v>photography</v>
      </c>
      <c r="R1060" t="s">
        <v>8285</v>
      </c>
      <c r="S1060" t="b">
        <v>1</v>
      </c>
      <c r="V1060" s="7" t="str">
        <f>RIGHT(R1060,LEN(R1060)-FIND("/",R1060))</f>
        <v>photobooks</v>
      </c>
    </row>
    <row r="1061" spans="1:22" ht="48" hidden="1" x14ac:dyDescent="0.2">
      <c r="A1061">
        <v>1189</v>
      </c>
      <c r="B1061" s="3" t="s">
        <v>1190</v>
      </c>
      <c r="C1061" s="3" t="s">
        <v>5299</v>
      </c>
      <c r="D1061">
        <v>9000</v>
      </c>
      <c r="E1061">
        <v>9700</v>
      </c>
      <c r="F1061" t="s">
        <v>8219</v>
      </c>
      <c r="G1061" t="s">
        <v>8224</v>
      </c>
      <c r="H1061" t="s">
        <v>8246</v>
      </c>
      <c r="I1061">
        <v>1467242995</v>
      </c>
      <c r="J1061" s="12">
        <f>(I1061/86400)+25569</f>
        <v>42550.979108796295</v>
      </c>
      <c r="K1061">
        <v>1465428595</v>
      </c>
      <c r="L1061" s="12">
        <f>(K1061/86400)+25569</f>
        <v>42529.979108796295</v>
      </c>
      <c r="M1061" t="b">
        <v>0</v>
      </c>
      <c r="N1061">
        <v>86</v>
      </c>
      <c r="O1061">
        <f>(E1061/D1061)*100</f>
        <v>107.77777777777777</v>
      </c>
      <c r="P1061">
        <f>E1061/N1061</f>
        <v>112.79069767441861</v>
      </c>
      <c r="Q1061" s="6" t="str">
        <f>LEFT(R1061, SEARCH("/",R1061,1)-1)</f>
        <v>photography</v>
      </c>
      <c r="R1061" t="s">
        <v>8285</v>
      </c>
      <c r="S1061" t="b">
        <v>1</v>
      </c>
      <c r="V1061" s="7" t="str">
        <f>RIGHT(R1061,LEN(R1061)-FIND("/",R1061))</f>
        <v>photobooks</v>
      </c>
    </row>
    <row r="1062" spans="1:22" ht="32" hidden="1" x14ac:dyDescent="0.2">
      <c r="A1062">
        <v>1190</v>
      </c>
      <c r="B1062" s="3" t="s">
        <v>1191</v>
      </c>
      <c r="C1062" s="3" t="s">
        <v>5300</v>
      </c>
      <c r="D1062">
        <v>500</v>
      </c>
      <c r="E1062">
        <v>675</v>
      </c>
      <c r="F1062" t="s">
        <v>8219</v>
      </c>
      <c r="G1062" t="s">
        <v>8224</v>
      </c>
      <c r="H1062" t="s">
        <v>8246</v>
      </c>
      <c r="I1062">
        <v>1409500725</v>
      </c>
      <c r="J1062" s="12">
        <f>(I1062/86400)+25569</f>
        <v>41882.665798611109</v>
      </c>
      <c r="K1062">
        <v>1406908725</v>
      </c>
      <c r="L1062" s="12">
        <f>(K1062/86400)+25569</f>
        <v>41852.665798611109</v>
      </c>
      <c r="M1062" t="b">
        <v>0</v>
      </c>
      <c r="N1062">
        <v>13</v>
      </c>
      <c r="O1062">
        <f>(E1062/D1062)*100</f>
        <v>135</v>
      </c>
      <c r="P1062">
        <f>E1062/N1062</f>
        <v>51.92307692307692</v>
      </c>
      <c r="Q1062" s="6" t="str">
        <f>LEFT(R1062, SEARCH("/",R1062,1)-1)</f>
        <v>photography</v>
      </c>
      <c r="R1062" t="s">
        <v>8285</v>
      </c>
      <c r="S1062" t="b">
        <v>1</v>
      </c>
      <c r="V1062" s="7" t="str">
        <f>RIGHT(R1062,LEN(R1062)-FIND("/",R1062))</f>
        <v>photobooks</v>
      </c>
    </row>
    <row r="1063" spans="1:22" ht="48" hidden="1" x14ac:dyDescent="0.2">
      <c r="A1063">
        <v>1191</v>
      </c>
      <c r="B1063" s="3" t="s">
        <v>1192</v>
      </c>
      <c r="C1063" s="3" t="s">
        <v>5301</v>
      </c>
      <c r="D1063">
        <v>2700</v>
      </c>
      <c r="E1063">
        <v>2945</v>
      </c>
      <c r="F1063" t="s">
        <v>8219</v>
      </c>
      <c r="G1063" t="s">
        <v>8224</v>
      </c>
      <c r="H1063" t="s">
        <v>8246</v>
      </c>
      <c r="I1063">
        <v>1458480560</v>
      </c>
      <c r="J1063" s="12">
        <f>(I1063/86400)+25569</f>
        <v>42449.562037037038</v>
      </c>
      <c r="K1063">
        <v>1455892160</v>
      </c>
      <c r="L1063" s="12">
        <f>(K1063/86400)+25569</f>
        <v>42419.603703703702</v>
      </c>
      <c r="M1063" t="b">
        <v>0</v>
      </c>
      <c r="N1063">
        <v>33</v>
      </c>
      <c r="O1063">
        <f>(E1063/D1063)*100</f>
        <v>109.07407407407408</v>
      </c>
      <c r="P1063">
        <f>E1063/N1063</f>
        <v>89.242424242424249</v>
      </c>
      <c r="Q1063" s="6" t="str">
        <f>LEFT(R1063, SEARCH("/",R1063,1)-1)</f>
        <v>photography</v>
      </c>
      <c r="R1063" t="s">
        <v>8285</v>
      </c>
      <c r="S1063" t="b">
        <v>1</v>
      </c>
      <c r="V1063" s="7" t="str">
        <f>RIGHT(R1063,LEN(R1063)-FIND("/",R1063))</f>
        <v>photobooks</v>
      </c>
    </row>
    <row r="1064" spans="1:22" ht="32" hidden="1" x14ac:dyDescent="0.2">
      <c r="A1064">
        <v>1192</v>
      </c>
      <c r="B1064" s="3" t="s">
        <v>1193</v>
      </c>
      <c r="C1064" s="3" t="s">
        <v>5302</v>
      </c>
      <c r="D1064">
        <v>100</v>
      </c>
      <c r="E1064">
        <v>290</v>
      </c>
      <c r="F1064" t="s">
        <v>8219</v>
      </c>
      <c r="G1064" t="s">
        <v>8225</v>
      </c>
      <c r="H1064" t="s">
        <v>8247</v>
      </c>
      <c r="I1064">
        <v>1486814978</v>
      </c>
      <c r="J1064" s="12">
        <f>(I1064/86400)+25569</f>
        <v>42777.506689814814</v>
      </c>
      <c r="K1064">
        <v>1484222978</v>
      </c>
      <c r="L1064" s="12">
        <f>(K1064/86400)+25569</f>
        <v>42747.506689814814</v>
      </c>
      <c r="M1064" t="b">
        <v>0</v>
      </c>
      <c r="N1064">
        <v>15</v>
      </c>
      <c r="O1064">
        <f>(E1064/D1064)*100</f>
        <v>290</v>
      </c>
      <c r="P1064">
        <f>E1064/N1064</f>
        <v>19.333333333333332</v>
      </c>
      <c r="Q1064" s="6" t="str">
        <f>LEFT(R1064, SEARCH("/",R1064,1)-1)</f>
        <v>photography</v>
      </c>
      <c r="R1064" t="s">
        <v>8285</v>
      </c>
      <c r="S1064" t="b">
        <v>1</v>
      </c>
      <c r="V1064" s="7" t="str">
        <f>RIGHT(R1064,LEN(R1064)-FIND("/",R1064))</f>
        <v>photobooks</v>
      </c>
    </row>
    <row r="1065" spans="1:22" ht="48" hidden="1" x14ac:dyDescent="0.2">
      <c r="A1065">
        <v>1193</v>
      </c>
      <c r="B1065" s="3" t="s">
        <v>1194</v>
      </c>
      <c r="C1065" s="3" t="s">
        <v>5303</v>
      </c>
      <c r="D1065">
        <v>21000</v>
      </c>
      <c r="E1065">
        <v>21831</v>
      </c>
      <c r="F1065" t="s">
        <v>8219</v>
      </c>
      <c r="G1065" t="s">
        <v>8224</v>
      </c>
      <c r="H1065" t="s">
        <v>8246</v>
      </c>
      <c r="I1065">
        <v>1460223453</v>
      </c>
      <c r="J1065" s="12">
        <f>(I1065/86400)+25569</f>
        <v>42469.734409722223</v>
      </c>
      <c r="K1065">
        <v>1455043053</v>
      </c>
      <c r="L1065" s="12">
        <f>(K1065/86400)+25569</f>
        <v>42409.776076388887</v>
      </c>
      <c r="M1065" t="b">
        <v>0</v>
      </c>
      <c r="N1065">
        <v>273</v>
      </c>
      <c r="O1065">
        <f>(E1065/D1065)*100</f>
        <v>103.95714285714286</v>
      </c>
      <c r="P1065">
        <f>E1065/N1065</f>
        <v>79.967032967032964</v>
      </c>
      <c r="Q1065" s="6" t="str">
        <f>LEFT(R1065, SEARCH("/",R1065,1)-1)</f>
        <v>photography</v>
      </c>
      <c r="R1065" t="s">
        <v>8285</v>
      </c>
      <c r="S1065" t="b">
        <v>1</v>
      </c>
      <c r="V1065" s="7" t="str">
        <f>RIGHT(R1065,LEN(R1065)-FIND("/",R1065))</f>
        <v>photobooks</v>
      </c>
    </row>
    <row r="1066" spans="1:22" ht="48" hidden="1" x14ac:dyDescent="0.2">
      <c r="A1066">
        <v>1194</v>
      </c>
      <c r="B1066" s="3" t="s">
        <v>1195</v>
      </c>
      <c r="C1066" s="3" t="s">
        <v>5304</v>
      </c>
      <c r="D1066">
        <v>12500</v>
      </c>
      <c r="E1066">
        <v>40280</v>
      </c>
      <c r="F1066" t="s">
        <v>8219</v>
      </c>
      <c r="G1066" t="s">
        <v>8241</v>
      </c>
      <c r="H1066" t="s">
        <v>8249</v>
      </c>
      <c r="I1066">
        <v>1428493379</v>
      </c>
      <c r="J1066" s="12">
        <f>(I1066/86400)+25569</f>
        <v>42102.488182870366</v>
      </c>
      <c r="K1066">
        <v>1425901379</v>
      </c>
      <c r="L1066" s="12">
        <f>(K1066/86400)+25569</f>
        <v>42072.488182870366</v>
      </c>
      <c r="M1066" t="b">
        <v>0</v>
      </c>
      <c r="N1066">
        <v>714</v>
      </c>
      <c r="O1066">
        <f>(E1066/D1066)*100</f>
        <v>322.24</v>
      </c>
      <c r="P1066">
        <f>E1066/N1066</f>
        <v>56.414565826330531</v>
      </c>
      <c r="Q1066" s="6" t="str">
        <f>LEFT(R1066, SEARCH("/",R1066,1)-1)</f>
        <v>photography</v>
      </c>
      <c r="R1066" t="s">
        <v>8285</v>
      </c>
      <c r="S1066" t="b">
        <v>1</v>
      </c>
      <c r="V1066" s="7" t="str">
        <f>RIGHT(R1066,LEN(R1066)-FIND("/",R1066))</f>
        <v>photobooks</v>
      </c>
    </row>
    <row r="1067" spans="1:22" ht="64" hidden="1" x14ac:dyDescent="0.2">
      <c r="A1067">
        <v>1195</v>
      </c>
      <c r="B1067" s="3" t="s">
        <v>1196</v>
      </c>
      <c r="C1067" s="3" t="s">
        <v>5305</v>
      </c>
      <c r="D1067">
        <v>10000</v>
      </c>
      <c r="E1067">
        <v>13500</v>
      </c>
      <c r="F1067" t="s">
        <v>8219</v>
      </c>
      <c r="G1067" t="s">
        <v>8237</v>
      </c>
      <c r="H1067" t="s">
        <v>8249</v>
      </c>
      <c r="I1067">
        <v>1450602000</v>
      </c>
      <c r="J1067" s="12">
        <f>(I1067/86400)+25569</f>
        <v>42358.375</v>
      </c>
      <c r="K1067">
        <v>1445415653</v>
      </c>
      <c r="L1067" s="12">
        <f>(K1067/86400)+25569</f>
        <v>42298.34783564815</v>
      </c>
      <c r="M1067" t="b">
        <v>0</v>
      </c>
      <c r="N1067">
        <v>170</v>
      </c>
      <c r="O1067">
        <f>(E1067/D1067)*100</f>
        <v>135</v>
      </c>
      <c r="P1067">
        <f>E1067/N1067</f>
        <v>79.411764705882348</v>
      </c>
      <c r="Q1067" s="6" t="str">
        <f>LEFT(R1067, SEARCH("/",R1067,1)-1)</f>
        <v>photography</v>
      </c>
      <c r="R1067" t="s">
        <v>8285</v>
      </c>
      <c r="S1067" t="b">
        <v>1</v>
      </c>
      <c r="V1067" s="7" t="str">
        <f>RIGHT(R1067,LEN(R1067)-FIND("/",R1067))</f>
        <v>photobooks</v>
      </c>
    </row>
    <row r="1068" spans="1:22" ht="32" hidden="1" x14ac:dyDescent="0.2">
      <c r="A1068">
        <v>1196</v>
      </c>
      <c r="B1068" s="3" t="s">
        <v>1197</v>
      </c>
      <c r="C1068" s="3" t="s">
        <v>5306</v>
      </c>
      <c r="D1068">
        <v>14500</v>
      </c>
      <c r="E1068">
        <v>39137</v>
      </c>
      <c r="F1068" t="s">
        <v>8219</v>
      </c>
      <c r="G1068" t="s">
        <v>8225</v>
      </c>
      <c r="H1068" t="s">
        <v>8247</v>
      </c>
      <c r="I1068">
        <v>1450467539</v>
      </c>
      <c r="J1068" s="12">
        <f>(I1068/86400)+25569</f>
        <v>42356.818738425922</v>
      </c>
      <c r="K1068">
        <v>1447875539</v>
      </c>
      <c r="L1068" s="12">
        <f>(K1068/86400)+25569</f>
        <v>42326.818738425922</v>
      </c>
      <c r="M1068" t="b">
        <v>0</v>
      </c>
      <c r="N1068">
        <v>512</v>
      </c>
      <c r="O1068">
        <f>(E1068/D1068)*100</f>
        <v>269.91034482758624</v>
      </c>
      <c r="P1068">
        <f>E1068/N1068</f>
        <v>76.439453125</v>
      </c>
      <c r="Q1068" s="6" t="str">
        <f>LEFT(R1068, SEARCH("/",R1068,1)-1)</f>
        <v>photography</v>
      </c>
      <c r="R1068" t="s">
        <v>8285</v>
      </c>
      <c r="S1068" t="b">
        <v>1</v>
      </c>
      <c r="V1068" s="7" t="str">
        <f>RIGHT(R1068,LEN(R1068)-FIND("/",R1068))</f>
        <v>photobooks</v>
      </c>
    </row>
    <row r="1069" spans="1:22" ht="48" hidden="1" x14ac:dyDescent="0.2">
      <c r="A1069">
        <v>1197</v>
      </c>
      <c r="B1069" s="3" t="s">
        <v>1198</v>
      </c>
      <c r="C1069" s="3" t="s">
        <v>5307</v>
      </c>
      <c r="D1069">
        <v>15000</v>
      </c>
      <c r="E1069">
        <v>37994</v>
      </c>
      <c r="F1069" t="s">
        <v>8219</v>
      </c>
      <c r="G1069" t="s">
        <v>8224</v>
      </c>
      <c r="H1069" t="s">
        <v>8246</v>
      </c>
      <c r="I1069">
        <v>1465797540</v>
      </c>
      <c r="J1069" s="12">
        <f>(I1069/86400)+25569</f>
        <v>42534.249305555553</v>
      </c>
      <c r="K1069">
        <v>1463155034</v>
      </c>
      <c r="L1069" s="12">
        <f>(K1069/86400)+25569</f>
        <v>42503.66474537037</v>
      </c>
      <c r="M1069" t="b">
        <v>0</v>
      </c>
      <c r="N1069">
        <v>314</v>
      </c>
      <c r="O1069">
        <f>(E1069/D1069)*100</f>
        <v>253.29333333333332</v>
      </c>
      <c r="P1069">
        <f>E1069/N1069</f>
        <v>121</v>
      </c>
      <c r="Q1069" s="6" t="str">
        <f>LEFT(R1069, SEARCH("/",R1069,1)-1)</f>
        <v>photography</v>
      </c>
      <c r="R1069" t="s">
        <v>8285</v>
      </c>
      <c r="S1069" t="b">
        <v>1</v>
      </c>
      <c r="V1069" s="7" t="str">
        <f>RIGHT(R1069,LEN(R1069)-FIND("/",R1069))</f>
        <v>photobooks</v>
      </c>
    </row>
    <row r="1070" spans="1:22" ht="48" hidden="1" x14ac:dyDescent="0.2">
      <c r="A1070">
        <v>1198</v>
      </c>
      <c r="B1070" s="3" t="s">
        <v>1199</v>
      </c>
      <c r="C1070" s="3" t="s">
        <v>5308</v>
      </c>
      <c r="D1070">
        <v>3500</v>
      </c>
      <c r="E1070">
        <v>9121</v>
      </c>
      <c r="F1070" t="s">
        <v>8219</v>
      </c>
      <c r="G1070" t="s">
        <v>8224</v>
      </c>
      <c r="H1070" t="s">
        <v>8246</v>
      </c>
      <c r="I1070">
        <v>1451530800</v>
      </c>
      <c r="J1070" s="12">
        <f>(I1070/86400)+25569</f>
        <v>42369.125</v>
      </c>
      <c r="K1070">
        <v>1448463086</v>
      </c>
      <c r="L1070" s="12">
        <f>(K1070/86400)+25569</f>
        <v>42333.619050925925</v>
      </c>
      <c r="M1070" t="b">
        <v>0</v>
      </c>
      <c r="N1070">
        <v>167</v>
      </c>
      <c r="O1070">
        <f>(E1070/D1070)*100</f>
        <v>260.59999999999997</v>
      </c>
      <c r="P1070">
        <f>E1070/N1070</f>
        <v>54.616766467065865</v>
      </c>
      <c r="Q1070" s="6" t="str">
        <f>LEFT(R1070, SEARCH("/",R1070,1)-1)</f>
        <v>photography</v>
      </c>
      <c r="R1070" t="s">
        <v>8285</v>
      </c>
      <c r="S1070" t="b">
        <v>1</v>
      </c>
      <c r="V1070" s="7" t="str">
        <f>RIGHT(R1070,LEN(R1070)-FIND("/",R1070))</f>
        <v>photobooks</v>
      </c>
    </row>
    <row r="1071" spans="1:22" ht="48" hidden="1" x14ac:dyDescent="0.2">
      <c r="A1071">
        <v>1199</v>
      </c>
      <c r="B1071" s="3" t="s">
        <v>1200</v>
      </c>
      <c r="C1071" s="3" t="s">
        <v>5309</v>
      </c>
      <c r="D1071">
        <v>2658</v>
      </c>
      <c r="E1071">
        <v>2693</v>
      </c>
      <c r="F1071" t="s">
        <v>8219</v>
      </c>
      <c r="G1071" t="s">
        <v>8225</v>
      </c>
      <c r="H1071" t="s">
        <v>8247</v>
      </c>
      <c r="I1071">
        <v>1436380200</v>
      </c>
      <c r="J1071" s="12">
        <f>(I1071/86400)+25569</f>
        <v>42193.770833333328</v>
      </c>
      <c r="K1071">
        <v>1433615400</v>
      </c>
      <c r="L1071" s="12">
        <f>(K1071/86400)+25569</f>
        <v>42161.770833333328</v>
      </c>
      <c r="M1071" t="b">
        <v>0</v>
      </c>
      <c r="N1071">
        <v>9</v>
      </c>
      <c r="O1071">
        <f>(E1071/D1071)*100</f>
        <v>101.31677953348381</v>
      </c>
      <c r="P1071">
        <f>E1071/N1071</f>
        <v>299.22222222222223</v>
      </c>
      <c r="Q1071" s="6" t="str">
        <f>LEFT(R1071, SEARCH("/",R1071,1)-1)</f>
        <v>photography</v>
      </c>
      <c r="R1071" t="s">
        <v>8285</v>
      </c>
      <c r="S1071" t="b">
        <v>1</v>
      </c>
      <c r="V1071" s="7" t="str">
        <f>RIGHT(R1071,LEN(R1071)-FIND("/",R1071))</f>
        <v>photobooks</v>
      </c>
    </row>
    <row r="1072" spans="1:22" ht="48" hidden="1" x14ac:dyDescent="0.2">
      <c r="A1072">
        <v>1200</v>
      </c>
      <c r="B1072" s="3" t="s">
        <v>1201</v>
      </c>
      <c r="C1072" s="3" t="s">
        <v>5310</v>
      </c>
      <c r="D1072">
        <v>4800</v>
      </c>
      <c r="E1072">
        <v>6029</v>
      </c>
      <c r="F1072" t="s">
        <v>8219</v>
      </c>
      <c r="G1072" t="s">
        <v>8224</v>
      </c>
      <c r="H1072" t="s">
        <v>8246</v>
      </c>
      <c r="I1072">
        <v>1429183656</v>
      </c>
      <c r="J1072" s="12">
        <f>(I1072/86400)+25569</f>
        <v>42110.477500000001</v>
      </c>
      <c r="K1072">
        <v>1427369256</v>
      </c>
      <c r="L1072" s="12">
        <f>(K1072/86400)+25569</f>
        <v>42089.477500000001</v>
      </c>
      <c r="M1072" t="b">
        <v>0</v>
      </c>
      <c r="N1072">
        <v>103</v>
      </c>
      <c r="O1072">
        <f>(E1072/D1072)*100</f>
        <v>125.60416666666667</v>
      </c>
      <c r="P1072">
        <f>E1072/N1072</f>
        <v>58.533980582524272</v>
      </c>
      <c r="Q1072" s="6" t="str">
        <f>LEFT(R1072, SEARCH("/",R1072,1)-1)</f>
        <v>photography</v>
      </c>
      <c r="R1072" t="s">
        <v>8285</v>
      </c>
      <c r="S1072" t="b">
        <v>1</v>
      </c>
      <c r="V1072" s="7" t="str">
        <f>RIGHT(R1072,LEN(R1072)-FIND("/",R1072))</f>
        <v>photobooks</v>
      </c>
    </row>
    <row r="1073" spans="1:22" ht="48" hidden="1" x14ac:dyDescent="0.2">
      <c r="A1073">
        <v>1201</v>
      </c>
      <c r="B1073" s="3" t="s">
        <v>1202</v>
      </c>
      <c r="C1073" s="3" t="s">
        <v>5311</v>
      </c>
      <c r="D1073">
        <v>6000</v>
      </c>
      <c r="E1073">
        <v>6146.27</v>
      </c>
      <c r="F1073" t="s">
        <v>8219</v>
      </c>
      <c r="G1073" t="s">
        <v>8225</v>
      </c>
      <c r="H1073" t="s">
        <v>8247</v>
      </c>
      <c r="I1073">
        <v>1468593246</v>
      </c>
      <c r="J1073" s="12">
        <f>(I1073/86400)+25569</f>
        <v>42566.60701388889</v>
      </c>
      <c r="K1073">
        <v>1466001246</v>
      </c>
      <c r="L1073" s="12">
        <f>(K1073/86400)+25569</f>
        <v>42536.60701388889</v>
      </c>
      <c r="M1073" t="b">
        <v>0</v>
      </c>
      <c r="N1073">
        <v>111</v>
      </c>
      <c r="O1073">
        <f>(E1073/D1073)*100</f>
        <v>102.43783333333334</v>
      </c>
      <c r="P1073">
        <f>E1073/N1073</f>
        <v>55.371801801801809</v>
      </c>
      <c r="Q1073" s="6" t="str">
        <f>LEFT(R1073, SEARCH("/",R1073,1)-1)</f>
        <v>photography</v>
      </c>
      <c r="R1073" t="s">
        <v>8285</v>
      </c>
      <c r="S1073" t="b">
        <v>1</v>
      </c>
      <c r="V1073" s="7" t="str">
        <f>RIGHT(R1073,LEN(R1073)-FIND("/",R1073))</f>
        <v>photobooks</v>
      </c>
    </row>
    <row r="1074" spans="1:22" ht="48" hidden="1" x14ac:dyDescent="0.2">
      <c r="A1074">
        <v>1202</v>
      </c>
      <c r="B1074" s="3" t="s">
        <v>1203</v>
      </c>
      <c r="C1074" s="3" t="s">
        <v>5312</v>
      </c>
      <c r="D1074">
        <v>25000</v>
      </c>
      <c r="E1074">
        <v>49811</v>
      </c>
      <c r="F1074" t="s">
        <v>8219</v>
      </c>
      <c r="G1074" t="s">
        <v>8226</v>
      </c>
      <c r="H1074" t="s">
        <v>8248</v>
      </c>
      <c r="I1074">
        <v>1435388154</v>
      </c>
      <c r="J1074" s="12">
        <f>(I1074/86400)+25569</f>
        <v>42182.288819444446</v>
      </c>
      <c r="K1074">
        <v>1432796154</v>
      </c>
      <c r="L1074" s="12">
        <f>(K1074/86400)+25569</f>
        <v>42152.288819444446</v>
      </c>
      <c r="M1074" t="b">
        <v>0</v>
      </c>
      <c r="N1074">
        <v>271</v>
      </c>
      <c r="O1074">
        <f>(E1074/D1074)*100</f>
        <v>199.244</v>
      </c>
      <c r="P1074">
        <f>E1074/N1074</f>
        <v>183.80442804428046</v>
      </c>
      <c r="Q1074" s="6" t="str">
        <f>LEFT(R1074, SEARCH("/",R1074,1)-1)</f>
        <v>photography</v>
      </c>
      <c r="R1074" t="s">
        <v>8285</v>
      </c>
      <c r="S1074" t="b">
        <v>1</v>
      </c>
      <c r="V1074" s="7" t="str">
        <f>RIGHT(R1074,LEN(R1074)-FIND("/",R1074))</f>
        <v>photobooks</v>
      </c>
    </row>
    <row r="1075" spans="1:22" ht="48" hidden="1" x14ac:dyDescent="0.2">
      <c r="A1075">
        <v>1203</v>
      </c>
      <c r="B1075" s="3" t="s">
        <v>1204</v>
      </c>
      <c r="C1075" s="3" t="s">
        <v>5313</v>
      </c>
      <c r="D1075">
        <v>16300</v>
      </c>
      <c r="E1075">
        <v>16700</v>
      </c>
      <c r="F1075" t="s">
        <v>8219</v>
      </c>
      <c r="G1075" t="s">
        <v>8224</v>
      </c>
      <c r="H1075" t="s">
        <v>8246</v>
      </c>
      <c r="I1075">
        <v>1433083527</v>
      </c>
      <c r="J1075" s="12">
        <f>(I1075/86400)+25569</f>
        <v>42155.614895833336</v>
      </c>
      <c r="K1075">
        <v>1430491527</v>
      </c>
      <c r="L1075" s="12">
        <f>(K1075/86400)+25569</f>
        <v>42125.614895833336</v>
      </c>
      <c r="M1075" t="b">
        <v>0</v>
      </c>
      <c r="N1075">
        <v>101</v>
      </c>
      <c r="O1075">
        <f>(E1075/D1075)*100</f>
        <v>102.45398773006136</v>
      </c>
      <c r="P1075">
        <f>E1075/N1075</f>
        <v>165.34653465346534</v>
      </c>
      <c r="Q1075" s="6" t="str">
        <f>LEFT(R1075, SEARCH("/",R1075,1)-1)</f>
        <v>photography</v>
      </c>
      <c r="R1075" t="s">
        <v>8285</v>
      </c>
      <c r="S1075" t="b">
        <v>1</v>
      </c>
      <c r="V1075" s="7" t="str">
        <f>RIGHT(R1075,LEN(R1075)-FIND("/",R1075))</f>
        <v>photobooks</v>
      </c>
    </row>
    <row r="1076" spans="1:22" ht="48" hidden="1" x14ac:dyDescent="0.2">
      <c r="A1076">
        <v>1204</v>
      </c>
      <c r="B1076" s="3" t="s">
        <v>1205</v>
      </c>
      <c r="C1076" s="3" t="s">
        <v>5314</v>
      </c>
      <c r="D1076">
        <v>13000</v>
      </c>
      <c r="E1076">
        <v>13383</v>
      </c>
      <c r="F1076" t="s">
        <v>8219</v>
      </c>
      <c r="G1076" t="s">
        <v>8224</v>
      </c>
      <c r="H1076" t="s">
        <v>8246</v>
      </c>
      <c r="I1076">
        <v>1449205200</v>
      </c>
      <c r="J1076" s="12">
        <f>(I1076/86400)+25569</f>
        <v>42342.208333333328</v>
      </c>
      <c r="K1076">
        <v>1445363833</v>
      </c>
      <c r="L1076" s="12">
        <f>(K1076/86400)+25569</f>
        <v>42297.748067129629</v>
      </c>
      <c r="M1076" t="b">
        <v>0</v>
      </c>
      <c r="N1076">
        <v>57</v>
      </c>
      <c r="O1076">
        <f>(E1076/D1076)*100</f>
        <v>102.94615384615385</v>
      </c>
      <c r="P1076">
        <f>E1076/N1076</f>
        <v>234.78947368421052</v>
      </c>
      <c r="Q1076" s="6" t="str">
        <f>LEFT(R1076, SEARCH("/",R1076,1)-1)</f>
        <v>photography</v>
      </c>
      <c r="R1076" t="s">
        <v>8285</v>
      </c>
      <c r="S1076" t="b">
        <v>1</v>
      </c>
      <c r="V1076" s="7" t="str">
        <f>RIGHT(R1076,LEN(R1076)-FIND("/",R1076))</f>
        <v>photobooks</v>
      </c>
    </row>
    <row r="1077" spans="1:22" ht="48" hidden="1" x14ac:dyDescent="0.2">
      <c r="A1077">
        <v>1205</v>
      </c>
      <c r="B1077" s="3" t="s">
        <v>1206</v>
      </c>
      <c r="C1077" s="3" t="s">
        <v>5315</v>
      </c>
      <c r="D1077">
        <v>13000</v>
      </c>
      <c r="E1077">
        <v>13112</v>
      </c>
      <c r="F1077" t="s">
        <v>8219</v>
      </c>
      <c r="G1077" t="s">
        <v>8236</v>
      </c>
      <c r="H1077" t="s">
        <v>8249</v>
      </c>
      <c r="I1077">
        <v>1434197351</v>
      </c>
      <c r="J1077" s="12">
        <f>(I1077/86400)+25569</f>
        <v>42168.506377314814</v>
      </c>
      <c r="K1077">
        <v>1431605351</v>
      </c>
      <c r="L1077" s="12">
        <f>(K1077/86400)+25569</f>
        <v>42138.506377314814</v>
      </c>
      <c r="M1077" t="b">
        <v>0</v>
      </c>
      <c r="N1077">
        <v>62</v>
      </c>
      <c r="O1077">
        <f>(E1077/D1077)*100</f>
        <v>100.86153846153847</v>
      </c>
      <c r="P1077">
        <f>E1077/N1077</f>
        <v>211.48387096774192</v>
      </c>
      <c r="Q1077" s="6" t="str">
        <f>LEFT(R1077, SEARCH("/",R1077,1)-1)</f>
        <v>photography</v>
      </c>
      <c r="R1077" t="s">
        <v>8285</v>
      </c>
      <c r="S1077" t="b">
        <v>1</v>
      </c>
      <c r="V1077" s="7" t="str">
        <f>RIGHT(R1077,LEN(R1077)-FIND("/",R1077))</f>
        <v>photobooks</v>
      </c>
    </row>
    <row r="1078" spans="1:22" ht="48" hidden="1" x14ac:dyDescent="0.2">
      <c r="A1078">
        <v>1206</v>
      </c>
      <c r="B1078" s="3" t="s">
        <v>1207</v>
      </c>
      <c r="C1078" s="3" t="s">
        <v>5316</v>
      </c>
      <c r="D1078">
        <v>900</v>
      </c>
      <c r="E1078">
        <v>1035</v>
      </c>
      <c r="F1078" t="s">
        <v>8219</v>
      </c>
      <c r="G1078" t="s">
        <v>8239</v>
      </c>
      <c r="H1078" t="s">
        <v>8249</v>
      </c>
      <c r="I1078">
        <v>1489238940</v>
      </c>
      <c r="J1078" s="12">
        <f>(I1078/86400)+25569</f>
        <v>42805.561805555553</v>
      </c>
      <c r="K1078">
        <v>1486406253</v>
      </c>
      <c r="L1078" s="12">
        <f>(K1078/86400)+25569</f>
        <v>42772.776076388887</v>
      </c>
      <c r="M1078" t="b">
        <v>0</v>
      </c>
      <c r="N1078">
        <v>32</v>
      </c>
      <c r="O1078">
        <f>(E1078/D1078)*100</f>
        <v>114.99999999999999</v>
      </c>
      <c r="P1078">
        <f>E1078/N1078</f>
        <v>32.34375</v>
      </c>
      <c r="Q1078" s="6" t="str">
        <f>LEFT(R1078, SEARCH("/",R1078,1)-1)</f>
        <v>photography</v>
      </c>
      <c r="R1078" t="s">
        <v>8285</v>
      </c>
      <c r="S1078" t="b">
        <v>1</v>
      </c>
      <c r="V1078" s="7" t="str">
        <f>RIGHT(R1078,LEN(R1078)-FIND("/",R1078))</f>
        <v>photobooks</v>
      </c>
    </row>
    <row r="1079" spans="1:22" ht="32" hidden="1" x14ac:dyDescent="0.2">
      <c r="A1079">
        <v>1207</v>
      </c>
      <c r="B1079" s="3" t="s">
        <v>1208</v>
      </c>
      <c r="C1079" s="3" t="s">
        <v>5317</v>
      </c>
      <c r="D1079">
        <v>16700</v>
      </c>
      <c r="E1079">
        <v>17396</v>
      </c>
      <c r="F1079" t="s">
        <v>8219</v>
      </c>
      <c r="G1079" t="s">
        <v>8237</v>
      </c>
      <c r="H1079" t="s">
        <v>8249</v>
      </c>
      <c r="I1079">
        <v>1459418400</v>
      </c>
      <c r="J1079" s="12">
        <f>(I1079/86400)+25569</f>
        <v>42460.416666666672</v>
      </c>
      <c r="K1079">
        <v>1456827573</v>
      </c>
      <c r="L1079" s="12">
        <f>(K1079/86400)+25569</f>
        <v>42430.430243055554</v>
      </c>
      <c r="M1079" t="b">
        <v>0</v>
      </c>
      <c r="N1079">
        <v>141</v>
      </c>
      <c r="O1079">
        <f>(E1079/D1079)*100</f>
        <v>104.16766467065868</v>
      </c>
      <c r="P1079">
        <f>E1079/N1079</f>
        <v>123.37588652482269</v>
      </c>
      <c r="Q1079" s="6" t="str">
        <f>LEFT(R1079, SEARCH("/",R1079,1)-1)</f>
        <v>photography</v>
      </c>
      <c r="R1079" t="s">
        <v>8285</v>
      </c>
      <c r="S1079" t="b">
        <v>1</v>
      </c>
      <c r="V1079" s="7" t="str">
        <f>RIGHT(R1079,LEN(R1079)-FIND("/",R1079))</f>
        <v>photobooks</v>
      </c>
    </row>
    <row r="1080" spans="1:22" ht="48" hidden="1" x14ac:dyDescent="0.2">
      <c r="A1080">
        <v>1208</v>
      </c>
      <c r="B1080" s="3" t="s">
        <v>1209</v>
      </c>
      <c r="C1080" s="3" t="s">
        <v>5318</v>
      </c>
      <c r="D1080">
        <v>10000</v>
      </c>
      <c r="E1080">
        <v>15530</v>
      </c>
      <c r="F1080" t="s">
        <v>8219</v>
      </c>
      <c r="G1080" t="s">
        <v>8224</v>
      </c>
      <c r="H1080" t="s">
        <v>8246</v>
      </c>
      <c r="I1080">
        <v>1458835264</v>
      </c>
      <c r="J1080" s="12">
        <f>(I1080/86400)+25569</f>
        <v>42453.667407407411</v>
      </c>
      <c r="K1080">
        <v>1456246864</v>
      </c>
      <c r="L1080" s="12">
        <f>(K1080/86400)+25569</f>
        <v>42423.709074074075</v>
      </c>
      <c r="M1080" t="b">
        <v>0</v>
      </c>
      <c r="N1080">
        <v>75</v>
      </c>
      <c r="O1080">
        <f>(E1080/D1080)*100</f>
        <v>155.29999999999998</v>
      </c>
      <c r="P1080">
        <f>E1080/N1080</f>
        <v>207.06666666666666</v>
      </c>
      <c r="Q1080" s="6" t="str">
        <f>LEFT(R1080, SEARCH("/",R1080,1)-1)</f>
        <v>photography</v>
      </c>
      <c r="R1080" t="s">
        <v>8285</v>
      </c>
      <c r="S1080" t="b">
        <v>1</v>
      </c>
      <c r="V1080" s="7" t="str">
        <f>RIGHT(R1080,LEN(R1080)-FIND("/",R1080))</f>
        <v>photobooks</v>
      </c>
    </row>
    <row r="1081" spans="1:22" ht="48" hidden="1" x14ac:dyDescent="0.2">
      <c r="A1081">
        <v>1209</v>
      </c>
      <c r="B1081" s="3" t="s">
        <v>1210</v>
      </c>
      <c r="C1081" s="3" t="s">
        <v>5319</v>
      </c>
      <c r="D1081">
        <v>6000</v>
      </c>
      <c r="E1081">
        <v>6360</v>
      </c>
      <c r="F1081" t="s">
        <v>8219</v>
      </c>
      <c r="G1081" t="s">
        <v>8224</v>
      </c>
      <c r="H1081" t="s">
        <v>8246</v>
      </c>
      <c r="I1081">
        <v>1488053905</v>
      </c>
      <c r="J1081" s="12">
        <f>(I1081/86400)+25569</f>
        <v>42791.846122685187</v>
      </c>
      <c r="K1081">
        <v>1485461905</v>
      </c>
      <c r="L1081" s="12">
        <f>(K1081/86400)+25569</f>
        <v>42761.846122685187</v>
      </c>
      <c r="M1081" t="b">
        <v>0</v>
      </c>
      <c r="N1081">
        <v>46</v>
      </c>
      <c r="O1081">
        <f>(E1081/D1081)*100</f>
        <v>106</v>
      </c>
      <c r="P1081">
        <f>E1081/N1081</f>
        <v>138.2608695652174</v>
      </c>
      <c r="Q1081" s="6" t="str">
        <f>LEFT(R1081, SEARCH("/",R1081,1)-1)</f>
        <v>photography</v>
      </c>
      <c r="R1081" t="s">
        <v>8285</v>
      </c>
      <c r="S1081" t="b">
        <v>1</v>
      </c>
      <c r="V1081" s="7" t="str">
        <f>RIGHT(R1081,LEN(R1081)-FIND("/",R1081))</f>
        <v>photobooks</v>
      </c>
    </row>
    <row r="1082" spans="1:22" ht="32" hidden="1" x14ac:dyDescent="0.2">
      <c r="A1082">
        <v>1210</v>
      </c>
      <c r="B1082" s="3" t="s">
        <v>1211</v>
      </c>
      <c r="C1082" s="3" t="s">
        <v>5320</v>
      </c>
      <c r="D1082">
        <v>20000</v>
      </c>
      <c r="E1082">
        <v>50863</v>
      </c>
      <c r="F1082" t="s">
        <v>8219</v>
      </c>
      <c r="G1082" t="s">
        <v>8235</v>
      </c>
      <c r="H1082" t="s">
        <v>8255</v>
      </c>
      <c r="I1082">
        <v>1433106000</v>
      </c>
      <c r="J1082" s="12">
        <f>(I1082/86400)+25569</f>
        <v>42155.875</v>
      </c>
      <c r="K1082">
        <v>1431124572</v>
      </c>
      <c r="L1082" s="12">
        <f>(K1082/86400)+25569</f>
        <v>42132.941805555558</v>
      </c>
      <c r="M1082" t="b">
        <v>0</v>
      </c>
      <c r="N1082">
        <v>103</v>
      </c>
      <c r="O1082">
        <f>(E1082/D1082)*100</f>
        <v>254.31499999999997</v>
      </c>
      <c r="P1082">
        <f>E1082/N1082</f>
        <v>493.81553398058253</v>
      </c>
      <c r="Q1082" s="6" t="str">
        <f>LEFT(R1082, SEARCH("/",R1082,1)-1)</f>
        <v>photography</v>
      </c>
      <c r="R1082" t="s">
        <v>8285</v>
      </c>
      <c r="S1082" t="b">
        <v>1</v>
      </c>
      <c r="V1082" s="7" t="str">
        <f>RIGHT(R1082,LEN(R1082)-FIND("/",R1082))</f>
        <v>photobooks</v>
      </c>
    </row>
    <row r="1083" spans="1:22" ht="48" hidden="1" x14ac:dyDescent="0.2">
      <c r="A1083">
        <v>1211</v>
      </c>
      <c r="B1083" s="3" t="s">
        <v>1212</v>
      </c>
      <c r="C1083" s="3" t="s">
        <v>5321</v>
      </c>
      <c r="D1083">
        <v>1000</v>
      </c>
      <c r="E1083">
        <v>1011</v>
      </c>
      <c r="F1083" t="s">
        <v>8219</v>
      </c>
      <c r="G1083" t="s">
        <v>8229</v>
      </c>
      <c r="H1083" t="s">
        <v>8251</v>
      </c>
      <c r="I1083">
        <v>1465505261</v>
      </c>
      <c r="J1083" s="12">
        <f>(I1083/86400)+25569</f>
        <v>42530.866446759261</v>
      </c>
      <c r="K1083">
        <v>1464209261</v>
      </c>
      <c r="L1083" s="12">
        <f>(K1083/86400)+25569</f>
        <v>42515.866446759261</v>
      </c>
      <c r="M1083" t="b">
        <v>0</v>
      </c>
      <c r="N1083">
        <v>6</v>
      </c>
      <c r="O1083">
        <f>(E1083/D1083)*100</f>
        <v>101.1</v>
      </c>
      <c r="P1083">
        <f>E1083/N1083</f>
        <v>168.5</v>
      </c>
      <c r="Q1083" s="6" t="str">
        <f>LEFT(R1083, SEARCH("/",R1083,1)-1)</f>
        <v>photography</v>
      </c>
      <c r="R1083" t="s">
        <v>8285</v>
      </c>
      <c r="S1083" t="b">
        <v>1</v>
      </c>
      <c r="V1083" s="7" t="str">
        <f>RIGHT(R1083,LEN(R1083)-FIND("/",R1083))</f>
        <v>photobooks</v>
      </c>
    </row>
    <row r="1084" spans="1:22" ht="48" hidden="1" x14ac:dyDescent="0.2">
      <c r="A1084">
        <v>1212</v>
      </c>
      <c r="B1084" s="3" t="s">
        <v>1213</v>
      </c>
      <c r="C1084" s="3" t="s">
        <v>5322</v>
      </c>
      <c r="D1084">
        <v>2500</v>
      </c>
      <c r="E1084">
        <v>3226</v>
      </c>
      <c r="F1084" t="s">
        <v>8219</v>
      </c>
      <c r="G1084" t="s">
        <v>8224</v>
      </c>
      <c r="H1084" t="s">
        <v>8246</v>
      </c>
      <c r="I1084">
        <v>1448586000</v>
      </c>
      <c r="J1084" s="12">
        <f>(I1084/86400)+25569</f>
        <v>42335.041666666672</v>
      </c>
      <c r="K1084">
        <v>1447195695</v>
      </c>
      <c r="L1084" s="12">
        <f>(K1084/86400)+25569</f>
        <v>42318.950173611112</v>
      </c>
      <c r="M1084" t="b">
        <v>0</v>
      </c>
      <c r="N1084">
        <v>83</v>
      </c>
      <c r="O1084">
        <f>(E1084/D1084)*100</f>
        <v>129.04</v>
      </c>
      <c r="P1084">
        <f>E1084/N1084</f>
        <v>38.867469879518069</v>
      </c>
      <c r="Q1084" s="6" t="str">
        <f>LEFT(R1084, SEARCH("/",R1084,1)-1)</f>
        <v>photography</v>
      </c>
      <c r="R1084" t="s">
        <v>8285</v>
      </c>
      <c r="S1084" t="b">
        <v>1</v>
      </c>
      <c r="V1084" s="7" t="str">
        <f>RIGHT(R1084,LEN(R1084)-FIND("/",R1084))</f>
        <v>photobooks</v>
      </c>
    </row>
    <row r="1085" spans="1:22" ht="48" hidden="1" x14ac:dyDescent="0.2">
      <c r="A1085">
        <v>1213</v>
      </c>
      <c r="B1085" s="3" t="s">
        <v>1214</v>
      </c>
      <c r="C1085" s="3" t="s">
        <v>5323</v>
      </c>
      <c r="D1085">
        <v>6500</v>
      </c>
      <c r="E1085">
        <v>6645</v>
      </c>
      <c r="F1085" t="s">
        <v>8219</v>
      </c>
      <c r="G1085" t="s">
        <v>8225</v>
      </c>
      <c r="H1085" t="s">
        <v>8247</v>
      </c>
      <c r="I1085">
        <v>1485886100</v>
      </c>
      <c r="J1085" s="12">
        <f>(I1085/86400)+25569</f>
        <v>42766.755787037036</v>
      </c>
      <c r="K1085">
        <v>1482862100</v>
      </c>
      <c r="L1085" s="12">
        <f>(K1085/86400)+25569</f>
        <v>42731.755787037036</v>
      </c>
      <c r="M1085" t="b">
        <v>0</v>
      </c>
      <c r="N1085">
        <v>108</v>
      </c>
      <c r="O1085">
        <f>(E1085/D1085)*100</f>
        <v>102.23076923076924</v>
      </c>
      <c r="P1085">
        <f>E1085/N1085</f>
        <v>61.527777777777779</v>
      </c>
      <c r="Q1085" s="6" t="str">
        <f>LEFT(R1085, SEARCH("/",R1085,1)-1)</f>
        <v>photography</v>
      </c>
      <c r="R1085" t="s">
        <v>8285</v>
      </c>
      <c r="S1085" t="b">
        <v>1</v>
      </c>
      <c r="V1085" s="7" t="str">
        <f>RIGHT(R1085,LEN(R1085)-FIND("/",R1085))</f>
        <v>photobooks</v>
      </c>
    </row>
    <row r="1086" spans="1:22" ht="48" hidden="1" x14ac:dyDescent="0.2">
      <c r="A1086">
        <v>1214</v>
      </c>
      <c r="B1086" s="3" t="s">
        <v>1215</v>
      </c>
      <c r="C1086" s="3" t="s">
        <v>5324</v>
      </c>
      <c r="D1086">
        <v>2000</v>
      </c>
      <c r="E1086">
        <v>2636</v>
      </c>
      <c r="F1086" t="s">
        <v>8219</v>
      </c>
      <c r="G1086" t="s">
        <v>8224</v>
      </c>
      <c r="H1086" t="s">
        <v>8246</v>
      </c>
      <c r="I1086">
        <v>1433880605</v>
      </c>
      <c r="J1086" s="12">
        <f>(I1086/86400)+25569</f>
        <v>42164.840335648143</v>
      </c>
      <c r="K1086">
        <v>1428696605</v>
      </c>
      <c r="L1086" s="12">
        <f>(K1086/86400)+25569</f>
        <v>42104.840335648143</v>
      </c>
      <c r="M1086" t="b">
        <v>0</v>
      </c>
      <c r="N1086">
        <v>25</v>
      </c>
      <c r="O1086">
        <f>(E1086/D1086)*100</f>
        <v>131.80000000000001</v>
      </c>
      <c r="P1086">
        <f>E1086/N1086</f>
        <v>105.44</v>
      </c>
      <c r="Q1086" s="6" t="str">
        <f>LEFT(R1086, SEARCH("/",R1086,1)-1)</f>
        <v>photography</v>
      </c>
      <c r="R1086" t="s">
        <v>8285</v>
      </c>
      <c r="S1086" t="b">
        <v>1</v>
      </c>
      <c r="V1086" s="7" t="str">
        <f>RIGHT(R1086,LEN(R1086)-FIND("/",R1086))</f>
        <v>photobooks</v>
      </c>
    </row>
    <row r="1087" spans="1:22" ht="48" hidden="1" x14ac:dyDescent="0.2">
      <c r="A1087">
        <v>1215</v>
      </c>
      <c r="B1087" s="3" t="s">
        <v>1216</v>
      </c>
      <c r="C1087" s="3" t="s">
        <v>5325</v>
      </c>
      <c r="D1087">
        <v>5000</v>
      </c>
      <c r="E1087">
        <v>39304.01</v>
      </c>
      <c r="F1087" t="s">
        <v>8219</v>
      </c>
      <c r="G1087" t="s">
        <v>8224</v>
      </c>
      <c r="H1087" t="s">
        <v>8246</v>
      </c>
      <c r="I1087">
        <v>1401487756</v>
      </c>
      <c r="J1087" s="12">
        <f>(I1087/86400)+25569</f>
        <v>41789.923101851848</v>
      </c>
      <c r="K1087">
        <v>1398895756</v>
      </c>
      <c r="L1087" s="12">
        <f>(K1087/86400)+25569</f>
        <v>41759.923101851848</v>
      </c>
      <c r="M1087" t="b">
        <v>0</v>
      </c>
      <c r="N1087">
        <v>549</v>
      </c>
      <c r="O1087">
        <f>(E1087/D1087)*100</f>
        <v>786.0802000000001</v>
      </c>
      <c r="P1087">
        <f>E1087/N1087</f>
        <v>71.592003642987251</v>
      </c>
      <c r="Q1087" s="6" t="str">
        <f>LEFT(R1087, SEARCH("/",R1087,1)-1)</f>
        <v>photography</v>
      </c>
      <c r="R1087" t="s">
        <v>8285</v>
      </c>
      <c r="S1087" t="b">
        <v>1</v>
      </c>
      <c r="V1087" s="7" t="str">
        <f>RIGHT(R1087,LEN(R1087)-FIND("/",R1087))</f>
        <v>photobooks</v>
      </c>
    </row>
    <row r="1088" spans="1:22" ht="32" hidden="1" x14ac:dyDescent="0.2">
      <c r="A1088">
        <v>1216</v>
      </c>
      <c r="B1088" s="3" t="s">
        <v>1217</v>
      </c>
      <c r="C1088" s="3" t="s">
        <v>5326</v>
      </c>
      <c r="D1088">
        <v>14000</v>
      </c>
      <c r="E1088">
        <v>20398</v>
      </c>
      <c r="F1088" t="s">
        <v>8219</v>
      </c>
      <c r="G1088" t="s">
        <v>8224</v>
      </c>
      <c r="H1088" t="s">
        <v>8246</v>
      </c>
      <c r="I1088">
        <v>1443826980</v>
      </c>
      <c r="J1088" s="12">
        <f>(I1088/86400)+25569</f>
        <v>42279.960416666669</v>
      </c>
      <c r="K1088">
        <v>1441032457</v>
      </c>
      <c r="L1088" s="12">
        <f>(K1088/86400)+25569</f>
        <v>42247.616400462968</v>
      </c>
      <c r="M1088" t="b">
        <v>0</v>
      </c>
      <c r="N1088">
        <v>222</v>
      </c>
      <c r="O1088">
        <f>(E1088/D1088)*100</f>
        <v>145.70000000000002</v>
      </c>
      <c r="P1088">
        <f>E1088/N1088</f>
        <v>91.882882882882882</v>
      </c>
      <c r="Q1088" s="6" t="str">
        <f>LEFT(R1088, SEARCH("/",R1088,1)-1)</f>
        <v>photography</v>
      </c>
      <c r="R1088" t="s">
        <v>8285</v>
      </c>
      <c r="S1088" t="b">
        <v>1</v>
      </c>
      <c r="V1088" s="7" t="str">
        <f>RIGHT(R1088,LEN(R1088)-FIND("/",R1088))</f>
        <v>photobooks</v>
      </c>
    </row>
    <row r="1089" spans="1:22" ht="48" hidden="1" x14ac:dyDescent="0.2">
      <c r="A1089">
        <v>1217</v>
      </c>
      <c r="B1089" s="3" t="s">
        <v>1218</v>
      </c>
      <c r="C1089" s="3" t="s">
        <v>5327</v>
      </c>
      <c r="D1089">
        <v>26500</v>
      </c>
      <c r="E1089">
        <v>27189</v>
      </c>
      <c r="F1089" t="s">
        <v>8219</v>
      </c>
      <c r="G1089" t="s">
        <v>8224</v>
      </c>
      <c r="H1089" t="s">
        <v>8246</v>
      </c>
      <c r="I1089">
        <v>1468524340</v>
      </c>
      <c r="J1089" s="12">
        <f>(I1089/86400)+25569</f>
        <v>42565.809490740736</v>
      </c>
      <c r="K1089">
        <v>1465932340</v>
      </c>
      <c r="L1089" s="12">
        <f>(K1089/86400)+25569</f>
        <v>42535.809490740736</v>
      </c>
      <c r="M1089" t="b">
        <v>0</v>
      </c>
      <c r="N1089">
        <v>183</v>
      </c>
      <c r="O1089">
        <f>(E1089/D1089)*100</f>
        <v>102.60000000000001</v>
      </c>
      <c r="P1089">
        <f>E1089/N1089</f>
        <v>148.57377049180329</v>
      </c>
      <c r="Q1089" s="6" t="str">
        <f>LEFT(R1089, SEARCH("/",R1089,1)-1)</f>
        <v>photography</v>
      </c>
      <c r="R1089" t="s">
        <v>8285</v>
      </c>
      <c r="S1089" t="b">
        <v>1</v>
      </c>
      <c r="V1089" s="7" t="str">
        <f>RIGHT(R1089,LEN(R1089)-FIND("/",R1089))</f>
        <v>photobooks</v>
      </c>
    </row>
    <row r="1090" spans="1:22" ht="48" hidden="1" x14ac:dyDescent="0.2">
      <c r="A1090">
        <v>1218</v>
      </c>
      <c r="B1090" s="3" t="s">
        <v>1219</v>
      </c>
      <c r="C1090" s="3" t="s">
        <v>5328</v>
      </c>
      <c r="D1090">
        <v>9000</v>
      </c>
      <c r="E1090">
        <v>15505</v>
      </c>
      <c r="F1090" t="s">
        <v>8219</v>
      </c>
      <c r="G1090" t="s">
        <v>8224</v>
      </c>
      <c r="H1090" t="s">
        <v>8246</v>
      </c>
      <c r="I1090">
        <v>1446346800</v>
      </c>
      <c r="J1090" s="12">
        <f>(I1090/86400)+25569</f>
        <v>42309.125</v>
      </c>
      <c r="K1090">
        <v>1443714800</v>
      </c>
      <c r="L1090" s="12">
        <f>(K1090/86400)+25569</f>
        <v>42278.662037037036</v>
      </c>
      <c r="M1090" t="b">
        <v>0</v>
      </c>
      <c r="N1090">
        <v>89</v>
      </c>
      <c r="O1090">
        <f>(E1090/D1090)*100</f>
        <v>172.27777777777777</v>
      </c>
      <c r="P1090">
        <f>E1090/N1090</f>
        <v>174.2134831460674</v>
      </c>
      <c r="Q1090" s="6" t="str">
        <f>LEFT(R1090, SEARCH("/",R1090,1)-1)</f>
        <v>photography</v>
      </c>
      <c r="R1090" t="s">
        <v>8285</v>
      </c>
      <c r="S1090" t="b">
        <v>1</v>
      </c>
      <c r="V1090" s="7" t="str">
        <f>RIGHT(R1090,LEN(R1090)-FIND("/",R1090))</f>
        <v>photobooks</v>
      </c>
    </row>
    <row r="1091" spans="1:22" ht="32" hidden="1" x14ac:dyDescent="0.2">
      <c r="A1091">
        <v>1219</v>
      </c>
      <c r="B1091" s="3" t="s">
        <v>1220</v>
      </c>
      <c r="C1091" s="3" t="s">
        <v>5329</v>
      </c>
      <c r="D1091">
        <v>16350</v>
      </c>
      <c r="E1091">
        <v>26024</v>
      </c>
      <c r="F1091" t="s">
        <v>8219</v>
      </c>
      <c r="G1091" t="s">
        <v>8224</v>
      </c>
      <c r="H1091" t="s">
        <v>8246</v>
      </c>
      <c r="I1091">
        <v>1476961513</v>
      </c>
      <c r="J1091" s="12">
        <f>(I1091/86400)+25569</f>
        <v>42663.461956018524</v>
      </c>
      <c r="K1091">
        <v>1474369513</v>
      </c>
      <c r="L1091" s="12">
        <f>(K1091/86400)+25569</f>
        <v>42633.461956018524</v>
      </c>
      <c r="M1091" t="b">
        <v>0</v>
      </c>
      <c r="N1091">
        <v>253</v>
      </c>
      <c r="O1091">
        <f>(E1091/D1091)*100</f>
        <v>159.16819571865443</v>
      </c>
      <c r="P1091">
        <f>E1091/N1091</f>
        <v>102.86166007905139</v>
      </c>
      <c r="Q1091" s="6" t="str">
        <f>LEFT(R1091, SEARCH("/",R1091,1)-1)</f>
        <v>photography</v>
      </c>
      <c r="R1091" t="s">
        <v>8285</v>
      </c>
      <c r="S1091" t="b">
        <v>1</v>
      </c>
      <c r="V1091" s="7" t="str">
        <f>RIGHT(R1091,LEN(R1091)-FIND("/",R1091))</f>
        <v>photobooks</v>
      </c>
    </row>
    <row r="1092" spans="1:22" ht="48" hidden="1" x14ac:dyDescent="0.2">
      <c r="A1092">
        <v>1220</v>
      </c>
      <c r="B1092" s="3" t="s">
        <v>1221</v>
      </c>
      <c r="C1092" s="3" t="s">
        <v>5330</v>
      </c>
      <c r="D1092">
        <v>15000</v>
      </c>
      <c r="E1092">
        <v>15565</v>
      </c>
      <c r="F1092" t="s">
        <v>8219</v>
      </c>
      <c r="G1092" t="s">
        <v>8236</v>
      </c>
      <c r="H1092" t="s">
        <v>8249</v>
      </c>
      <c r="I1092">
        <v>1440515112</v>
      </c>
      <c r="J1092" s="12">
        <f>(I1092/86400)+25569</f>
        <v>42241.628611111111</v>
      </c>
      <c r="K1092">
        <v>1437923112</v>
      </c>
      <c r="L1092" s="12">
        <f>(K1092/86400)+25569</f>
        <v>42211.628611111111</v>
      </c>
      <c r="M1092" t="b">
        <v>0</v>
      </c>
      <c r="N1092">
        <v>140</v>
      </c>
      <c r="O1092">
        <f>(E1092/D1092)*100</f>
        <v>103.76666666666668</v>
      </c>
      <c r="P1092">
        <f>E1092/N1092</f>
        <v>111.17857142857143</v>
      </c>
      <c r="Q1092" s="6" t="str">
        <f>LEFT(R1092, SEARCH("/",R1092,1)-1)</f>
        <v>photography</v>
      </c>
      <c r="R1092" t="s">
        <v>8285</v>
      </c>
      <c r="S1092" t="b">
        <v>1</v>
      </c>
      <c r="V1092" s="7" t="str">
        <f>RIGHT(R1092,LEN(R1092)-FIND("/",R1092))</f>
        <v>photobooks</v>
      </c>
    </row>
    <row r="1093" spans="1:22" ht="48" hidden="1" x14ac:dyDescent="0.2">
      <c r="A1093">
        <v>1221</v>
      </c>
      <c r="B1093" s="3" t="s">
        <v>1222</v>
      </c>
      <c r="C1093" s="3" t="s">
        <v>5331</v>
      </c>
      <c r="D1093">
        <v>2200</v>
      </c>
      <c r="E1093">
        <v>2451.0100000000002</v>
      </c>
      <c r="F1093" t="s">
        <v>8219</v>
      </c>
      <c r="G1093" t="s">
        <v>8225</v>
      </c>
      <c r="H1093" t="s">
        <v>8247</v>
      </c>
      <c r="I1093">
        <v>1480809600</v>
      </c>
      <c r="J1093" s="12">
        <f>(I1093/86400)+25569</f>
        <v>42708</v>
      </c>
      <c r="K1093">
        <v>1478431488</v>
      </c>
      <c r="L1093" s="12">
        <f>(K1093/86400)+25569</f>
        <v>42680.47555555556</v>
      </c>
      <c r="M1093" t="b">
        <v>0</v>
      </c>
      <c r="N1093">
        <v>103</v>
      </c>
      <c r="O1093">
        <f>(E1093/D1093)*100</f>
        <v>111.40954545454547</v>
      </c>
      <c r="P1093">
        <f>E1093/N1093</f>
        <v>23.796213592233013</v>
      </c>
      <c r="Q1093" s="6" t="str">
        <f>LEFT(R1093, SEARCH("/",R1093,1)-1)</f>
        <v>photography</v>
      </c>
      <c r="R1093" t="s">
        <v>8285</v>
      </c>
      <c r="S1093" t="b">
        <v>1</v>
      </c>
      <c r="V1093" s="7" t="str">
        <f>RIGHT(R1093,LEN(R1093)-FIND("/",R1093))</f>
        <v>photobooks</v>
      </c>
    </row>
    <row r="1094" spans="1:22" ht="32" hidden="1" x14ac:dyDescent="0.2">
      <c r="A1094">
        <v>1222</v>
      </c>
      <c r="B1094" s="3" t="s">
        <v>1223</v>
      </c>
      <c r="C1094" s="3" t="s">
        <v>5332</v>
      </c>
      <c r="D1094">
        <v>4000</v>
      </c>
      <c r="E1094">
        <v>11215</v>
      </c>
      <c r="F1094" t="s">
        <v>8219</v>
      </c>
      <c r="G1094" t="s">
        <v>8229</v>
      </c>
      <c r="H1094" t="s">
        <v>8251</v>
      </c>
      <c r="I1094">
        <v>1459483200</v>
      </c>
      <c r="J1094" s="12">
        <f>(I1094/86400)+25569</f>
        <v>42461.166666666672</v>
      </c>
      <c r="K1094">
        <v>1456852647</v>
      </c>
      <c r="L1094" s="12">
        <f>(K1094/86400)+25569</f>
        <v>42430.720451388886</v>
      </c>
      <c r="M1094" t="b">
        <v>0</v>
      </c>
      <c r="N1094">
        <v>138</v>
      </c>
      <c r="O1094">
        <f>(E1094/D1094)*100</f>
        <v>280.375</v>
      </c>
      <c r="P1094">
        <f>E1094/N1094</f>
        <v>81.268115942028984</v>
      </c>
      <c r="Q1094" s="6" t="str">
        <f>LEFT(R1094, SEARCH("/",R1094,1)-1)</f>
        <v>photography</v>
      </c>
      <c r="R1094" t="s">
        <v>8285</v>
      </c>
      <c r="S1094" t="b">
        <v>1</v>
      </c>
      <c r="V1094" s="7" t="str">
        <f>RIGHT(R1094,LEN(R1094)-FIND("/",R1094))</f>
        <v>photobooks</v>
      </c>
    </row>
    <row r="1095" spans="1:22" ht="32" hidden="1" x14ac:dyDescent="0.2">
      <c r="A1095">
        <v>1223</v>
      </c>
      <c r="B1095" s="3" t="s">
        <v>1224</v>
      </c>
      <c r="C1095" s="3" t="s">
        <v>5333</v>
      </c>
      <c r="D1095">
        <v>19800</v>
      </c>
      <c r="E1095">
        <v>22197</v>
      </c>
      <c r="F1095" t="s">
        <v>8219</v>
      </c>
      <c r="G1095" t="s">
        <v>8224</v>
      </c>
      <c r="H1095" t="s">
        <v>8246</v>
      </c>
      <c r="I1095">
        <v>1478754909</v>
      </c>
      <c r="J1095" s="12">
        <f>(I1095/86400)+25569</f>
        <v>42684.218854166669</v>
      </c>
      <c r="K1095">
        <v>1476159309</v>
      </c>
      <c r="L1095" s="12">
        <f>(K1095/86400)+25569</f>
        <v>42654.177187499998</v>
      </c>
      <c r="M1095" t="b">
        <v>0</v>
      </c>
      <c r="N1095">
        <v>191</v>
      </c>
      <c r="O1095">
        <f>(E1095/D1095)*100</f>
        <v>112.10606060606061</v>
      </c>
      <c r="P1095">
        <f>E1095/N1095</f>
        <v>116.21465968586388</v>
      </c>
      <c r="Q1095" s="6" t="str">
        <f>LEFT(R1095, SEARCH("/",R1095,1)-1)</f>
        <v>photography</v>
      </c>
      <c r="R1095" t="s">
        <v>8285</v>
      </c>
      <c r="S1095" t="b">
        <v>1</v>
      </c>
      <c r="V1095" s="7" t="str">
        <f>RIGHT(R1095,LEN(R1095)-FIND("/",R1095))</f>
        <v>photobooks</v>
      </c>
    </row>
    <row r="1096" spans="1:22" ht="32" hidden="1" x14ac:dyDescent="0.2">
      <c r="A1096">
        <v>1224</v>
      </c>
      <c r="B1096" s="3" t="s">
        <v>1225</v>
      </c>
      <c r="C1096" s="3" t="s">
        <v>5334</v>
      </c>
      <c r="D1096">
        <v>15000</v>
      </c>
      <c r="E1096">
        <v>1060</v>
      </c>
      <c r="F1096" t="s">
        <v>8220</v>
      </c>
      <c r="G1096" t="s">
        <v>8224</v>
      </c>
      <c r="H1096" t="s">
        <v>8246</v>
      </c>
      <c r="I1096">
        <v>1402060302</v>
      </c>
      <c r="J1096" s="12">
        <f>(I1096/86400)+25569</f>
        <v>41796.549791666665</v>
      </c>
      <c r="K1096">
        <v>1396876302</v>
      </c>
      <c r="L1096" s="12">
        <f>(K1096/86400)+25569</f>
        <v>41736.549791666665</v>
      </c>
      <c r="M1096" t="b">
        <v>0</v>
      </c>
      <c r="N1096">
        <v>18</v>
      </c>
      <c r="O1096">
        <f>(E1096/D1096)*100</f>
        <v>7.0666666666666673</v>
      </c>
      <c r="P1096">
        <f>E1096/N1096</f>
        <v>58.888888888888886</v>
      </c>
      <c r="Q1096" s="6" t="str">
        <f>LEFT(R1096, SEARCH("/",R1096,1)-1)</f>
        <v>music</v>
      </c>
      <c r="R1096" t="s">
        <v>8286</v>
      </c>
      <c r="S1096" t="b">
        <v>0</v>
      </c>
      <c r="V1096" s="7" t="str">
        <f>RIGHT(R1096,LEN(R1096)-FIND("/",R1096))</f>
        <v>world music</v>
      </c>
    </row>
    <row r="1097" spans="1:22" ht="48" hidden="1" x14ac:dyDescent="0.2">
      <c r="A1097">
        <v>1225</v>
      </c>
      <c r="B1097" s="3" t="s">
        <v>1226</v>
      </c>
      <c r="C1097" s="3" t="s">
        <v>5335</v>
      </c>
      <c r="D1097">
        <v>3000</v>
      </c>
      <c r="E1097">
        <v>132</v>
      </c>
      <c r="F1097" t="s">
        <v>8220</v>
      </c>
      <c r="G1097" t="s">
        <v>8224</v>
      </c>
      <c r="H1097" t="s">
        <v>8246</v>
      </c>
      <c r="I1097">
        <v>1382478278</v>
      </c>
      <c r="J1097" s="12">
        <f>(I1097/86400)+25569</f>
        <v>41569.905995370369</v>
      </c>
      <c r="K1097">
        <v>1377294278</v>
      </c>
      <c r="L1097" s="12">
        <f>(K1097/86400)+25569</f>
        <v>41509.905995370369</v>
      </c>
      <c r="M1097" t="b">
        <v>0</v>
      </c>
      <c r="N1097">
        <v>3</v>
      </c>
      <c r="O1097">
        <f>(E1097/D1097)*100</f>
        <v>4.3999999999999995</v>
      </c>
      <c r="P1097">
        <f>E1097/N1097</f>
        <v>44</v>
      </c>
      <c r="Q1097" s="6" t="str">
        <f>LEFT(R1097, SEARCH("/",R1097,1)-1)</f>
        <v>music</v>
      </c>
      <c r="R1097" t="s">
        <v>8286</v>
      </c>
      <c r="S1097" t="b">
        <v>0</v>
      </c>
      <c r="V1097" s="7" t="str">
        <f>RIGHT(R1097,LEN(R1097)-FIND("/",R1097))</f>
        <v>world music</v>
      </c>
    </row>
    <row r="1098" spans="1:22" ht="48" hidden="1" x14ac:dyDescent="0.2">
      <c r="A1098">
        <v>1226</v>
      </c>
      <c r="B1098" s="3" t="s">
        <v>1227</v>
      </c>
      <c r="C1098" s="3" t="s">
        <v>5336</v>
      </c>
      <c r="D1098">
        <v>50000</v>
      </c>
      <c r="E1098">
        <v>1937</v>
      </c>
      <c r="F1098" t="s">
        <v>8220</v>
      </c>
      <c r="G1098" t="s">
        <v>8224</v>
      </c>
      <c r="H1098" t="s">
        <v>8246</v>
      </c>
      <c r="I1098">
        <v>1398042000</v>
      </c>
      <c r="J1098" s="12">
        <f>(I1098/86400)+25569</f>
        <v>41750.041666666664</v>
      </c>
      <c r="K1098">
        <v>1395089981</v>
      </c>
      <c r="L1098" s="12">
        <f>(K1098/86400)+25569</f>
        <v>41715.874780092592</v>
      </c>
      <c r="M1098" t="b">
        <v>0</v>
      </c>
      <c r="N1098">
        <v>40</v>
      </c>
      <c r="O1098">
        <f>(E1098/D1098)*100</f>
        <v>3.8739999999999997</v>
      </c>
      <c r="P1098">
        <f>E1098/N1098</f>
        <v>48.424999999999997</v>
      </c>
      <c r="Q1098" s="6" t="str">
        <f>LEFT(R1098, SEARCH("/",R1098,1)-1)</f>
        <v>music</v>
      </c>
      <c r="R1098" t="s">
        <v>8286</v>
      </c>
      <c r="S1098" t="b">
        <v>0</v>
      </c>
      <c r="V1098" s="7" t="str">
        <f>RIGHT(R1098,LEN(R1098)-FIND("/",R1098))</f>
        <v>world music</v>
      </c>
    </row>
    <row r="1099" spans="1:22" ht="48" hidden="1" x14ac:dyDescent="0.2">
      <c r="A1099">
        <v>1227</v>
      </c>
      <c r="B1099" s="3" t="s">
        <v>1228</v>
      </c>
      <c r="C1099" s="3" t="s">
        <v>5337</v>
      </c>
      <c r="D1099">
        <v>2000</v>
      </c>
      <c r="E1099">
        <v>0</v>
      </c>
      <c r="F1099" t="s">
        <v>8220</v>
      </c>
      <c r="G1099" t="s">
        <v>8224</v>
      </c>
      <c r="H1099" t="s">
        <v>8246</v>
      </c>
      <c r="I1099">
        <v>1407394800</v>
      </c>
      <c r="J1099" s="12">
        <f>(I1099/86400)+25569</f>
        <v>41858.291666666664</v>
      </c>
      <c r="K1099">
        <v>1404770616</v>
      </c>
      <c r="L1099" s="12">
        <f>(K1099/86400)+25569</f>
        <v>41827.919166666667</v>
      </c>
      <c r="M1099" t="b">
        <v>0</v>
      </c>
      <c r="N1099">
        <v>0</v>
      </c>
      <c r="O1099">
        <f>(E1099/D1099)*100</f>
        <v>0</v>
      </c>
      <c r="P1099" t="e">
        <f>E1099/N1099</f>
        <v>#DIV/0!</v>
      </c>
      <c r="Q1099" s="6" t="str">
        <f>LEFT(R1099, SEARCH("/",R1099,1)-1)</f>
        <v>music</v>
      </c>
      <c r="R1099" t="s">
        <v>8286</v>
      </c>
      <c r="S1099" t="b">
        <v>0</v>
      </c>
      <c r="V1099" s="7" t="str">
        <f>RIGHT(R1099,LEN(R1099)-FIND("/",R1099))</f>
        <v>world music</v>
      </c>
    </row>
    <row r="1100" spans="1:22" ht="32" hidden="1" x14ac:dyDescent="0.2">
      <c r="A1100">
        <v>1228</v>
      </c>
      <c r="B1100" s="3" t="s">
        <v>1229</v>
      </c>
      <c r="C1100" s="3" t="s">
        <v>5338</v>
      </c>
      <c r="D1100">
        <v>5000</v>
      </c>
      <c r="E1100">
        <v>1465</v>
      </c>
      <c r="F1100" t="s">
        <v>8220</v>
      </c>
      <c r="G1100" t="s">
        <v>8224</v>
      </c>
      <c r="H1100" t="s">
        <v>8246</v>
      </c>
      <c r="I1100">
        <v>1317231008</v>
      </c>
      <c r="J1100" s="12">
        <f>(I1100/86400)+25569</f>
        <v>40814.729259259257</v>
      </c>
      <c r="K1100">
        <v>1312047008</v>
      </c>
      <c r="L1100" s="12">
        <f>(K1100/86400)+25569</f>
        <v>40754.729259259257</v>
      </c>
      <c r="M1100" t="b">
        <v>0</v>
      </c>
      <c r="N1100">
        <v>24</v>
      </c>
      <c r="O1100">
        <f>(E1100/D1100)*100</f>
        <v>29.299999999999997</v>
      </c>
      <c r="P1100">
        <f>E1100/N1100</f>
        <v>61.041666666666664</v>
      </c>
      <c r="Q1100" s="6" t="str">
        <f>LEFT(R1100, SEARCH("/",R1100,1)-1)</f>
        <v>music</v>
      </c>
      <c r="R1100" t="s">
        <v>8286</v>
      </c>
      <c r="S1100" t="b">
        <v>0</v>
      </c>
      <c r="V1100" s="7" t="str">
        <f>RIGHT(R1100,LEN(R1100)-FIND("/",R1100))</f>
        <v>world music</v>
      </c>
    </row>
    <row r="1101" spans="1:22" ht="48" hidden="1" x14ac:dyDescent="0.2">
      <c r="A1101">
        <v>1229</v>
      </c>
      <c r="B1101" s="3" t="s">
        <v>1230</v>
      </c>
      <c r="C1101" s="3" t="s">
        <v>5339</v>
      </c>
      <c r="D1101">
        <v>2750</v>
      </c>
      <c r="E1101">
        <v>25</v>
      </c>
      <c r="F1101" t="s">
        <v>8220</v>
      </c>
      <c r="G1101" t="s">
        <v>8224</v>
      </c>
      <c r="H1101" t="s">
        <v>8246</v>
      </c>
      <c r="I1101">
        <v>1334592000</v>
      </c>
      <c r="J1101" s="12">
        <f>(I1101/86400)+25569</f>
        <v>41015.666666666664</v>
      </c>
      <c r="K1101">
        <v>1331982127</v>
      </c>
      <c r="L1101" s="12">
        <f>(K1101/86400)+25569</f>
        <v>40985.459803240738</v>
      </c>
      <c r="M1101" t="b">
        <v>0</v>
      </c>
      <c r="N1101">
        <v>1</v>
      </c>
      <c r="O1101">
        <f>(E1101/D1101)*100</f>
        <v>0.90909090909090906</v>
      </c>
      <c r="P1101">
        <f>E1101/N1101</f>
        <v>25</v>
      </c>
      <c r="Q1101" s="6" t="str">
        <f>LEFT(R1101, SEARCH("/",R1101,1)-1)</f>
        <v>music</v>
      </c>
      <c r="R1101" t="s">
        <v>8286</v>
      </c>
      <c r="S1101" t="b">
        <v>0</v>
      </c>
      <c r="V1101" s="7" t="str">
        <f>RIGHT(R1101,LEN(R1101)-FIND("/",R1101))</f>
        <v>world music</v>
      </c>
    </row>
    <row r="1102" spans="1:22" ht="48" hidden="1" x14ac:dyDescent="0.2">
      <c r="A1102">
        <v>1230</v>
      </c>
      <c r="B1102" s="3" t="s">
        <v>1231</v>
      </c>
      <c r="C1102" s="3" t="s">
        <v>5340</v>
      </c>
      <c r="D1102">
        <v>500000</v>
      </c>
      <c r="E1102">
        <v>0</v>
      </c>
      <c r="F1102" t="s">
        <v>8220</v>
      </c>
      <c r="G1102" t="s">
        <v>8224</v>
      </c>
      <c r="H1102" t="s">
        <v>8246</v>
      </c>
      <c r="I1102">
        <v>1298589630</v>
      </c>
      <c r="J1102" s="12">
        <f>(I1102/86400)+25569</f>
        <v>40598.972569444442</v>
      </c>
      <c r="K1102">
        <v>1295997630</v>
      </c>
      <c r="L1102" s="12">
        <f>(K1102/86400)+25569</f>
        <v>40568.972569444442</v>
      </c>
      <c r="M1102" t="b">
        <v>0</v>
      </c>
      <c r="N1102">
        <v>0</v>
      </c>
      <c r="O1102">
        <f>(E1102/D1102)*100</f>
        <v>0</v>
      </c>
      <c r="P1102" t="e">
        <f>E1102/N1102</f>
        <v>#DIV/0!</v>
      </c>
      <c r="Q1102" s="6" t="str">
        <f>LEFT(R1102, SEARCH("/",R1102,1)-1)</f>
        <v>music</v>
      </c>
      <c r="R1102" t="s">
        <v>8286</v>
      </c>
      <c r="S1102" t="b">
        <v>0</v>
      </c>
      <c r="V1102" s="7" t="str">
        <f>RIGHT(R1102,LEN(R1102)-FIND("/",R1102))</f>
        <v>world music</v>
      </c>
    </row>
    <row r="1103" spans="1:22" ht="48" hidden="1" x14ac:dyDescent="0.2">
      <c r="A1103">
        <v>1231</v>
      </c>
      <c r="B1103" s="3" t="s">
        <v>1232</v>
      </c>
      <c r="C1103" s="3" t="s">
        <v>5341</v>
      </c>
      <c r="D1103">
        <v>5000</v>
      </c>
      <c r="E1103">
        <v>0</v>
      </c>
      <c r="F1103" t="s">
        <v>8220</v>
      </c>
      <c r="G1103" t="s">
        <v>8224</v>
      </c>
      <c r="H1103" t="s">
        <v>8246</v>
      </c>
      <c r="I1103">
        <v>1440723600</v>
      </c>
      <c r="J1103" s="12">
        <f>(I1103/86400)+25569</f>
        <v>42244.041666666672</v>
      </c>
      <c r="K1103">
        <v>1436394968</v>
      </c>
      <c r="L1103" s="12">
        <f>(K1103/86400)+25569</f>
        <v>42193.941759259258</v>
      </c>
      <c r="M1103" t="b">
        <v>0</v>
      </c>
      <c r="N1103">
        <v>0</v>
      </c>
      <c r="O1103">
        <f>(E1103/D1103)*100</f>
        <v>0</v>
      </c>
      <c r="P1103" t="e">
        <f>E1103/N1103</f>
        <v>#DIV/0!</v>
      </c>
      <c r="Q1103" s="6" t="str">
        <f>LEFT(R1103, SEARCH("/",R1103,1)-1)</f>
        <v>music</v>
      </c>
      <c r="R1103" t="s">
        <v>8286</v>
      </c>
      <c r="S1103" t="b">
        <v>0</v>
      </c>
      <c r="V1103" s="7" t="str">
        <f>RIGHT(R1103,LEN(R1103)-FIND("/",R1103))</f>
        <v>world music</v>
      </c>
    </row>
    <row r="1104" spans="1:22" ht="48" hidden="1" x14ac:dyDescent="0.2">
      <c r="A1104">
        <v>1232</v>
      </c>
      <c r="B1104" s="3" t="s">
        <v>1233</v>
      </c>
      <c r="C1104" s="3" t="s">
        <v>5342</v>
      </c>
      <c r="D1104">
        <v>5000</v>
      </c>
      <c r="E1104">
        <v>40</v>
      </c>
      <c r="F1104" t="s">
        <v>8220</v>
      </c>
      <c r="G1104" t="s">
        <v>8224</v>
      </c>
      <c r="H1104" t="s">
        <v>8246</v>
      </c>
      <c r="I1104">
        <v>1381090870</v>
      </c>
      <c r="J1104" s="12">
        <f>(I1104/86400)+25569</f>
        <v>41553.848032407404</v>
      </c>
      <c r="K1104">
        <v>1377030070</v>
      </c>
      <c r="L1104" s="12">
        <f>(K1104/86400)+25569</f>
        <v>41506.848032407404</v>
      </c>
      <c r="M1104" t="b">
        <v>0</v>
      </c>
      <c r="N1104">
        <v>1</v>
      </c>
      <c r="O1104">
        <f>(E1104/D1104)*100</f>
        <v>0.8</v>
      </c>
      <c r="P1104">
        <f>E1104/N1104</f>
        <v>40</v>
      </c>
      <c r="Q1104" s="6" t="str">
        <f>LEFT(R1104, SEARCH("/",R1104,1)-1)</f>
        <v>music</v>
      </c>
      <c r="R1104" t="s">
        <v>8286</v>
      </c>
      <c r="S1104" t="b">
        <v>0</v>
      </c>
      <c r="V1104" s="7" t="str">
        <f>RIGHT(R1104,LEN(R1104)-FIND("/",R1104))</f>
        <v>world music</v>
      </c>
    </row>
    <row r="1105" spans="1:22" ht="48" hidden="1" x14ac:dyDescent="0.2">
      <c r="A1105">
        <v>1233</v>
      </c>
      <c r="B1105" s="3" t="s">
        <v>1234</v>
      </c>
      <c r="C1105" s="3" t="s">
        <v>5343</v>
      </c>
      <c r="D1105">
        <v>1000</v>
      </c>
      <c r="E1105">
        <v>116</v>
      </c>
      <c r="F1105" t="s">
        <v>8220</v>
      </c>
      <c r="G1105" t="s">
        <v>8224</v>
      </c>
      <c r="H1105" t="s">
        <v>8246</v>
      </c>
      <c r="I1105">
        <v>1329864374</v>
      </c>
      <c r="J1105" s="12">
        <f>(I1105/86400)+25569</f>
        <v>40960.948773148149</v>
      </c>
      <c r="K1105">
        <v>1328049974</v>
      </c>
      <c r="L1105" s="12">
        <f>(K1105/86400)+25569</f>
        <v>40939.948773148149</v>
      </c>
      <c r="M1105" t="b">
        <v>0</v>
      </c>
      <c r="N1105">
        <v>6</v>
      </c>
      <c r="O1105">
        <f>(E1105/D1105)*100</f>
        <v>11.600000000000001</v>
      </c>
      <c r="P1105">
        <f>E1105/N1105</f>
        <v>19.333333333333332</v>
      </c>
      <c r="Q1105" s="6" t="str">
        <f>LEFT(R1105, SEARCH("/",R1105,1)-1)</f>
        <v>music</v>
      </c>
      <c r="R1105" t="s">
        <v>8286</v>
      </c>
      <c r="S1105" t="b">
        <v>0</v>
      </c>
      <c r="V1105" s="7" t="str">
        <f>RIGHT(R1105,LEN(R1105)-FIND("/",R1105))</f>
        <v>world music</v>
      </c>
    </row>
    <row r="1106" spans="1:22" ht="48" hidden="1" x14ac:dyDescent="0.2">
      <c r="A1106">
        <v>1234</v>
      </c>
      <c r="B1106" s="3" t="s">
        <v>1235</v>
      </c>
      <c r="C1106" s="3" t="s">
        <v>5344</v>
      </c>
      <c r="D1106">
        <v>50000</v>
      </c>
      <c r="E1106">
        <v>0</v>
      </c>
      <c r="F1106" t="s">
        <v>8220</v>
      </c>
      <c r="G1106" t="s">
        <v>8225</v>
      </c>
      <c r="H1106" t="s">
        <v>8247</v>
      </c>
      <c r="I1106">
        <v>1422903342</v>
      </c>
      <c r="J1106" s="12">
        <f>(I1106/86400)+25569</f>
        <v>42037.788680555561</v>
      </c>
      <c r="K1106">
        <v>1420311342</v>
      </c>
      <c r="L1106" s="12">
        <f>(K1106/86400)+25569</f>
        <v>42007.788680555561</v>
      </c>
      <c r="M1106" t="b">
        <v>0</v>
      </c>
      <c r="N1106">
        <v>0</v>
      </c>
      <c r="O1106">
        <f>(E1106/D1106)*100</f>
        <v>0</v>
      </c>
      <c r="P1106" t="e">
        <f>E1106/N1106</f>
        <v>#DIV/0!</v>
      </c>
      <c r="Q1106" s="6" t="str">
        <f>LEFT(R1106, SEARCH("/",R1106,1)-1)</f>
        <v>music</v>
      </c>
      <c r="R1106" t="s">
        <v>8286</v>
      </c>
      <c r="S1106" t="b">
        <v>0</v>
      </c>
      <c r="V1106" s="7" t="str">
        <f>RIGHT(R1106,LEN(R1106)-FIND("/",R1106))</f>
        <v>world music</v>
      </c>
    </row>
    <row r="1107" spans="1:22" ht="48" hidden="1" x14ac:dyDescent="0.2">
      <c r="A1107">
        <v>1235</v>
      </c>
      <c r="B1107" s="3" t="s">
        <v>1236</v>
      </c>
      <c r="C1107" s="3" t="s">
        <v>5345</v>
      </c>
      <c r="D1107">
        <v>7534</v>
      </c>
      <c r="E1107">
        <v>210</v>
      </c>
      <c r="F1107" t="s">
        <v>8220</v>
      </c>
      <c r="G1107" t="s">
        <v>8224</v>
      </c>
      <c r="H1107" t="s">
        <v>8246</v>
      </c>
      <c r="I1107">
        <v>1387077299</v>
      </c>
      <c r="J1107" s="12">
        <f>(I1107/86400)+25569</f>
        <v>41623.135405092595</v>
      </c>
      <c r="K1107">
        <v>1383621299</v>
      </c>
      <c r="L1107" s="12">
        <f>(K1107/86400)+25569</f>
        <v>41583.135405092595</v>
      </c>
      <c r="M1107" t="b">
        <v>0</v>
      </c>
      <c r="N1107">
        <v>6</v>
      </c>
      <c r="O1107">
        <f>(E1107/D1107)*100</f>
        <v>2.7873639500929119</v>
      </c>
      <c r="P1107">
        <f>E1107/N1107</f>
        <v>35</v>
      </c>
      <c r="Q1107" s="6" t="str">
        <f>LEFT(R1107, SEARCH("/",R1107,1)-1)</f>
        <v>music</v>
      </c>
      <c r="R1107" t="s">
        <v>8286</v>
      </c>
      <c r="S1107" t="b">
        <v>0</v>
      </c>
      <c r="V1107" s="7" t="str">
        <f>RIGHT(R1107,LEN(R1107)-FIND("/",R1107))</f>
        <v>world music</v>
      </c>
    </row>
    <row r="1108" spans="1:22" ht="16" hidden="1" x14ac:dyDescent="0.2">
      <c r="A1108">
        <v>1236</v>
      </c>
      <c r="B1108" s="3" t="s">
        <v>1237</v>
      </c>
      <c r="C1108" s="3" t="s">
        <v>5346</v>
      </c>
      <c r="D1108">
        <v>2500</v>
      </c>
      <c r="E1108">
        <v>0</v>
      </c>
      <c r="F1108" t="s">
        <v>8220</v>
      </c>
      <c r="G1108" t="s">
        <v>8224</v>
      </c>
      <c r="H1108" t="s">
        <v>8246</v>
      </c>
      <c r="I1108">
        <v>1343491200</v>
      </c>
      <c r="J1108" s="12">
        <f>(I1108/86400)+25569</f>
        <v>41118.666666666664</v>
      </c>
      <c r="K1108">
        <v>1342801164</v>
      </c>
      <c r="L1108" s="12">
        <f>(K1108/86400)+25569</f>
        <v>41110.680138888885</v>
      </c>
      <c r="M1108" t="b">
        <v>0</v>
      </c>
      <c r="N1108">
        <v>0</v>
      </c>
      <c r="O1108">
        <f>(E1108/D1108)*100</f>
        <v>0</v>
      </c>
      <c r="P1108" t="e">
        <f>E1108/N1108</f>
        <v>#DIV/0!</v>
      </c>
      <c r="Q1108" s="6" t="str">
        <f>LEFT(R1108, SEARCH("/",R1108,1)-1)</f>
        <v>music</v>
      </c>
      <c r="R1108" t="s">
        <v>8286</v>
      </c>
      <c r="S1108" t="b">
        <v>0</v>
      </c>
      <c r="V1108" s="7" t="str">
        <f>RIGHT(R1108,LEN(R1108)-FIND("/",R1108))</f>
        <v>world music</v>
      </c>
    </row>
    <row r="1109" spans="1:22" ht="48" hidden="1" x14ac:dyDescent="0.2">
      <c r="A1109">
        <v>1237</v>
      </c>
      <c r="B1109" s="3" t="s">
        <v>1238</v>
      </c>
      <c r="C1109" s="3" t="s">
        <v>5347</v>
      </c>
      <c r="D1109">
        <v>25000</v>
      </c>
      <c r="E1109">
        <v>0</v>
      </c>
      <c r="F1109" t="s">
        <v>8220</v>
      </c>
      <c r="G1109" t="s">
        <v>8224</v>
      </c>
      <c r="H1109" t="s">
        <v>8246</v>
      </c>
      <c r="I1109">
        <v>1345790865</v>
      </c>
      <c r="J1109" s="12">
        <f>(I1109/86400)+25569</f>
        <v>41145.283159722225</v>
      </c>
      <c r="K1109">
        <v>1344062865</v>
      </c>
      <c r="L1109" s="12">
        <f>(K1109/86400)+25569</f>
        <v>41125.283159722225</v>
      </c>
      <c r="M1109" t="b">
        <v>0</v>
      </c>
      <c r="N1109">
        <v>0</v>
      </c>
      <c r="O1109">
        <f>(E1109/D1109)*100</f>
        <v>0</v>
      </c>
      <c r="P1109" t="e">
        <f>E1109/N1109</f>
        <v>#DIV/0!</v>
      </c>
      <c r="Q1109" s="6" t="str">
        <f>LEFT(R1109, SEARCH("/",R1109,1)-1)</f>
        <v>music</v>
      </c>
      <c r="R1109" t="s">
        <v>8286</v>
      </c>
      <c r="S1109" t="b">
        <v>0</v>
      </c>
      <c r="V1109" s="7" t="str">
        <f>RIGHT(R1109,LEN(R1109)-FIND("/",R1109))</f>
        <v>world music</v>
      </c>
    </row>
    <row r="1110" spans="1:22" ht="48" hidden="1" x14ac:dyDescent="0.2">
      <c r="A1110">
        <v>1238</v>
      </c>
      <c r="B1110" s="3" t="s">
        <v>1239</v>
      </c>
      <c r="C1110" s="3" t="s">
        <v>5348</v>
      </c>
      <c r="D1110">
        <v>1000</v>
      </c>
      <c r="E1110">
        <v>178</v>
      </c>
      <c r="F1110" t="s">
        <v>8220</v>
      </c>
      <c r="G1110" t="s">
        <v>8224</v>
      </c>
      <c r="H1110" t="s">
        <v>8246</v>
      </c>
      <c r="I1110">
        <v>1312641536</v>
      </c>
      <c r="J1110" s="12">
        <f>(I1110/86400)+25569</f>
        <v>40761.61037037037</v>
      </c>
      <c r="K1110">
        <v>1310049536</v>
      </c>
      <c r="L1110" s="12">
        <f>(K1110/86400)+25569</f>
        <v>40731.61037037037</v>
      </c>
      <c r="M1110" t="b">
        <v>0</v>
      </c>
      <c r="N1110">
        <v>3</v>
      </c>
      <c r="O1110">
        <f>(E1110/D1110)*100</f>
        <v>17.8</v>
      </c>
      <c r="P1110">
        <f>E1110/N1110</f>
        <v>59.333333333333336</v>
      </c>
      <c r="Q1110" s="6" t="str">
        <f>LEFT(R1110, SEARCH("/",R1110,1)-1)</f>
        <v>music</v>
      </c>
      <c r="R1110" t="s">
        <v>8286</v>
      </c>
      <c r="S1110" t="b">
        <v>0</v>
      </c>
      <c r="V1110" s="7" t="str">
        <f>RIGHT(R1110,LEN(R1110)-FIND("/",R1110))</f>
        <v>world music</v>
      </c>
    </row>
    <row r="1111" spans="1:22" ht="32" hidden="1" x14ac:dyDescent="0.2">
      <c r="A1111">
        <v>1239</v>
      </c>
      <c r="B1111" s="3" t="s">
        <v>1240</v>
      </c>
      <c r="C1111" s="3" t="s">
        <v>5349</v>
      </c>
      <c r="D1111">
        <v>2500</v>
      </c>
      <c r="E1111">
        <v>0</v>
      </c>
      <c r="F1111" t="s">
        <v>8220</v>
      </c>
      <c r="G1111" t="s">
        <v>8224</v>
      </c>
      <c r="H1111" t="s">
        <v>8246</v>
      </c>
      <c r="I1111">
        <v>1325804767</v>
      </c>
      <c r="J1111" s="12">
        <f>(I1111/86400)+25569</f>
        <v>40913.962581018517</v>
      </c>
      <c r="K1111">
        <v>1323212767</v>
      </c>
      <c r="L1111" s="12">
        <f>(K1111/86400)+25569</f>
        <v>40883.962581018517</v>
      </c>
      <c r="M1111" t="b">
        <v>0</v>
      </c>
      <c r="N1111">
        <v>0</v>
      </c>
      <c r="O1111">
        <f>(E1111/D1111)*100</f>
        <v>0</v>
      </c>
      <c r="P1111" t="e">
        <f>E1111/N1111</f>
        <v>#DIV/0!</v>
      </c>
      <c r="Q1111" s="6" t="str">
        <f>LEFT(R1111, SEARCH("/",R1111,1)-1)</f>
        <v>music</v>
      </c>
      <c r="R1111" t="s">
        <v>8286</v>
      </c>
      <c r="S1111" t="b">
        <v>0</v>
      </c>
      <c r="V1111" s="7" t="str">
        <f>RIGHT(R1111,LEN(R1111)-FIND("/",R1111))</f>
        <v>world music</v>
      </c>
    </row>
    <row r="1112" spans="1:22" ht="32" hidden="1" x14ac:dyDescent="0.2">
      <c r="A1112">
        <v>1240</v>
      </c>
      <c r="B1112" s="3" t="s">
        <v>1241</v>
      </c>
      <c r="C1112" s="3" t="s">
        <v>5350</v>
      </c>
      <c r="D1112">
        <v>8000</v>
      </c>
      <c r="E1112">
        <v>241</v>
      </c>
      <c r="F1112" t="s">
        <v>8220</v>
      </c>
      <c r="G1112" t="s">
        <v>8224</v>
      </c>
      <c r="H1112" t="s">
        <v>8246</v>
      </c>
      <c r="I1112">
        <v>1373665860</v>
      </c>
      <c r="J1112" s="12">
        <f>(I1112/86400)+25569</f>
        <v>41467.910416666666</v>
      </c>
      <c r="K1112">
        <v>1368579457</v>
      </c>
      <c r="L1112" s="12">
        <f>(K1112/86400)+25569</f>
        <v>41409.040011574078</v>
      </c>
      <c r="M1112" t="b">
        <v>0</v>
      </c>
      <c r="N1112">
        <v>8</v>
      </c>
      <c r="O1112">
        <f>(E1112/D1112)*100</f>
        <v>3.0124999999999997</v>
      </c>
      <c r="P1112">
        <f>E1112/N1112</f>
        <v>30.125</v>
      </c>
      <c r="Q1112" s="6" t="str">
        <f>LEFT(R1112, SEARCH("/",R1112,1)-1)</f>
        <v>music</v>
      </c>
      <c r="R1112" t="s">
        <v>8286</v>
      </c>
      <c r="S1112" t="b">
        <v>0</v>
      </c>
      <c r="V1112" s="7" t="str">
        <f>RIGHT(R1112,LEN(R1112)-FIND("/",R1112))</f>
        <v>world music</v>
      </c>
    </row>
    <row r="1113" spans="1:22" ht="48" hidden="1" x14ac:dyDescent="0.2">
      <c r="A1113">
        <v>1241</v>
      </c>
      <c r="B1113" s="3" t="s">
        <v>1242</v>
      </c>
      <c r="C1113" s="3" t="s">
        <v>5351</v>
      </c>
      <c r="D1113">
        <v>5000</v>
      </c>
      <c r="E1113">
        <v>2537</v>
      </c>
      <c r="F1113" t="s">
        <v>8220</v>
      </c>
      <c r="G1113" t="s">
        <v>8224</v>
      </c>
      <c r="H1113" t="s">
        <v>8246</v>
      </c>
      <c r="I1113">
        <v>1414994340</v>
      </c>
      <c r="J1113" s="12">
        <f>(I1113/86400)+25569</f>
        <v>41946.249305555553</v>
      </c>
      <c r="K1113">
        <v>1413057980</v>
      </c>
      <c r="L1113" s="12">
        <f>(K1113/86400)+25569</f>
        <v>41923.837731481479</v>
      </c>
      <c r="M1113" t="b">
        <v>0</v>
      </c>
      <c r="N1113">
        <v>34</v>
      </c>
      <c r="O1113">
        <f>(E1113/D1113)*100</f>
        <v>50.739999999999995</v>
      </c>
      <c r="P1113">
        <f>E1113/N1113</f>
        <v>74.617647058823536</v>
      </c>
      <c r="Q1113" s="6" t="str">
        <f>LEFT(R1113, SEARCH("/",R1113,1)-1)</f>
        <v>music</v>
      </c>
      <c r="R1113" t="s">
        <v>8286</v>
      </c>
      <c r="S1113" t="b">
        <v>0</v>
      </c>
      <c r="V1113" s="7" t="str">
        <f>RIGHT(R1113,LEN(R1113)-FIND("/",R1113))</f>
        <v>world music</v>
      </c>
    </row>
    <row r="1114" spans="1:22" ht="48" hidden="1" x14ac:dyDescent="0.2">
      <c r="A1114">
        <v>1242</v>
      </c>
      <c r="B1114" s="3" t="s">
        <v>1243</v>
      </c>
      <c r="C1114" s="3" t="s">
        <v>5352</v>
      </c>
      <c r="D1114">
        <v>911</v>
      </c>
      <c r="E1114">
        <v>5</v>
      </c>
      <c r="F1114" t="s">
        <v>8220</v>
      </c>
      <c r="G1114" t="s">
        <v>8224</v>
      </c>
      <c r="H1114" t="s">
        <v>8246</v>
      </c>
      <c r="I1114">
        <v>1315747080</v>
      </c>
      <c r="J1114" s="12">
        <f>(I1114/86400)+25569</f>
        <v>40797.554166666669</v>
      </c>
      <c r="K1114">
        <v>1314417502</v>
      </c>
      <c r="L1114" s="12">
        <f>(K1114/86400)+25569</f>
        <v>40782.165532407409</v>
      </c>
      <c r="M1114" t="b">
        <v>0</v>
      </c>
      <c r="N1114">
        <v>1</v>
      </c>
      <c r="O1114">
        <f>(E1114/D1114)*100</f>
        <v>0.54884742041712409</v>
      </c>
      <c r="P1114">
        <f>E1114/N1114</f>
        <v>5</v>
      </c>
      <c r="Q1114" s="6" t="str">
        <f>LEFT(R1114, SEARCH("/",R1114,1)-1)</f>
        <v>music</v>
      </c>
      <c r="R1114" t="s">
        <v>8286</v>
      </c>
      <c r="S1114" t="b">
        <v>0</v>
      </c>
      <c r="V1114" s="7" t="str">
        <f>RIGHT(R1114,LEN(R1114)-FIND("/",R1114))</f>
        <v>world music</v>
      </c>
    </row>
    <row r="1115" spans="1:22" ht="48" hidden="1" x14ac:dyDescent="0.2">
      <c r="A1115">
        <v>1243</v>
      </c>
      <c r="B1115" s="3" t="s">
        <v>1244</v>
      </c>
      <c r="C1115" s="3" t="s">
        <v>5353</v>
      </c>
      <c r="D1115">
        <v>12000</v>
      </c>
      <c r="E1115">
        <v>1691</v>
      </c>
      <c r="F1115" t="s">
        <v>8220</v>
      </c>
      <c r="G1115" t="s">
        <v>8224</v>
      </c>
      <c r="H1115" t="s">
        <v>8246</v>
      </c>
      <c r="I1115">
        <v>1310158800</v>
      </c>
      <c r="J1115" s="12">
        <f>(I1115/86400)+25569</f>
        <v>40732.875</v>
      </c>
      <c r="K1115">
        <v>1304888771</v>
      </c>
      <c r="L1115" s="12">
        <f>(K1115/86400)+25569</f>
        <v>40671.879293981481</v>
      </c>
      <c r="M1115" t="b">
        <v>0</v>
      </c>
      <c r="N1115">
        <v>38</v>
      </c>
      <c r="O1115">
        <f>(E1115/D1115)*100</f>
        <v>14.091666666666667</v>
      </c>
      <c r="P1115">
        <f>E1115/N1115</f>
        <v>44.5</v>
      </c>
      <c r="Q1115" s="6" t="str">
        <f>LEFT(R1115, SEARCH("/",R1115,1)-1)</f>
        <v>music</v>
      </c>
      <c r="R1115" t="s">
        <v>8286</v>
      </c>
      <c r="S1115" t="b">
        <v>0</v>
      </c>
      <c r="V1115" s="7" t="str">
        <f>RIGHT(R1115,LEN(R1115)-FIND("/",R1115))</f>
        <v>world music</v>
      </c>
    </row>
    <row r="1116" spans="1:22" ht="48" hidden="1" x14ac:dyDescent="0.2">
      <c r="A1116">
        <v>1284</v>
      </c>
      <c r="B1116" s="3" t="s">
        <v>1285</v>
      </c>
      <c r="C1116" s="3" t="s">
        <v>5394</v>
      </c>
      <c r="D1116">
        <v>2000</v>
      </c>
      <c r="E1116">
        <v>2020</v>
      </c>
      <c r="F1116" t="s">
        <v>8219</v>
      </c>
      <c r="G1116" t="s">
        <v>8224</v>
      </c>
      <c r="H1116" t="s">
        <v>8246</v>
      </c>
      <c r="I1116">
        <v>1483203540</v>
      </c>
      <c r="J1116" s="12">
        <f>(I1116/86400)+25569</f>
        <v>42735.707638888889</v>
      </c>
      <c r="K1116">
        <v>1481175482</v>
      </c>
      <c r="L1116" s="12">
        <f>(K1116/86400)+25569</f>
        <v>42712.23474537037</v>
      </c>
      <c r="M1116" t="b">
        <v>0</v>
      </c>
      <c r="N1116">
        <v>31</v>
      </c>
      <c r="O1116">
        <f>(E1116/D1116)*100</f>
        <v>101</v>
      </c>
      <c r="P1116">
        <f>E1116/N1116</f>
        <v>65.161290322580641</v>
      </c>
      <c r="Q1116" s="6" t="str">
        <f>LEFT(R1116, SEARCH("/",R1116,1)-1)</f>
        <v>theater</v>
      </c>
      <c r="R1116" t="s">
        <v>8271</v>
      </c>
      <c r="S1116" t="b">
        <v>1</v>
      </c>
      <c r="V1116" s="7" t="str">
        <f>RIGHT(R1116,LEN(R1116)-FIND("/",R1116))</f>
        <v>plays</v>
      </c>
    </row>
    <row r="1117" spans="1:22" ht="48" hidden="1" x14ac:dyDescent="0.2">
      <c r="A1117">
        <v>1285</v>
      </c>
      <c r="B1117" s="3" t="s">
        <v>1286</v>
      </c>
      <c r="C1117" s="3" t="s">
        <v>5395</v>
      </c>
      <c r="D1117">
        <v>2000</v>
      </c>
      <c r="E1117">
        <v>2033</v>
      </c>
      <c r="F1117" t="s">
        <v>8219</v>
      </c>
      <c r="G1117" t="s">
        <v>8225</v>
      </c>
      <c r="H1117" t="s">
        <v>8247</v>
      </c>
      <c r="I1117">
        <v>1434808775</v>
      </c>
      <c r="J1117" s="12">
        <f>(I1117/86400)+25569</f>
        <v>42175.583043981482</v>
      </c>
      <c r="K1117">
        <v>1433512775</v>
      </c>
      <c r="L1117" s="12">
        <f>(K1117/86400)+25569</f>
        <v>42160.583043981482</v>
      </c>
      <c r="M1117" t="b">
        <v>0</v>
      </c>
      <c r="N1117">
        <v>63</v>
      </c>
      <c r="O1117">
        <f>(E1117/D1117)*100</f>
        <v>101.64999999999999</v>
      </c>
      <c r="P1117">
        <f>E1117/N1117</f>
        <v>32.269841269841272</v>
      </c>
      <c r="Q1117" s="6" t="str">
        <f>LEFT(R1117, SEARCH("/",R1117,1)-1)</f>
        <v>theater</v>
      </c>
      <c r="R1117" t="s">
        <v>8271</v>
      </c>
      <c r="S1117" t="b">
        <v>1</v>
      </c>
      <c r="V1117" s="7" t="str">
        <f>RIGHT(R1117,LEN(R1117)-FIND("/",R1117))</f>
        <v>plays</v>
      </c>
    </row>
    <row r="1118" spans="1:22" ht="48" hidden="1" x14ac:dyDescent="0.2">
      <c r="A1118">
        <v>1286</v>
      </c>
      <c r="B1118" s="3" t="s">
        <v>1287</v>
      </c>
      <c r="C1118" s="3" t="s">
        <v>5396</v>
      </c>
      <c r="D1118">
        <v>1500</v>
      </c>
      <c r="E1118">
        <v>1625</v>
      </c>
      <c r="F1118" t="s">
        <v>8219</v>
      </c>
      <c r="G1118" t="s">
        <v>8225</v>
      </c>
      <c r="H1118" t="s">
        <v>8247</v>
      </c>
      <c r="I1118">
        <v>1424181600</v>
      </c>
      <c r="J1118" s="12">
        <f>(I1118/86400)+25569</f>
        <v>42052.583333333328</v>
      </c>
      <c r="K1118">
        <v>1423041227</v>
      </c>
      <c r="L1118" s="12">
        <f>(K1118/86400)+25569</f>
        <v>42039.384571759263</v>
      </c>
      <c r="M1118" t="b">
        <v>0</v>
      </c>
      <c r="N1118">
        <v>20</v>
      </c>
      <c r="O1118">
        <f>(E1118/D1118)*100</f>
        <v>108.33333333333333</v>
      </c>
      <c r="P1118">
        <f>E1118/N1118</f>
        <v>81.25</v>
      </c>
      <c r="Q1118" s="6" t="str">
        <f>LEFT(R1118, SEARCH("/",R1118,1)-1)</f>
        <v>theater</v>
      </c>
      <c r="R1118" t="s">
        <v>8271</v>
      </c>
      <c r="S1118" t="b">
        <v>1</v>
      </c>
      <c r="V1118" s="7" t="str">
        <f>RIGHT(R1118,LEN(R1118)-FIND("/",R1118))</f>
        <v>plays</v>
      </c>
    </row>
    <row r="1119" spans="1:22" ht="64" hidden="1" x14ac:dyDescent="0.2">
      <c r="A1119">
        <v>1287</v>
      </c>
      <c r="B1119" s="3" t="s">
        <v>1288</v>
      </c>
      <c r="C1119" s="3" t="s">
        <v>5397</v>
      </c>
      <c r="D1119">
        <v>250</v>
      </c>
      <c r="E1119">
        <v>605</v>
      </c>
      <c r="F1119" t="s">
        <v>8219</v>
      </c>
      <c r="G1119" t="s">
        <v>8225</v>
      </c>
      <c r="H1119" t="s">
        <v>8247</v>
      </c>
      <c r="I1119">
        <v>1434120856</v>
      </c>
      <c r="J1119" s="12">
        <f>(I1119/86400)+25569</f>
        <v>42167.621018518519</v>
      </c>
      <c r="K1119">
        <v>1428936856</v>
      </c>
      <c r="L1119" s="12">
        <f>(K1119/86400)+25569</f>
        <v>42107.621018518519</v>
      </c>
      <c r="M1119" t="b">
        <v>0</v>
      </c>
      <c r="N1119">
        <v>25</v>
      </c>
      <c r="O1119">
        <f>(E1119/D1119)*100</f>
        <v>242</v>
      </c>
      <c r="P1119">
        <f>E1119/N1119</f>
        <v>24.2</v>
      </c>
      <c r="Q1119" s="6" t="str">
        <f>LEFT(R1119, SEARCH("/",R1119,1)-1)</f>
        <v>theater</v>
      </c>
      <c r="R1119" t="s">
        <v>8271</v>
      </c>
      <c r="S1119" t="b">
        <v>1</v>
      </c>
      <c r="V1119" s="7" t="str">
        <f>RIGHT(R1119,LEN(R1119)-FIND("/",R1119))</f>
        <v>plays</v>
      </c>
    </row>
    <row r="1120" spans="1:22" ht="48" hidden="1" x14ac:dyDescent="0.2">
      <c r="A1120">
        <v>1288</v>
      </c>
      <c r="B1120" s="3" t="s">
        <v>1289</v>
      </c>
      <c r="C1120" s="3" t="s">
        <v>5398</v>
      </c>
      <c r="D1120">
        <v>4000</v>
      </c>
      <c r="E1120">
        <v>4018</v>
      </c>
      <c r="F1120" t="s">
        <v>8219</v>
      </c>
      <c r="G1120" t="s">
        <v>8224</v>
      </c>
      <c r="H1120" t="s">
        <v>8246</v>
      </c>
      <c r="I1120">
        <v>1470801600</v>
      </c>
      <c r="J1120" s="12">
        <f>(I1120/86400)+25569</f>
        <v>42592.166666666672</v>
      </c>
      <c r="K1120">
        <v>1468122163</v>
      </c>
      <c r="L1120" s="12">
        <f>(K1120/86400)+25569</f>
        <v>42561.154664351852</v>
      </c>
      <c r="M1120" t="b">
        <v>0</v>
      </c>
      <c r="N1120">
        <v>61</v>
      </c>
      <c r="O1120">
        <f>(E1120/D1120)*100</f>
        <v>100.44999999999999</v>
      </c>
      <c r="P1120">
        <f>E1120/N1120</f>
        <v>65.868852459016395</v>
      </c>
      <c r="Q1120" s="6" t="str">
        <f>LEFT(R1120, SEARCH("/",R1120,1)-1)</f>
        <v>theater</v>
      </c>
      <c r="R1120" t="s">
        <v>8271</v>
      </c>
      <c r="S1120" t="b">
        <v>1</v>
      </c>
      <c r="V1120" s="7" t="str">
        <f>RIGHT(R1120,LEN(R1120)-FIND("/",R1120))</f>
        <v>plays</v>
      </c>
    </row>
    <row r="1121" spans="1:22" ht="48" hidden="1" x14ac:dyDescent="0.2">
      <c r="A1121">
        <v>1289</v>
      </c>
      <c r="B1121" s="3" t="s">
        <v>1290</v>
      </c>
      <c r="C1121" s="3" t="s">
        <v>5399</v>
      </c>
      <c r="D1121">
        <v>1500</v>
      </c>
      <c r="E1121">
        <v>1876</v>
      </c>
      <c r="F1121" t="s">
        <v>8219</v>
      </c>
      <c r="G1121" t="s">
        <v>8224</v>
      </c>
      <c r="H1121" t="s">
        <v>8246</v>
      </c>
      <c r="I1121">
        <v>1483499645</v>
      </c>
      <c r="J1121" s="12">
        <f>(I1121/86400)+25569</f>
        <v>42739.134780092594</v>
      </c>
      <c r="K1121">
        <v>1480907645</v>
      </c>
      <c r="L1121" s="12">
        <f>(K1121/86400)+25569</f>
        <v>42709.134780092594</v>
      </c>
      <c r="M1121" t="b">
        <v>0</v>
      </c>
      <c r="N1121">
        <v>52</v>
      </c>
      <c r="O1121">
        <f>(E1121/D1121)*100</f>
        <v>125.06666666666666</v>
      </c>
      <c r="P1121">
        <f>E1121/N1121</f>
        <v>36.07692307692308</v>
      </c>
      <c r="Q1121" s="6" t="str">
        <f>LEFT(R1121, SEARCH("/",R1121,1)-1)</f>
        <v>theater</v>
      </c>
      <c r="R1121" t="s">
        <v>8271</v>
      </c>
      <c r="S1121" t="b">
        <v>1</v>
      </c>
      <c r="V1121" s="7" t="str">
        <f>RIGHT(R1121,LEN(R1121)-FIND("/",R1121))</f>
        <v>plays</v>
      </c>
    </row>
    <row r="1122" spans="1:22" ht="32" hidden="1" x14ac:dyDescent="0.2">
      <c r="A1122">
        <v>1290</v>
      </c>
      <c r="B1122" s="3" t="s">
        <v>1291</v>
      </c>
      <c r="C1122" s="3" t="s">
        <v>5400</v>
      </c>
      <c r="D1122">
        <v>3500</v>
      </c>
      <c r="E1122">
        <v>3800</v>
      </c>
      <c r="F1122" t="s">
        <v>8219</v>
      </c>
      <c r="G1122" t="s">
        <v>8224</v>
      </c>
      <c r="H1122" t="s">
        <v>8246</v>
      </c>
      <c r="I1122">
        <v>1429772340</v>
      </c>
      <c r="J1122" s="12">
        <f>(I1122/86400)+25569</f>
        <v>42117.290972222225</v>
      </c>
      <c r="K1122">
        <v>1427121931</v>
      </c>
      <c r="L1122" s="12">
        <f>(K1122/86400)+25569</f>
        <v>42086.614942129629</v>
      </c>
      <c r="M1122" t="b">
        <v>0</v>
      </c>
      <c r="N1122">
        <v>86</v>
      </c>
      <c r="O1122">
        <f>(E1122/D1122)*100</f>
        <v>108.57142857142857</v>
      </c>
      <c r="P1122">
        <f>E1122/N1122</f>
        <v>44.186046511627907</v>
      </c>
      <c r="Q1122" s="6" t="str">
        <f>LEFT(R1122, SEARCH("/",R1122,1)-1)</f>
        <v>theater</v>
      </c>
      <c r="R1122" t="s">
        <v>8271</v>
      </c>
      <c r="S1122" t="b">
        <v>1</v>
      </c>
      <c r="V1122" s="7" t="str">
        <f>RIGHT(R1122,LEN(R1122)-FIND("/",R1122))</f>
        <v>plays</v>
      </c>
    </row>
    <row r="1123" spans="1:22" ht="48" hidden="1" x14ac:dyDescent="0.2">
      <c r="A1123">
        <v>1291</v>
      </c>
      <c r="B1123" s="3" t="s">
        <v>1292</v>
      </c>
      <c r="C1123" s="3" t="s">
        <v>5401</v>
      </c>
      <c r="D1123">
        <v>3000</v>
      </c>
      <c r="E1123">
        <v>4371</v>
      </c>
      <c r="F1123" t="s">
        <v>8219</v>
      </c>
      <c r="G1123" t="s">
        <v>8224</v>
      </c>
      <c r="H1123" t="s">
        <v>8246</v>
      </c>
      <c r="I1123">
        <v>1428390000</v>
      </c>
      <c r="J1123" s="12">
        <f>(I1123/86400)+25569</f>
        <v>42101.291666666672</v>
      </c>
      <c r="K1123">
        <v>1425224391</v>
      </c>
      <c r="L1123" s="12">
        <f>(K1123/86400)+25569</f>
        <v>42064.652673611112</v>
      </c>
      <c r="M1123" t="b">
        <v>0</v>
      </c>
      <c r="N1123">
        <v>42</v>
      </c>
      <c r="O1123">
        <f>(E1123/D1123)*100</f>
        <v>145.70000000000002</v>
      </c>
      <c r="P1123">
        <f>E1123/N1123</f>
        <v>104.07142857142857</v>
      </c>
      <c r="Q1123" s="6" t="str">
        <f>LEFT(R1123, SEARCH("/",R1123,1)-1)</f>
        <v>theater</v>
      </c>
      <c r="R1123" t="s">
        <v>8271</v>
      </c>
      <c r="S1123" t="b">
        <v>1</v>
      </c>
      <c r="V1123" s="7" t="str">
        <f>RIGHT(R1123,LEN(R1123)-FIND("/",R1123))</f>
        <v>plays</v>
      </c>
    </row>
    <row r="1124" spans="1:22" ht="48" hidden="1" x14ac:dyDescent="0.2">
      <c r="A1124">
        <v>1292</v>
      </c>
      <c r="B1124" s="3" t="s">
        <v>1293</v>
      </c>
      <c r="C1124" s="3" t="s">
        <v>5402</v>
      </c>
      <c r="D1124">
        <v>1700</v>
      </c>
      <c r="E1124">
        <v>1870</v>
      </c>
      <c r="F1124" t="s">
        <v>8219</v>
      </c>
      <c r="G1124" t="s">
        <v>8225</v>
      </c>
      <c r="H1124" t="s">
        <v>8247</v>
      </c>
      <c r="I1124">
        <v>1444172340</v>
      </c>
      <c r="J1124" s="12">
        <f>(I1124/86400)+25569</f>
        <v>42283.957638888889</v>
      </c>
      <c r="K1124">
        <v>1441822828</v>
      </c>
      <c r="L1124" s="12">
        <f>(K1124/86400)+25569</f>
        <v>42256.764212962968</v>
      </c>
      <c r="M1124" t="b">
        <v>0</v>
      </c>
      <c r="N1124">
        <v>52</v>
      </c>
      <c r="O1124">
        <f>(E1124/D1124)*100</f>
        <v>110.00000000000001</v>
      </c>
      <c r="P1124">
        <f>E1124/N1124</f>
        <v>35.96153846153846</v>
      </c>
      <c r="Q1124" s="6" t="str">
        <f>LEFT(R1124, SEARCH("/",R1124,1)-1)</f>
        <v>theater</v>
      </c>
      <c r="R1124" t="s">
        <v>8271</v>
      </c>
      <c r="S1124" t="b">
        <v>1</v>
      </c>
      <c r="V1124" s="7" t="str">
        <f>RIGHT(R1124,LEN(R1124)-FIND("/",R1124))</f>
        <v>plays</v>
      </c>
    </row>
    <row r="1125" spans="1:22" ht="48" hidden="1" x14ac:dyDescent="0.2">
      <c r="A1125">
        <v>1293</v>
      </c>
      <c r="B1125" s="3" t="s">
        <v>1294</v>
      </c>
      <c r="C1125" s="3" t="s">
        <v>5403</v>
      </c>
      <c r="D1125">
        <v>15000</v>
      </c>
      <c r="E1125">
        <v>15335</v>
      </c>
      <c r="F1125" t="s">
        <v>8219</v>
      </c>
      <c r="G1125" t="s">
        <v>8224</v>
      </c>
      <c r="H1125" t="s">
        <v>8246</v>
      </c>
      <c r="I1125">
        <v>1447523371</v>
      </c>
      <c r="J1125" s="12">
        <f>(I1125/86400)+25569</f>
        <v>42322.742719907408</v>
      </c>
      <c r="K1125">
        <v>1444927771</v>
      </c>
      <c r="L1125" s="12">
        <f>(K1125/86400)+25569</f>
        <v>42292.701053240744</v>
      </c>
      <c r="M1125" t="b">
        <v>0</v>
      </c>
      <c r="N1125">
        <v>120</v>
      </c>
      <c r="O1125">
        <f>(E1125/D1125)*100</f>
        <v>102.23333333333333</v>
      </c>
      <c r="P1125">
        <f>E1125/N1125</f>
        <v>127.79166666666667</v>
      </c>
      <c r="Q1125" s="6" t="str">
        <f>LEFT(R1125, SEARCH("/",R1125,1)-1)</f>
        <v>theater</v>
      </c>
      <c r="R1125" t="s">
        <v>8271</v>
      </c>
      <c r="S1125" t="b">
        <v>1</v>
      </c>
      <c r="V1125" s="7" t="str">
        <f>RIGHT(R1125,LEN(R1125)-FIND("/",R1125))</f>
        <v>plays</v>
      </c>
    </row>
    <row r="1126" spans="1:22" ht="48" hidden="1" x14ac:dyDescent="0.2">
      <c r="A1126">
        <v>1294</v>
      </c>
      <c r="B1126" s="3" t="s">
        <v>1295</v>
      </c>
      <c r="C1126" s="3" t="s">
        <v>5404</v>
      </c>
      <c r="D1126">
        <v>500</v>
      </c>
      <c r="E1126">
        <v>610</v>
      </c>
      <c r="F1126" t="s">
        <v>8219</v>
      </c>
      <c r="G1126" t="s">
        <v>8225</v>
      </c>
      <c r="H1126" t="s">
        <v>8247</v>
      </c>
      <c r="I1126">
        <v>1445252400</v>
      </c>
      <c r="J1126" s="12">
        <f>(I1126/86400)+25569</f>
        <v>42296.458333333328</v>
      </c>
      <c r="K1126">
        <v>1443696797</v>
      </c>
      <c r="L1126" s="12">
        <f>(K1126/86400)+25569</f>
        <v>42278.453668981485</v>
      </c>
      <c r="M1126" t="b">
        <v>0</v>
      </c>
      <c r="N1126">
        <v>22</v>
      </c>
      <c r="O1126">
        <f>(E1126/D1126)*100</f>
        <v>122</v>
      </c>
      <c r="P1126">
        <f>E1126/N1126</f>
        <v>27.727272727272727</v>
      </c>
      <c r="Q1126" s="6" t="str">
        <f>LEFT(R1126, SEARCH("/",R1126,1)-1)</f>
        <v>theater</v>
      </c>
      <c r="R1126" t="s">
        <v>8271</v>
      </c>
      <c r="S1126" t="b">
        <v>1</v>
      </c>
      <c r="V1126" s="7" t="str">
        <f>RIGHT(R1126,LEN(R1126)-FIND("/",R1126))</f>
        <v>plays</v>
      </c>
    </row>
    <row r="1127" spans="1:22" ht="48" hidden="1" x14ac:dyDescent="0.2">
      <c r="A1127">
        <v>1295</v>
      </c>
      <c r="B1127" s="3" t="s">
        <v>1296</v>
      </c>
      <c r="C1127" s="3" t="s">
        <v>5405</v>
      </c>
      <c r="D1127">
        <v>2500</v>
      </c>
      <c r="E1127">
        <v>2549</v>
      </c>
      <c r="F1127" t="s">
        <v>8219</v>
      </c>
      <c r="G1127" t="s">
        <v>8225</v>
      </c>
      <c r="H1127" t="s">
        <v>8247</v>
      </c>
      <c r="I1127">
        <v>1438189200</v>
      </c>
      <c r="J1127" s="12">
        <f>(I1127/86400)+25569</f>
        <v>42214.708333333328</v>
      </c>
      <c r="K1127">
        <v>1435585497</v>
      </c>
      <c r="L1127" s="12">
        <f>(K1127/86400)+25569</f>
        <v>42184.572881944448</v>
      </c>
      <c r="M1127" t="b">
        <v>0</v>
      </c>
      <c r="N1127">
        <v>64</v>
      </c>
      <c r="O1127">
        <f>(E1127/D1127)*100</f>
        <v>101.96000000000001</v>
      </c>
      <c r="P1127">
        <f>E1127/N1127</f>
        <v>39.828125</v>
      </c>
      <c r="Q1127" s="6" t="str">
        <f>LEFT(R1127, SEARCH("/",R1127,1)-1)</f>
        <v>theater</v>
      </c>
      <c r="R1127" t="s">
        <v>8271</v>
      </c>
      <c r="S1127" t="b">
        <v>1</v>
      </c>
      <c r="V1127" s="7" t="str">
        <f>RIGHT(R1127,LEN(R1127)-FIND("/",R1127))</f>
        <v>plays</v>
      </c>
    </row>
    <row r="1128" spans="1:22" ht="48" hidden="1" x14ac:dyDescent="0.2">
      <c r="A1128">
        <v>1296</v>
      </c>
      <c r="B1128" s="3" t="s">
        <v>1297</v>
      </c>
      <c r="C1128" s="3" t="s">
        <v>5406</v>
      </c>
      <c r="D1128">
        <v>850</v>
      </c>
      <c r="E1128">
        <v>1200</v>
      </c>
      <c r="F1128" t="s">
        <v>8219</v>
      </c>
      <c r="G1128" t="s">
        <v>8225</v>
      </c>
      <c r="H1128" t="s">
        <v>8247</v>
      </c>
      <c r="I1128">
        <v>1457914373</v>
      </c>
      <c r="J1128" s="12">
        <f>(I1128/86400)+25569</f>
        <v>42443.008946759262</v>
      </c>
      <c r="K1128">
        <v>1456189973</v>
      </c>
      <c r="L1128" s="12">
        <f>(K1128/86400)+25569</f>
        <v>42423.050613425927</v>
      </c>
      <c r="M1128" t="b">
        <v>0</v>
      </c>
      <c r="N1128">
        <v>23</v>
      </c>
      <c r="O1128">
        <f>(E1128/D1128)*100</f>
        <v>141.1764705882353</v>
      </c>
      <c r="P1128">
        <f>E1128/N1128</f>
        <v>52.173913043478258</v>
      </c>
      <c r="Q1128" s="6" t="str">
        <f>LEFT(R1128, SEARCH("/",R1128,1)-1)</f>
        <v>theater</v>
      </c>
      <c r="R1128" t="s">
        <v>8271</v>
      </c>
      <c r="S1128" t="b">
        <v>1</v>
      </c>
      <c r="V1128" s="7" t="str">
        <f>RIGHT(R1128,LEN(R1128)-FIND("/",R1128))</f>
        <v>plays</v>
      </c>
    </row>
    <row r="1129" spans="1:22" ht="48" hidden="1" x14ac:dyDescent="0.2">
      <c r="A1129">
        <v>1297</v>
      </c>
      <c r="B1129" s="3" t="s">
        <v>1298</v>
      </c>
      <c r="C1129" s="3" t="s">
        <v>5407</v>
      </c>
      <c r="D1129">
        <v>20000</v>
      </c>
      <c r="E1129">
        <v>21905</v>
      </c>
      <c r="F1129" t="s">
        <v>8219</v>
      </c>
      <c r="G1129" t="s">
        <v>8224</v>
      </c>
      <c r="H1129" t="s">
        <v>8246</v>
      </c>
      <c r="I1129">
        <v>1462125358</v>
      </c>
      <c r="J1129" s="12">
        <f>(I1129/86400)+25569</f>
        <v>42491.747199074074</v>
      </c>
      <c r="K1129">
        <v>1459533358</v>
      </c>
      <c r="L1129" s="12">
        <f>(K1129/86400)+25569</f>
        <v>42461.747199074074</v>
      </c>
      <c r="M1129" t="b">
        <v>0</v>
      </c>
      <c r="N1129">
        <v>238</v>
      </c>
      <c r="O1129">
        <f>(E1129/D1129)*100</f>
        <v>109.52500000000001</v>
      </c>
      <c r="P1129">
        <f>E1129/N1129</f>
        <v>92.037815126050418</v>
      </c>
      <c r="Q1129" s="6" t="str">
        <f>LEFT(R1129, SEARCH("/",R1129,1)-1)</f>
        <v>theater</v>
      </c>
      <c r="R1129" t="s">
        <v>8271</v>
      </c>
      <c r="S1129" t="b">
        <v>1</v>
      </c>
      <c r="V1129" s="7" t="str">
        <f>RIGHT(R1129,LEN(R1129)-FIND("/",R1129))</f>
        <v>plays</v>
      </c>
    </row>
    <row r="1130" spans="1:22" ht="48" hidden="1" x14ac:dyDescent="0.2">
      <c r="A1130">
        <v>1298</v>
      </c>
      <c r="B1130" s="3" t="s">
        <v>1299</v>
      </c>
      <c r="C1130" s="3" t="s">
        <v>5408</v>
      </c>
      <c r="D1130">
        <v>2000</v>
      </c>
      <c r="E1130">
        <v>2093</v>
      </c>
      <c r="F1130" t="s">
        <v>8219</v>
      </c>
      <c r="G1130" t="s">
        <v>8225</v>
      </c>
      <c r="H1130" t="s">
        <v>8247</v>
      </c>
      <c r="I1130">
        <v>1461860432</v>
      </c>
      <c r="J1130" s="12">
        <f>(I1130/86400)+25569</f>
        <v>42488.680925925924</v>
      </c>
      <c r="K1130">
        <v>1459268432</v>
      </c>
      <c r="L1130" s="12">
        <f>(K1130/86400)+25569</f>
        <v>42458.680925925924</v>
      </c>
      <c r="M1130" t="b">
        <v>0</v>
      </c>
      <c r="N1130">
        <v>33</v>
      </c>
      <c r="O1130">
        <f>(E1130/D1130)*100</f>
        <v>104.65</v>
      </c>
      <c r="P1130">
        <f>E1130/N1130</f>
        <v>63.424242424242422</v>
      </c>
      <c r="Q1130" s="6" t="str">
        <f>LEFT(R1130, SEARCH("/",R1130,1)-1)</f>
        <v>theater</v>
      </c>
      <c r="R1130" t="s">
        <v>8271</v>
      </c>
      <c r="S1130" t="b">
        <v>1</v>
      </c>
      <c r="V1130" s="7" t="str">
        <f>RIGHT(R1130,LEN(R1130)-FIND("/",R1130))</f>
        <v>plays</v>
      </c>
    </row>
    <row r="1131" spans="1:22" ht="48" hidden="1" x14ac:dyDescent="0.2">
      <c r="A1131">
        <v>1299</v>
      </c>
      <c r="B1131" s="3" t="s">
        <v>1300</v>
      </c>
      <c r="C1131" s="3" t="s">
        <v>5409</v>
      </c>
      <c r="D1131">
        <v>3500</v>
      </c>
      <c r="E1131">
        <v>4340</v>
      </c>
      <c r="F1131" t="s">
        <v>8219</v>
      </c>
      <c r="G1131" t="s">
        <v>8224</v>
      </c>
      <c r="H1131" t="s">
        <v>8246</v>
      </c>
      <c r="I1131">
        <v>1436902359</v>
      </c>
      <c r="J1131" s="12">
        <f>(I1131/86400)+25569</f>
        <v>42199.814340277779</v>
      </c>
      <c r="K1131">
        <v>1434310359</v>
      </c>
      <c r="L1131" s="12">
        <f>(K1131/86400)+25569</f>
        <v>42169.814340277779</v>
      </c>
      <c r="M1131" t="b">
        <v>0</v>
      </c>
      <c r="N1131">
        <v>32</v>
      </c>
      <c r="O1131">
        <f>(E1131/D1131)*100</f>
        <v>124</v>
      </c>
      <c r="P1131">
        <f>E1131/N1131</f>
        <v>135.625</v>
      </c>
      <c r="Q1131" s="6" t="str">
        <f>LEFT(R1131, SEARCH("/",R1131,1)-1)</f>
        <v>theater</v>
      </c>
      <c r="R1131" t="s">
        <v>8271</v>
      </c>
      <c r="S1131" t="b">
        <v>1</v>
      </c>
      <c r="V1131" s="7" t="str">
        <f>RIGHT(R1131,LEN(R1131)-FIND("/",R1131))</f>
        <v>plays</v>
      </c>
    </row>
    <row r="1132" spans="1:22" ht="48" hidden="1" x14ac:dyDescent="0.2">
      <c r="A1132">
        <v>1300</v>
      </c>
      <c r="B1132" s="3" t="s">
        <v>1301</v>
      </c>
      <c r="C1132" s="3" t="s">
        <v>5410</v>
      </c>
      <c r="D1132">
        <v>3000</v>
      </c>
      <c r="E1132">
        <v>4050</v>
      </c>
      <c r="F1132" t="s">
        <v>8219</v>
      </c>
      <c r="G1132" t="s">
        <v>8224</v>
      </c>
      <c r="H1132" t="s">
        <v>8246</v>
      </c>
      <c r="I1132">
        <v>1464807420</v>
      </c>
      <c r="J1132" s="12">
        <f>(I1132/86400)+25569</f>
        <v>42522.789583333331</v>
      </c>
      <c r="K1132">
        <v>1461427938</v>
      </c>
      <c r="L1132" s="12">
        <f>(K1132/86400)+25569</f>
        <v>42483.675208333334</v>
      </c>
      <c r="M1132" t="b">
        <v>0</v>
      </c>
      <c r="N1132">
        <v>24</v>
      </c>
      <c r="O1132">
        <f>(E1132/D1132)*100</f>
        <v>135</v>
      </c>
      <c r="P1132">
        <f>E1132/N1132</f>
        <v>168.75</v>
      </c>
      <c r="Q1132" s="6" t="str">
        <f>LEFT(R1132, SEARCH("/",R1132,1)-1)</f>
        <v>theater</v>
      </c>
      <c r="R1132" t="s">
        <v>8271</v>
      </c>
      <c r="S1132" t="b">
        <v>1</v>
      </c>
      <c r="V1132" s="7" t="str">
        <f>RIGHT(R1132,LEN(R1132)-FIND("/",R1132))</f>
        <v>plays</v>
      </c>
    </row>
    <row r="1133" spans="1:22" ht="48" hidden="1" x14ac:dyDescent="0.2">
      <c r="A1133">
        <v>1301</v>
      </c>
      <c r="B1133" s="3" t="s">
        <v>1302</v>
      </c>
      <c r="C1133" s="3" t="s">
        <v>5411</v>
      </c>
      <c r="D1133">
        <v>2000</v>
      </c>
      <c r="E1133">
        <v>2055</v>
      </c>
      <c r="F1133" t="s">
        <v>8219</v>
      </c>
      <c r="G1133" t="s">
        <v>8224</v>
      </c>
      <c r="H1133" t="s">
        <v>8246</v>
      </c>
      <c r="I1133">
        <v>1437447600</v>
      </c>
      <c r="J1133" s="12">
        <f>(I1133/86400)+25569</f>
        <v>42206.125</v>
      </c>
      <c r="K1133">
        <v>1436551178</v>
      </c>
      <c r="L1133" s="12">
        <f>(K1133/86400)+25569</f>
        <v>42195.749745370369</v>
      </c>
      <c r="M1133" t="b">
        <v>0</v>
      </c>
      <c r="N1133">
        <v>29</v>
      </c>
      <c r="O1133">
        <f>(E1133/D1133)*100</f>
        <v>102.75000000000001</v>
      </c>
      <c r="P1133">
        <f>E1133/N1133</f>
        <v>70.862068965517238</v>
      </c>
      <c r="Q1133" s="6" t="str">
        <f>LEFT(R1133, SEARCH("/",R1133,1)-1)</f>
        <v>theater</v>
      </c>
      <c r="R1133" t="s">
        <v>8271</v>
      </c>
      <c r="S1133" t="b">
        <v>1</v>
      </c>
      <c r="V1133" s="7" t="str">
        <f>RIGHT(R1133,LEN(R1133)-FIND("/",R1133))</f>
        <v>plays</v>
      </c>
    </row>
    <row r="1134" spans="1:22" ht="48" hidden="1" x14ac:dyDescent="0.2">
      <c r="A1134">
        <v>1302</v>
      </c>
      <c r="B1134" s="3" t="s">
        <v>1303</v>
      </c>
      <c r="C1134" s="3" t="s">
        <v>5412</v>
      </c>
      <c r="D1134">
        <v>2500</v>
      </c>
      <c r="E1134">
        <v>2500</v>
      </c>
      <c r="F1134" t="s">
        <v>8219</v>
      </c>
      <c r="G1134" t="s">
        <v>8224</v>
      </c>
      <c r="H1134" t="s">
        <v>8246</v>
      </c>
      <c r="I1134">
        <v>1480559011</v>
      </c>
      <c r="J1134" s="12">
        <f>(I1134/86400)+25569</f>
        <v>42705.099664351852</v>
      </c>
      <c r="K1134">
        <v>1477963411</v>
      </c>
      <c r="L1134" s="12">
        <f>(K1134/86400)+25569</f>
        <v>42675.057997685188</v>
      </c>
      <c r="M1134" t="b">
        <v>0</v>
      </c>
      <c r="N1134">
        <v>50</v>
      </c>
      <c r="O1134">
        <f>(E1134/D1134)*100</f>
        <v>100</v>
      </c>
      <c r="P1134">
        <f>E1134/N1134</f>
        <v>50</v>
      </c>
      <c r="Q1134" s="6" t="str">
        <f>LEFT(R1134, SEARCH("/",R1134,1)-1)</f>
        <v>theater</v>
      </c>
      <c r="R1134" t="s">
        <v>8271</v>
      </c>
      <c r="S1134" t="b">
        <v>1</v>
      </c>
      <c r="V1134" s="7" t="str">
        <f>RIGHT(R1134,LEN(R1134)-FIND("/",R1134))</f>
        <v>plays</v>
      </c>
    </row>
    <row r="1135" spans="1:22" ht="32" hidden="1" x14ac:dyDescent="0.2">
      <c r="A1135">
        <v>1303</v>
      </c>
      <c r="B1135" s="3" t="s">
        <v>1304</v>
      </c>
      <c r="C1135" s="3" t="s">
        <v>5413</v>
      </c>
      <c r="D1135">
        <v>3500</v>
      </c>
      <c r="E1135">
        <v>4559.13</v>
      </c>
      <c r="F1135" t="s">
        <v>8219</v>
      </c>
      <c r="G1135" t="s">
        <v>8225</v>
      </c>
      <c r="H1135" t="s">
        <v>8247</v>
      </c>
      <c r="I1135">
        <v>1469962800</v>
      </c>
      <c r="J1135" s="12">
        <f>(I1135/86400)+25569</f>
        <v>42582.458333333328</v>
      </c>
      <c r="K1135">
        <v>1468578920</v>
      </c>
      <c r="L1135" s="12">
        <f>(K1135/86400)+25569</f>
        <v>42566.441203703704</v>
      </c>
      <c r="M1135" t="b">
        <v>0</v>
      </c>
      <c r="N1135">
        <v>108</v>
      </c>
      <c r="O1135">
        <f>(E1135/D1135)*100</f>
        <v>130.26085714285716</v>
      </c>
      <c r="P1135">
        <f>E1135/N1135</f>
        <v>42.214166666666671</v>
      </c>
      <c r="Q1135" s="6" t="str">
        <f>LEFT(R1135, SEARCH("/",R1135,1)-1)</f>
        <v>theater</v>
      </c>
      <c r="R1135" t="s">
        <v>8271</v>
      </c>
      <c r="S1135" t="b">
        <v>1</v>
      </c>
      <c r="V1135" s="7" t="str">
        <f>RIGHT(R1135,LEN(R1135)-FIND("/",R1135))</f>
        <v>plays</v>
      </c>
    </row>
    <row r="1136" spans="1:22" ht="48" hidden="1" x14ac:dyDescent="0.2">
      <c r="A1136">
        <v>1304</v>
      </c>
      <c r="B1136" s="3" t="s">
        <v>1305</v>
      </c>
      <c r="C1136" s="3" t="s">
        <v>5414</v>
      </c>
      <c r="D1136">
        <v>40000</v>
      </c>
      <c r="E1136">
        <v>15851</v>
      </c>
      <c r="F1136" t="s">
        <v>8220</v>
      </c>
      <c r="G1136" t="s">
        <v>8225</v>
      </c>
      <c r="H1136" t="s">
        <v>8247</v>
      </c>
      <c r="I1136">
        <v>1489376405</v>
      </c>
      <c r="J1136" s="12">
        <f>(I1136/86400)+25569</f>
        <v>42807.152835648143</v>
      </c>
      <c r="K1136">
        <v>1484196005</v>
      </c>
      <c r="L1136" s="12">
        <f>(K1136/86400)+25569</f>
        <v>42747.194502314815</v>
      </c>
      <c r="M1136" t="b">
        <v>0</v>
      </c>
      <c r="N1136">
        <v>104</v>
      </c>
      <c r="O1136">
        <f>(E1136/D1136)*100</f>
        <v>39.627499999999998</v>
      </c>
      <c r="P1136">
        <f>E1136/N1136</f>
        <v>152.41346153846155</v>
      </c>
      <c r="Q1136" s="6" t="str">
        <f>LEFT(R1136, SEARCH("/",R1136,1)-1)</f>
        <v>technology</v>
      </c>
      <c r="R1136" t="s">
        <v>8273</v>
      </c>
      <c r="S1136" t="b">
        <v>0</v>
      </c>
      <c r="V1136" s="7" t="str">
        <f>RIGHT(R1136,LEN(R1136)-FIND("/",R1136))</f>
        <v>wearables</v>
      </c>
    </row>
    <row r="1137" spans="1:22" ht="48" hidden="1" x14ac:dyDescent="0.2">
      <c r="A1137">
        <v>1305</v>
      </c>
      <c r="B1137" s="3" t="s">
        <v>1306</v>
      </c>
      <c r="C1137" s="3" t="s">
        <v>5415</v>
      </c>
      <c r="D1137">
        <v>30000</v>
      </c>
      <c r="E1137">
        <v>7793</v>
      </c>
      <c r="F1137" t="s">
        <v>8220</v>
      </c>
      <c r="G1137" t="s">
        <v>8224</v>
      </c>
      <c r="H1137" t="s">
        <v>8246</v>
      </c>
      <c r="I1137">
        <v>1469122200</v>
      </c>
      <c r="J1137" s="12">
        <f>(I1137/86400)+25569</f>
        <v>42572.729166666672</v>
      </c>
      <c r="K1137">
        <v>1466611108</v>
      </c>
      <c r="L1137" s="12">
        <f>(K1137/86400)+25569</f>
        <v>42543.665601851855</v>
      </c>
      <c r="M1137" t="b">
        <v>0</v>
      </c>
      <c r="N1137">
        <v>86</v>
      </c>
      <c r="O1137">
        <f>(E1137/D1137)*100</f>
        <v>25.976666666666663</v>
      </c>
      <c r="P1137">
        <f>E1137/N1137</f>
        <v>90.616279069767444</v>
      </c>
      <c r="Q1137" s="6" t="str">
        <f>LEFT(R1137, SEARCH("/",R1137,1)-1)</f>
        <v>technology</v>
      </c>
      <c r="R1137" t="s">
        <v>8273</v>
      </c>
      <c r="S1137" t="b">
        <v>0</v>
      </c>
      <c r="V1137" s="7" t="str">
        <f>RIGHT(R1137,LEN(R1137)-FIND("/",R1137))</f>
        <v>wearables</v>
      </c>
    </row>
    <row r="1138" spans="1:22" ht="64" hidden="1" x14ac:dyDescent="0.2">
      <c r="A1138">
        <v>1306</v>
      </c>
      <c r="B1138" s="3" t="s">
        <v>1307</v>
      </c>
      <c r="C1138" s="3" t="s">
        <v>5416</v>
      </c>
      <c r="D1138">
        <v>110000</v>
      </c>
      <c r="E1138">
        <v>71771</v>
      </c>
      <c r="F1138" t="s">
        <v>8220</v>
      </c>
      <c r="G1138" t="s">
        <v>8224</v>
      </c>
      <c r="H1138" t="s">
        <v>8246</v>
      </c>
      <c r="I1138">
        <v>1417690734</v>
      </c>
      <c r="J1138" s="12">
        <f>(I1138/86400)+25569</f>
        <v>41977.457569444443</v>
      </c>
      <c r="K1138">
        <v>1415098734</v>
      </c>
      <c r="L1138" s="12">
        <f>(K1138/86400)+25569</f>
        <v>41947.457569444443</v>
      </c>
      <c r="M1138" t="b">
        <v>0</v>
      </c>
      <c r="N1138">
        <v>356</v>
      </c>
      <c r="O1138">
        <f>(E1138/D1138)*100</f>
        <v>65.24636363636364</v>
      </c>
      <c r="P1138">
        <f>E1138/N1138</f>
        <v>201.60393258426967</v>
      </c>
      <c r="Q1138" s="6" t="str">
        <f>LEFT(R1138, SEARCH("/",R1138,1)-1)</f>
        <v>technology</v>
      </c>
      <c r="R1138" t="s">
        <v>8273</v>
      </c>
      <c r="S1138" t="b">
        <v>0</v>
      </c>
      <c r="V1138" s="7" t="str">
        <f>RIGHT(R1138,LEN(R1138)-FIND("/",R1138))</f>
        <v>wearables</v>
      </c>
    </row>
    <row r="1139" spans="1:22" ht="32" hidden="1" x14ac:dyDescent="0.2">
      <c r="A1139">
        <v>1307</v>
      </c>
      <c r="B1139" s="3" t="s">
        <v>1308</v>
      </c>
      <c r="C1139" s="3" t="s">
        <v>5417</v>
      </c>
      <c r="D1139">
        <v>50000</v>
      </c>
      <c r="E1139">
        <v>5757</v>
      </c>
      <c r="F1139" t="s">
        <v>8220</v>
      </c>
      <c r="G1139" t="s">
        <v>8224</v>
      </c>
      <c r="H1139" t="s">
        <v>8246</v>
      </c>
      <c r="I1139">
        <v>1455710679</v>
      </c>
      <c r="J1139" s="12">
        <f>(I1139/86400)+25569</f>
        <v>42417.503229166672</v>
      </c>
      <c r="K1139">
        <v>1453118679</v>
      </c>
      <c r="L1139" s="12">
        <f>(K1139/86400)+25569</f>
        <v>42387.503229166672</v>
      </c>
      <c r="M1139" t="b">
        <v>0</v>
      </c>
      <c r="N1139">
        <v>45</v>
      </c>
      <c r="O1139">
        <f>(E1139/D1139)*100</f>
        <v>11.514000000000001</v>
      </c>
      <c r="P1139">
        <f>E1139/N1139</f>
        <v>127.93333333333334</v>
      </c>
      <c r="Q1139" s="6" t="str">
        <f>LEFT(R1139, SEARCH("/",R1139,1)-1)</f>
        <v>technology</v>
      </c>
      <c r="R1139" t="s">
        <v>8273</v>
      </c>
      <c r="S1139" t="b">
        <v>0</v>
      </c>
      <c r="V1139" s="7" t="str">
        <f>RIGHT(R1139,LEN(R1139)-FIND("/",R1139))</f>
        <v>wearables</v>
      </c>
    </row>
    <row r="1140" spans="1:22" ht="32" hidden="1" x14ac:dyDescent="0.2">
      <c r="A1140">
        <v>1308</v>
      </c>
      <c r="B1140" s="3" t="s">
        <v>1309</v>
      </c>
      <c r="C1140" s="3" t="s">
        <v>5418</v>
      </c>
      <c r="D1140">
        <v>10000</v>
      </c>
      <c r="E1140">
        <v>1136</v>
      </c>
      <c r="F1140" t="s">
        <v>8220</v>
      </c>
      <c r="G1140" t="s">
        <v>8224</v>
      </c>
      <c r="H1140" t="s">
        <v>8246</v>
      </c>
      <c r="I1140">
        <v>1475937812</v>
      </c>
      <c r="J1140" s="12">
        <f>(I1140/86400)+25569</f>
        <v>42651.613564814819</v>
      </c>
      <c r="K1140">
        <v>1472481812</v>
      </c>
      <c r="L1140" s="12">
        <f>(K1140/86400)+25569</f>
        <v>42611.613564814819</v>
      </c>
      <c r="M1140" t="b">
        <v>0</v>
      </c>
      <c r="N1140">
        <v>38</v>
      </c>
      <c r="O1140">
        <f>(E1140/D1140)*100</f>
        <v>11.360000000000001</v>
      </c>
      <c r="P1140">
        <f>E1140/N1140</f>
        <v>29.894736842105264</v>
      </c>
      <c r="Q1140" s="6" t="str">
        <f>LEFT(R1140, SEARCH("/",R1140,1)-1)</f>
        <v>technology</v>
      </c>
      <c r="R1140" t="s">
        <v>8273</v>
      </c>
      <c r="S1140" t="b">
        <v>0</v>
      </c>
      <c r="V1140" s="7" t="str">
        <f>RIGHT(R1140,LEN(R1140)-FIND("/",R1140))</f>
        <v>wearables</v>
      </c>
    </row>
    <row r="1141" spans="1:22" ht="32" hidden="1" x14ac:dyDescent="0.2">
      <c r="A1141">
        <v>1309</v>
      </c>
      <c r="B1141" s="3" t="s">
        <v>1310</v>
      </c>
      <c r="C1141" s="3" t="s">
        <v>5419</v>
      </c>
      <c r="D1141">
        <v>11500</v>
      </c>
      <c r="E1141">
        <v>12879</v>
      </c>
      <c r="F1141" t="s">
        <v>8220</v>
      </c>
      <c r="G1141" t="s">
        <v>8224</v>
      </c>
      <c r="H1141" t="s">
        <v>8246</v>
      </c>
      <c r="I1141">
        <v>1444943468</v>
      </c>
      <c r="J1141" s="12">
        <f>(I1141/86400)+25569</f>
        <v>42292.882731481484</v>
      </c>
      <c r="K1141">
        <v>1441919468</v>
      </c>
      <c r="L1141" s="12">
        <f>(K1141/86400)+25569</f>
        <v>42257.882731481484</v>
      </c>
      <c r="M1141" t="b">
        <v>0</v>
      </c>
      <c r="N1141">
        <v>35</v>
      </c>
      <c r="O1141">
        <f>(E1141/D1141)*100</f>
        <v>111.99130434782609</v>
      </c>
      <c r="P1141">
        <f>E1141/N1141</f>
        <v>367.97142857142859</v>
      </c>
      <c r="Q1141" s="6" t="str">
        <f>LEFT(R1141, SEARCH("/",R1141,1)-1)</f>
        <v>technology</v>
      </c>
      <c r="R1141" t="s">
        <v>8273</v>
      </c>
      <c r="S1141" t="b">
        <v>0</v>
      </c>
      <c r="V1141" s="7" t="str">
        <f>RIGHT(R1141,LEN(R1141)-FIND("/",R1141))</f>
        <v>wearables</v>
      </c>
    </row>
    <row r="1142" spans="1:22" ht="32" hidden="1" x14ac:dyDescent="0.2">
      <c r="A1142">
        <v>1310</v>
      </c>
      <c r="B1142" s="3" t="s">
        <v>1311</v>
      </c>
      <c r="C1142" s="3" t="s">
        <v>5420</v>
      </c>
      <c r="D1142">
        <v>20000</v>
      </c>
      <c r="E1142">
        <v>3100</v>
      </c>
      <c r="F1142" t="s">
        <v>8220</v>
      </c>
      <c r="G1142" t="s">
        <v>8224</v>
      </c>
      <c r="H1142" t="s">
        <v>8246</v>
      </c>
      <c r="I1142">
        <v>1471622450</v>
      </c>
      <c r="J1142" s="12">
        <f>(I1142/86400)+25569</f>
        <v>42601.667245370365</v>
      </c>
      <c r="K1142">
        <v>1467734450</v>
      </c>
      <c r="L1142" s="12">
        <f>(K1142/86400)+25569</f>
        <v>42556.667245370365</v>
      </c>
      <c r="M1142" t="b">
        <v>0</v>
      </c>
      <c r="N1142">
        <v>24</v>
      </c>
      <c r="O1142">
        <f>(E1142/D1142)*100</f>
        <v>15.5</v>
      </c>
      <c r="P1142">
        <f>E1142/N1142</f>
        <v>129.16666666666666</v>
      </c>
      <c r="Q1142" s="6" t="str">
        <f>LEFT(R1142, SEARCH("/",R1142,1)-1)</f>
        <v>technology</v>
      </c>
      <c r="R1142" t="s">
        <v>8273</v>
      </c>
      <c r="S1142" t="b">
        <v>0</v>
      </c>
      <c r="V1142" s="7" t="str">
        <f>RIGHT(R1142,LEN(R1142)-FIND("/",R1142))</f>
        <v>wearables</v>
      </c>
    </row>
    <row r="1143" spans="1:22" ht="48" hidden="1" x14ac:dyDescent="0.2">
      <c r="A1143">
        <v>1311</v>
      </c>
      <c r="B1143" s="3" t="s">
        <v>1312</v>
      </c>
      <c r="C1143" s="3" t="s">
        <v>5421</v>
      </c>
      <c r="D1143">
        <v>250000</v>
      </c>
      <c r="E1143">
        <v>80070</v>
      </c>
      <c r="F1143" t="s">
        <v>8220</v>
      </c>
      <c r="G1143" t="s">
        <v>8224</v>
      </c>
      <c r="H1143" t="s">
        <v>8246</v>
      </c>
      <c r="I1143">
        <v>1480536919</v>
      </c>
      <c r="J1143" s="12">
        <f>(I1143/86400)+25569</f>
        <v>42704.843969907408</v>
      </c>
      <c r="K1143">
        <v>1477509319</v>
      </c>
      <c r="L1143" s="12">
        <f>(K1143/86400)+25569</f>
        <v>42669.802303240736</v>
      </c>
      <c r="M1143" t="b">
        <v>0</v>
      </c>
      <c r="N1143">
        <v>100</v>
      </c>
      <c r="O1143">
        <f>(E1143/D1143)*100</f>
        <v>32.027999999999999</v>
      </c>
      <c r="P1143">
        <f>E1143/N1143</f>
        <v>800.7</v>
      </c>
      <c r="Q1143" s="6" t="str">
        <f>LEFT(R1143, SEARCH("/",R1143,1)-1)</f>
        <v>technology</v>
      </c>
      <c r="R1143" t="s">
        <v>8273</v>
      </c>
      <c r="S1143" t="b">
        <v>0</v>
      </c>
      <c r="V1143" s="7" t="str">
        <f>RIGHT(R1143,LEN(R1143)-FIND("/",R1143))</f>
        <v>wearables</v>
      </c>
    </row>
    <row r="1144" spans="1:22" ht="48" hidden="1" x14ac:dyDescent="0.2">
      <c r="A1144">
        <v>1312</v>
      </c>
      <c r="B1144" s="3" t="s">
        <v>1313</v>
      </c>
      <c r="C1144" s="3" t="s">
        <v>5422</v>
      </c>
      <c r="D1144">
        <v>4600</v>
      </c>
      <c r="E1144">
        <v>28</v>
      </c>
      <c r="F1144" t="s">
        <v>8220</v>
      </c>
      <c r="G1144" t="s">
        <v>8224</v>
      </c>
      <c r="H1144" t="s">
        <v>8246</v>
      </c>
      <c r="I1144">
        <v>1429375922</v>
      </c>
      <c r="J1144" s="12">
        <f>(I1144/86400)+25569</f>
        <v>42112.702800925923</v>
      </c>
      <c r="K1144">
        <v>1426783922</v>
      </c>
      <c r="L1144" s="12">
        <f>(K1144/86400)+25569</f>
        <v>42082.702800925923</v>
      </c>
      <c r="M1144" t="b">
        <v>0</v>
      </c>
      <c r="N1144">
        <v>1</v>
      </c>
      <c r="O1144">
        <f>(E1144/D1144)*100</f>
        <v>0.60869565217391308</v>
      </c>
      <c r="P1144">
        <f>E1144/N1144</f>
        <v>28</v>
      </c>
      <c r="Q1144" s="6" t="str">
        <f>LEFT(R1144, SEARCH("/",R1144,1)-1)</f>
        <v>technology</v>
      </c>
      <c r="R1144" t="s">
        <v>8273</v>
      </c>
      <c r="S1144" t="b">
        <v>0</v>
      </c>
      <c r="V1144" s="7" t="str">
        <f>RIGHT(R1144,LEN(R1144)-FIND("/",R1144))</f>
        <v>wearables</v>
      </c>
    </row>
    <row r="1145" spans="1:22" ht="48" hidden="1" x14ac:dyDescent="0.2">
      <c r="A1145">
        <v>1313</v>
      </c>
      <c r="B1145" s="3" t="s">
        <v>1314</v>
      </c>
      <c r="C1145" s="3" t="s">
        <v>5423</v>
      </c>
      <c r="D1145">
        <v>40000</v>
      </c>
      <c r="E1145">
        <v>12446</v>
      </c>
      <c r="F1145" t="s">
        <v>8220</v>
      </c>
      <c r="G1145" t="s">
        <v>8224</v>
      </c>
      <c r="H1145" t="s">
        <v>8246</v>
      </c>
      <c r="I1145">
        <v>1457024514</v>
      </c>
      <c r="J1145" s="12">
        <f>(I1145/86400)+25569</f>
        <v>42432.709652777776</v>
      </c>
      <c r="K1145">
        <v>1454432514</v>
      </c>
      <c r="L1145" s="12">
        <f>(K1145/86400)+25569</f>
        <v>42402.709652777776</v>
      </c>
      <c r="M1145" t="b">
        <v>0</v>
      </c>
      <c r="N1145">
        <v>122</v>
      </c>
      <c r="O1145">
        <f>(E1145/D1145)*100</f>
        <v>31.114999999999998</v>
      </c>
      <c r="P1145">
        <f>E1145/N1145</f>
        <v>102.01639344262296</v>
      </c>
      <c r="Q1145" s="6" t="str">
        <f>LEFT(R1145, SEARCH("/",R1145,1)-1)</f>
        <v>technology</v>
      </c>
      <c r="R1145" t="s">
        <v>8273</v>
      </c>
      <c r="S1145" t="b">
        <v>0</v>
      </c>
      <c r="V1145" s="7" t="str">
        <f>RIGHT(R1145,LEN(R1145)-FIND("/",R1145))</f>
        <v>wearables</v>
      </c>
    </row>
    <row r="1146" spans="1:22" ht="48" hidden="1" x14ac:dyDescent="0.2">
      <c r="A1146">
        <v>1314</v>
      </c>
      <c r="B1146" s="3" t="s">
        <v>1315</v>
      </c>
      <c r="C1146" s="3" t="s">
        <v>5424</v>
      </c>
      <c r="D1146">
        <v>180000</v>
      </c>
      <c r="E1146">
        <v>2028</v>
      </c>
      <c r="F1146" t="s">
        <v>8220</v>
      </c>
      <c r="G1146" t="s">
        <v>8224</v>
      </c>
      <c r="H1146" t="s">
        <v>8246</v>
      </c>
      <c r="I1146">
        <v>1477065860</v>
      </c>
      <c r="J1146" s="12">
        <f>(I1146/86400)+25569</f>
        <v>42664.669675925921</v>
      </c>
      <c r="K1146">
        <v>1471881860</v>
      </c>
      <c r="L1146" s="12">
        <f>(K1146/86400)+25569</f>
        <v>42604.669675925921</v>
      </c>
      <c r="M1146" t="b">
        <v>0</v>
      </c>
      <c r="N1146">
        <v>11</v>
      </c>
      <c r="O1146">
        <f>(E1146/D1146)*100</f>
        <v>1.1266666666666667</v>
      </c>
      <c r="P1146">
        <f>E1146/N1146</f>
        <v>184.36363636363637</v>
      </c>
      <c r="Q1146" s="6" t="str">
        <f>LEFT(R1146, SEARCH("/",R1146,1)-1)</f>
        <v>technology</v>
      </c>
      <c r="R1146" t="s">
        <v>8273</v>
      </c>
      <c r="S1146" t="b">
        <v>0</v>
      </c>
      <c r="V1146" s="7" t="str">
        <f>RIGHT(R1146,LEN(R1146)-FIND("/",R1146))</f>
        <v>wearables</v>
      </c>
    </row>
    <row r="1147" spans="1:22" ht="32" hidden="1" x14ac:dyDescent="0.2">
      <c r="A1147">
        <v>1315</v>
      </c>
      <c r="B1147" s="3" t="s">
        <v>1316</v>
      </c>
      <c r="C1147" s="3" t="s">
        <v>5425</v>
      </c>
      <c r="D1147">
        <v>100000</v>
      </c>
      <c r="E1147">
        <v>40404</v>
      </c>
      <c r="F1147" t="s">
        <v>8220</v>
      </c>
      <c r="G1147" t="s">
        <v>8224</v>
      </c>
      <c r="H1147" t="s">
        <v>8246</v>
      </c>
      <c r="I1147">
        <v>1446771600</v>
      </c>
      <c r="J1147" s="12">
        <f>(I1147/86400)+25569</f>
        <v>42314.041666666672</v>
      </c>
      <c r="K1147">
        <v>1443700648</v>
      </c>
      <c r="L1147" s="12">
        <f>(K1147/86400)+25569</f>
        <v>42278.498240740737</v>
      </c>
      <c r="M1147" t="b">
        <v>0</v>
      </c>
      <c r="N1147">
        <v>248</v>
      </c>
      <c r="O1147">
        <f>(E1147/D1147)*100</f>
        <v>40.404000000000003</v>
      </c>
      <c r="P1147">
        <f>E1147/N1147</f>
        <v>162.91935483870967</v>
      </c>
      <c r="Q1147" s="6" t="str">
        <f>LEFT(R1147, SEARCH("/",R1147,1)-1)</f>
        <v>technology</v>
      </c>
      <c r="R1147" t="s">
        <v>8273</v>
      </c>
      <c r="S1147" t="b">
        <v>0</v>
      </c>
      <c r="V1147" s="7" t="str">
        <f>RIGHT(R1147,LEN(R1147)-FIND("/",R1147))</f>
        <v>wearables</v>
      </c>
    </row>
    <row r="1148" spans="1:22" ht="48" hidden="1" x14ac:dyDescent="0.2">
      <c r="A1148">
        <v>1316</v>
      </c>
      <c r="B1148" s="3" t="s">
        <v>1317</v>
      </c>
      <c r="C1148" s="3" t="s">
        <v>5426</v>
      </c>
      <c r="D1148">
        <v>75000</v>
      </c>
      <c r="E1148">
        <v>1</v>
      </c>
      <c r="F1148" t="s">
        <v>8220</v>
      </c>
      <c r="G1148" t="s">
        <v>8224</v>
      </c>
      <c r="H1148" t="s">
        <v>8246</v>
      </c>
      <c r="I1148">
        <v>1456700709</v>
      </c>
      <c r="J1148" s="12">
        <f>(I1148/86400)+25569</f>
        <v>42428.961909722224</v>
      </c>
      <c r="K1148">
        <v>1453676709</v>
      </c>
      <c r="L1148" s="12">
        <f>(K1148/86400)+25569</f>
        <v>42393.961909722224</v>
      </c>
      <c r="M1148" t="b">
        <v>0</v>
      </c>
      <c r="N1148">
        <v>1</v>
      </c>
      <c r="O1148">
        <f>(E1148/D1148)*100</f>
        <v>1.3333333333333333E-3</v>
      </c>
      <c r="P1148">
        <f>E1148/N1148</f>
        <v>1</v>
      </c>
      <c r="Q1148" s="6" t="str">
        <f>LEFT(R1148, SEARCH("/",R1148,1)-1)</f>
        <v>technology</v>
      </c>
      <c r="R1148" t="s">
        <v>8273</v>
      </c>
      <c r="S1148" t="b">
        <v>0</v>
      </c>
      <c r="V1148" s="7" t="str">
        <f>RIGHT(R1148,LEN(R1148)-FIND("/",R1148))</f>
        <v>wearables</v>
      </c>
    </row>
    <row r="1149" spans="1:22" ht="48" hidden="1" x14ac:dyDescent="0.2">
      <c r="A1149">
        <v>1317</v>
      </c>
      <c r="B1149" s="3" t="s">
        <v>1318</v>
      </c>
      <c r="C1149" s="3" t="s">
        <v>5427</v>
      </c>
      <c r="D1149">
        <v>200000</v>
      </c>
      <c r="E1149">
        <v>11467</v>
      </c>
      <c r="F1149" t="s">
        <v>8220</v>
      </c>
      <c r="G1149" t="s">
        <v>8232</v>
      </c>
      <c r="H1149" t="s">
        <v>8253</v>
      </c>
      <c r="I1149">
        <v>1469109600</v>
      </c>
      <c r="J1149" s="12">
        <f>(I1149/86400)+25569</f>
        <v>42572.583333333328</v>
      </c>
      <c r="K1149">
        <v>1464586746</v>
      </c>
      <c r="L1149" s="12">
        <f>(K1149/86400)+25569</f>
        <v>42520.235486111109</v>
      </c>
      <c r="M1149" t="b">
        <v>0</v>
      </c>
      <c r="N1149">
        <v>19</v>
      </c>
      <c r="O1149">
        <f>(E1149/D1149)*100</f>
        <v>5.7334999999999994</v>
      </c>
      <c r="P1149">
        <f>E1149/N1149</f>
        <v>603.52631578947364</v>
      </c>
      <c r="Q1149" s="6" t="str">
        <f>LEFT(R1149, SEARCH("/",R1149,1)-1)</f>
        <v>technology</v>
      </c>
      <c r="R1149" t="s">
        <v>8273</v>
      </c>
      <c r="S1149" t="b">
        <v>0</v>
      </c>
      <c r="V1149" s="7" t="str">
        <f>RIGHT(R1149,LEN(R1149)-FIND("/",R1149))</f>
        <v>wearables</v>
      </c>
    </row>
    <row r="1150" spans="1:22" ht="48" hidden="1" x14ac:dyDescent="0.2">
      <c r="A1150">
        <v>1318</v>
      </c>
      <c r="B1150" s="3" t="s">
        <v>1319</v>
      </c>
      <c r="C1150" s="3" t="s">
        <v>5428</v>
      </c>
      <c r="D1150">
        <v>40000</v>
      </c>
      <c r="E1150">
        <v>6130</v>
      </c>
      <c r="F1150" t="s">
        <v>8220</v>
      </c>
      <c r="G1150" t="s">
        <v>8224</v>
      </c>
      <c r="H1150" t="s">
        <v>8246</v>
      </c>
      <c r="I1150">
        <v>1420938172</v>
      </c>
      <c r="J1150" s="12">
        <f>(I1150/86400)+25569</f>
        <v>42015.043657407412</v>
      </c>
      <c r="K1150">
        <v>1418346172</v>
      </c>
      <c r="L1150" s="12">
        <f>(K1150/86400)+25569</f>
        <v>41985.043657407412</v>
      </c>
      <c r="M1150" t="b">
        <v>0</v>
      </c>
      <c r="N1150">
        <v>135</v>
      </c>
      <c r="O1150">
        <f>(E1150/D1150)*100</f>
        <v>15.324999999999999</v>
      </c>
      <c r="P1150">
        <f>E1150/N1150</f>
        <v>45.407407407407405</v>
      </c>
      <c r="Q1150" s="6" t="str">
        <f>LEFT(R1150, SEARCH("/",R1150,1)-1)</f>
        <v>technology</v>
      </c>
      <c r="R1150" t="s">
        <v>8273</v>
      </c>
      <c r="S1150" t="b">
        <v>0</v>
      </c>
      <c r="V1150" s="7" t="str">
        <f>RIGHT(R1150,LEN(R1150)-FIND("/",R1150))</f>
        <v>wearables</v>
      </c>
    </row>
    <row r="1151" spans="1:22" ht="48" hidden="1" x14ac:dyDescent="0.2">
      <c r="A1151">
        <v>1319</v>
      </c>
      <c r="B1151" s="3" t="s">
        <v>1320</v>
      </c>
      <c r="C1151" s="3" t="s">
        <v>5429</v>
      </c>
      <c r="D1151">
        <v>5800</v>
      </c>
      <c r="E1151">
        <v>876</v>
      </c>
      <c r="F1151" t="s">
        <v>8220</v>
      </c>
      <c r="G1151" t="s">
        <v>8225</v>
      </c>
      <c r="H1151" t="s">
        <v>8247</v>
      </c>
      <c r="I1151">
        <v>1405094400</v>
      </c>
      <c r="J1151" s="12">
        <f>(I1151/86400)+25569</f>
        <v>41831.666666666664</v>
      </c>
      <c r="K1151">
        <v>1403810965</v>
      </c>
      <c r="L1151" s="12">
        <f>(K1151/86400)+25569</f>
        <v>41816.812094907407</v>
      </c>
      <c r="M1151" t="b">
        <v>0</v>
      </c>
      <c r="N1151">
        <v>9</v>
      </c>
      <c r="O1151">
        <f>(E1151/D1151)*100</f>
        <v>15.103448275862069</v>
      </c>
      <c r="P1151">
        <f>E1151/N1151</f>
        <v>97.333333333333329</v>
      </c>
      <c r="Q1151" s="6" t="str">
        <f>LEFT(R1151, SEARCH("/",R1151,1)-1)</f>
        <v>technology</v>
      </c>
      <c r="R1151" t="s">
        <v>8273</v>
      </c>
      <c r="S1151" t="b">
        <v>0</v>
      </c>
      <c r="V1151" s="7" t="str">
        <f>RIGHT(R1151,LEN(R1151)-FIND("/",R1151))</f>
        <v>wearables</v>
      </c>
    </row>
    <row r="1152" spans="1:22" ht="48" hidden="1" x14ac:dyDescent="0.2">
      <c r="A1152">
        <v>1320</v>
      </c>
      <c r="B1152" s="3" t="s">
        <v>1321</v>
      </c>
      <c r="C1152" s="3" t="s">
        <v>5430</v>
      </c>
      <c r="D1152">
        <v>100000</v>
      </c>
      <c r="E1152">
        <v>503</v>
      </c>
      <c r="F1152" t="s">
        <v>8220</v>
      </c>
      <c r="G1152" t="s">
        <v>8233</v>
      </c>
      <c r="H1152" t="s">
        <v>8249</v>
      </c>
      <c r="I1152">
        <v>1483138800</v>
      </c>
      <c r="J1152" s="12">
        <f>(I1152/86400)+25569</f>
        <v>42734.958333333328</v>
      </c>
      <c r="K1152">
        <v>1480610046</v>
      </c>
      <c r="L1152" s="12">
        <f>(K1152/86400)+25569</f>
        <v>42705.690347222218</v>
      </c>
      <c r="M1152" t="b">
        <v>0</v>
      </c>
      <c r="N1152">
        <v>3</v>
      </c>
      <c r="O1152">
        <f>(E1152/D1152)*100</f>
        <v>0.503</v>
      </c>
      <c r="P1152">
        <f>E1152/N1152</f>
        <v>167.66666666666666</v>
      </c>
      <c r="Q1152" s="6" t="str">
        <f>LEFT(R1152, SEARCH("/",R1152,1)-1)</f>
        <v>technology</v>
      </c>
      <c r="R1152" t="s">
        <v>8273</v>
      </c>
      <c r="S1152" t="b">
        <v>0</v>
      </c>
      <c r="V1152" s="7" t="str">
        <f>RIGHT(R1152,LEN(R1152)-FIND("/",R1152))</f>
        <v>wearables</v>
      </c>
    </row>
    <row r="1153" spans="1:22" ht="48" hidden="1" x14ac:dyDescent="0.2">
      <c r="A1153">
        <v>1321</v>
      </c>
      <c r="B1153" s="3" t="s">
        <v>1322</v>
      </c>
      <c r="C1153" s="3" t="s">
        <v>5431</v>
      </c>
      <c r="D1153">
        <v>462000</v>
      </c>
      <c r="E1153">
        <v>6019</v>
      </c>
      <c r="F1153" t="s">
        <v>8220</v>
      </c>
      <c r="G1153" t="s">
        <v>8235</v>
      </c>
      <c r="H1153" t="s">
        <v>8255</v>
      </c>
      <c r="I1153">
        <v>1482515937</v>
      </c>
      <c r="J1153" s="12">
        <f>(I1153/86400)+25569</f>
        <v>42727.74927083333</v>
      </c>
      <c r="K1153">
        <v>1479923937</v>
      </c>
      <c r="L1153" s="12">
        <f>(K1153/86400)+25569</f>
        <v>42697.74927083333</v>
      </c>
      <c r="M1153" t="b">
        <v>0</v>
      </c>
      <c r="N1153">
        <v>7</v>
      </c>
      <c r="O1153">
        <f>(E1153/D1153)*100</f>
        <v>1.3028138528138529</v>
      </c>
      <c r="P1153">
        <f>E1153/N1153</f>
        <v>859.85714285714289</v>
      </c>
      <c r="Q1153" s="6" t="str">
        <f>LEFT(R1153, SEARCH("/",R1153,1)-1)</f>
        <v>technology</v>
      </c>
      <c r="R1153" t="s">
        <v>8273</v>
      </c>
      <c r="S1153" t="b">
        <v>0</v>
      </c>
      <c r="V1153" s="7" t="str">
        <f>RIGHT(R1153,LEN(R1153)-FIND("/",R1153))</f>
        <v>wearables</v>
      </c>
    </row>
    <row r="1154" spans="1:22" ht="48" hidden="1" x14ac:dyDescent="0.2">
      <c r="A1154">
        <v>1322</v>
      </c>
      <c r="B1154" s="3" t="s">
        <v>1323</v>
      </c>
      <c r="C1154" s="3" t="s">
        <v>5432</v>
      </c>
      <c r="D1154">
        <v>35000</v>
      </c>
      <c r="E1154">
        <v>106</v>
      </c>
      <c r="F1154" t="s">
        <v>8220</v>
      </c>
      <c r="G1154" t="s">
        <v>8225</v>
      </c>
      <c r="H1154" t="s">
        <v>8247</v>
      </c>
      <c r="I1154">
        <v>1432223125</v>
      </c>
      <c r="J1154" s="12">
        <f>(I1154/86400)+25569</f>
        <v>42145.656539351854</v>
      </c>
      <c r="K1154">
        <v>1429631125</v>
      </c>
      <c r="L1154" s="12">
        <f>(K1154/86400)+25569</f>
        <v>42115.656539351854</v>
      </c>
      <c r="M1154" t="b">
        <v>0</v>
      </c>
      <c r="N1154">
        <v>4</v>
      </c>
      <c r="O1154">
        <f>(E1154/D1154)*100</f>
        <v>0.30285714285714288</v>
      </c>
      <c r="P1154">
        <f>E1154/N1154</f>
        <v>26.5</v>
      </c>
      <c r="Q1154" s="6" t="str">
        <f>LEFT(R1154, SEARCH("/",R1154,1)-1)</f>
        <v>technology</v>
      </c>
      <c r="R1154" t="s">
        <v>8273</v>
      </c>
      <c r="S1154" t="b">
        <v>0</v>
      </c>
      <c r="V1154" s="7" t="str">
        <f>RIGHT(R1154,LEN(R1154)-FIND("/",R1154))</f>
        <v>wearables</v>
      </c>
    </row>
    <row r="1155" spans="1:22" ht="48" hidden="1" x14ac:dyDescent="0.2">
      <c r="A1155">
        <v>1323</v>
      </c>
      <c r="B1155" s="3" t="s">
        <v>1324</v>
      </c>
      <c r="C1155" s="3" t="s">
        <v>5433</v>
      </c>
      <c r="D1155">
        <v>15000</v>
      </c>
      <c r="E1155">
        <v>1332</v>
      </c>
      <c r="F1155" t="s">
        <v>8220</v>
      </c>
      <c r="G1155" t="s">
        <v>8224</v>
      </c>
      <c r="H1155" t="s">
        <v>8246</v>
      </c>
      <c r="I1155">
        <v>1461653700</v>
      </c>
      <c r="J1155" s="12">
        <f>(I1155/86400)+25569</f>
        <v>42486.288194444445</v>
      </c>
      <c r="K1155">
        <v>1458665146</v>
      </c>
      <c r="L1155" s="12">
        <f>(K1155/86400)+25569</f>
        <v>42451.698449074072</v>
      </c>
      <c r="M1155" t="b">
        <v>0</v>
      </c>
      <c r="N1155">
        <v>44</v>
      </c>
      <c r="O1155">
        <f>(E1155/D1155)*100</f>
        <v>8.8800000000000008</v>
      </c>
      <c r="P1155">
        <f>E1155/N1155</f>
        <v>30.272727272727273</v>
      </c>
      <c r="Q1155" s="6" t="str">
        <f>LEFT(R1155, SEARCH("/",R1155,1)-1)</f>
        <v>technology</v>
      </c>
      <c r="R1155" t="s">
        <v>8273</v>
      </c>
      <c r="S1155" t="b">
        <v>0</v>
      </c>
      <c r="V1155" s="7" t="str">
        <f>RIGHT(R1155,LEN(R1155)-FIND("/",R1155))</f>
        <v>wearables</v>
      </c>
    </row>
    <row r="1156" spans="1:22" ht="48" hidden="1" x14ac:dyDescent="0.2">
      <c r="A1156">
        <v>1324</v>
      </c>
      <c r="B1156" s="3" t="s">
        <v>1325</v>
      </c>
      <c r="C1156" s="3" t="s">
        <v>5434</v>
      </c>
      <c r="D1156">
        <v>50000</v>
      </c>
      <c r="E1156">
        <v>4920</v>
      </c>
      <c r="F1156" t="s">
        <v>8220</v>
      </c>
      <c r="G1156" t="s">
        <v>8224</v>
      </c>
      <c r="H1156" t="s">
        <v>8246</v>
      </c>
      <c r="I1156">
        <v>1476371552</v>
      </c>
      <c r="J1156" s="12">
        <f>(I1156/86400)+25569</f>
        <v>42656.633703703701</v>
      </c>
      <c r="K1156">
        <v>1473779552</v>
      </c>
      <c r="L1156" s="12">
        <f>(K1156/86400)+25569</f>
        <v>42626.633703703701</v>
      </c>
      <c r="M1156" t="b">
        <v>0</v>
      </c>
      <c r="N1156">
        <v>90</v>
      </c>
      <c r="O1156">
        <f>(E1156/D1156)*100</f>
        <v>9.84</v>
      </c>
      <c r="P1156">
        <f>E1156/N1156</f>
        <v>54.666666666666664</v>
      </c>
      <c r="Q1156" s="6" t="str">
        <f>LEFT(R1156, SEARCH("/",R1156,1)-1)</f>
        <v>technology</v>
      </c>
      <c r="R1156" t="s">
        <v>8273</v>
      </c>
      <c r="S1156" t="b">
        <v>0</v>
      </c>
      <c r="V1156" s="7" t="str">
        <f>RIGHT(R1156,LEN(R1156)-FIND("/",R1156))</f>
        <v>wearables</v>
      </c>
    </row>
    <row r="1157" spans="1:22" ht="48" hidden="1" x14ac:dyDescent="0.2">
      <c r="A1157">
        <v>1325</v>
      </c>
      <c r="B1157" s="3" t="s">
        <v>1326</v>
      </c>
      <c r="C1157" s="3" t="s">
        <v>5435</v>
      </c>
      <c r="D1157">
        <v>20000</v>
      </c>
      <c r="E1157">
        <v>486</v>
      </c>
      <c r="F1157" t="s">
        <v>8220</v>
      </c>
      <c r="G1157" t="s">
        <v>8224</v>
      </c>
      <c r="H1157" t="s">
        <v>8246</v>
      </c>
      <c r="I1157">
        <v>1483063435</v>
      </c>
      <c r="J1157" s="12">
        <f>(I1157/86400)+25569</f>
        <v>42734.086053240739</v>
      </c>
      <c r="K1157">
        <v>1480471435</v>
      </c>
      <c r="L1157" s="12">
        <f>(K1157/86400)+25569</f>
        <v>42704.086053240739</v>
      </c>
      <c r="M1157" t="b">
        <v>0</v>
      </c>
      <c r="N1157">
        <v>8</v>
      </c>
      <c r="O1157">
        <f>(E1157/D1157)*100</f>
        <v>2.4299999999999997</v>
      </c>
      <c r="P1157">
        <f>E1157/N1157</f>
        <v>60.75</v>
      </c>
      <c r="Q1157" s="6" t="str">
        <f>LEFT(R1157, SEARCH("/",R1157,1)-1)</f>
        <v>technology</v>
      </c>
      <c r="R1157" t="s">
        <v>8273</v>
      </c>
      <c r="S1157" t="b">
        <v>0</v>
      </c>
      <c r="V1157" s="7" t="str">
        <f>RIGHT(R1157,LEN(R1157)-FIND("/",R1157))</f>
        <v>wearables</v>
      </c>
    </row>
    <row r="1158" spans="1:22" ht="48" hidden="1" x14ac:dyDescent="0.2">
      <c r="A1158">
        <v>1326</v>
      </c>
      <c r="B1158" s="3" t="s">
        <v>1327</v>
      </c>
      <c r="C1158" s="3" t="s">
        <v>5436</v>
      </c>
      <c r="D1158">
        <v>100000</v>
      </c>
      <c r="E1158">
        <v>1130</v>
      </c>
      <c r="F1158" t="s">
        <v>8220</v>
      </c>
      <c r="G1158" t="s">
        <v>8224</v>
      </c>
      <c r="H1158" t="s">
        <v>8246</v>
      </c>
      <c r="I1158">
        <v>1421348428</v>
      </c>
      <c r="J1158" s="12">
        <f>(I1158/86400)+25569</f>
        <v>42019.791990740741</v>
      </c>
      <c r="K1158">
        <v>1417460428</v>
      </c>
      <c r="L1158" s="12">
        <f>(K1158/86400)+25569</f>
        <v>41974.791990740741</v>
      </c>
      <c r="M1158" t="b">
        <v>0</v>
      </c>
      <c r="N1158">
        <v>11</v>
      </c>
      <c r="O1158">
        <f>(E1158/D1158)*100</f>
        <v>1.1299999999999999</v>
      </c>
      <c r="P1158">
        <f>E1158/N1158</f>
        <v>102.72727272727273</v>
      </c>
      <c r="Q1158" s="6" t="str">
        <f>LEFT(R1158, SEARCH("/",R1158,1)-1)</f>
        <v>technology</v>
      </c>
      <c r="R1158" t="s">
        <v>8273</v>
      </c>
      <c r="S1158" t="b">
        <v>0</v>
      </c>
      <c r="V1158" s="7" t="str">
        <f>RIGHT(R1158,LEN(R1158)-FIND("/",R1158))</f>
        <v>wearables</v>
      </c>
    </row>
    <row r="1159" spans="1:22" ht="48" hidden="1" x14ac:dyDescent="0.2">
      <c r="A1159">
        <v>1327</v>
      </c>
      <c r="B1159" s="3" t="s">
        <v>1328</v>
      </c>
      <c r="C1159" s="3" t="s">
        <v>5437</v>
      </c>
      <c r="D1159">
        <v>48000</v>
      </c>
      <c r="E1159">
        <v>1705</v>
      </c>
      <c r="F1159" t="s">
        <v>8220</v>
      </c>
      <c r="G1159" t="s">
        <v>8224</v>
      </c>
      <c r="H1159" t="s">
        <v>8246</v>
      </c>
      <c r="I1159">
        <v>1432916235</v>
      </c>
      <c r="J1159" s="12">
        <f>(I1159/86400)+25569</f>
        <v>42153.678645833337</v>
      </c>
      <c r="K1159">
        <v>1430324235</v>
      </c>
      <c r="L1159" s="12">
        <f>(K1159/86400)+25569</f>
        <v>42123.678645833337</v>
      </c>
      <c r="M1159" t="b">
        <v>0</v>
      </c>
      <c r="N1159">
        <v>41</v>
      </c>
      <c r="O1159">
        <f>(E1159/D1159)*100</f>
        <v>3.5520833333333335</v>
      </c>
      <c r="P1159">
        <f>E1159/N1159</f>
        <v>41.585365853658537</v>
      </c>
      <c r="Q1159" s="6" t="str">
        <f>LEFT(R1159, SEARCH("/",R1159,1)-1)</f>
        <v>technology</v>
      </c>
      <c r="R1159" t="s">
        <v>8273</v>
      </c>
      <c r="S1159" t="b">
        <v>0</v>
      </c>
      <c r="V1159" s="7" t="str">
        <f>RIGHT(R1159,LEN(R1159)-FIND("/",R1159))</f>
        <v>wearables</v>
      </c>
    </row>
    <row r="1160" spans="1:22" ht="48" hidden="1" x14ac:dyDescent="0.2">
      <c r="A1160">
        <v>1328</v>
      </c>
      <c r="B1160" s="3" t="s">
        <v>1329</v>
      </c>
      <c r="C1160" s="3" t="s">
        <v>5438</v>
      </c>
      <c r="D1160">
        <v>75000</v>
      </c>
      <c r="E1160">
        <v>1748</v>
      </c>
      <c r="F1160" t="s">
        <v>8220</v>
      </c>
      <c r="G1160" t="s">
        <v>8224</v>
      </c>
      <c r="H1160" t="s">
        <v>8246</v>
      </c>
      <c r="I1160">
        <v>1476458734</v>
      </c>
      <c r="J1160" s="12">
        <f>(I1160/86400)+25569</f>
        <v>42657.642754629633</v>
      </c>
      <c r="K1160">
        <v>1472570734</v>
      </c>
      <c r="L1160" s="12">
        <f>(K1160/86400)+25569</f>
        <v>42612.642754629633</v>
      </c>
      <c r="M1160" t="b">
        <v>0</v>
      </c>
      <c r="N1160">
        <v>15</v>
      </c>
      <c r="O1160">
        <f>(E1160/D1160)*100</f>
        <v>2.3306666666666667</v>
      </c>
      <c r="P1160">
        <f>E1160/N1160</f>
        <v>116.53333333333333</v>
      </c>
      <c r="Q1160" s="6" t="str">
        <f>LEFT(R1160, SEARCH("/",R1160,1)-1)</f>
        <v>technology</v>
      </c>
      <c r="R1160" t="s">
        <v>8273</v>
      </c>
      <c r="S1160" t="b">
        <v>0</v>
      </c>
      <c r="V1160" s="7" t="str">
        <f>RIGHT(R1160,LEN(R1160)-FIND("/",R1160))</f>
        <v>wearables</v>
      </c>
    </row>
    <row r="1161" spans="1:22" ht="48" hidden="1" x14ac:dyDescent="0.2">
      <c r="A1161">
        <v>1329</v>
      </c>
      <c r="B1161" s="3" t="s">
        <v>1330</v>
      </c>
      <c r="C1161" s="3" t="s">
        <v>5439</v>
      </c>
      <c r="D1161">
        <v>50000</v>
      </c>
      <c r="E1161">
        <v>408</v>
      </c>
      <c r="F1161" t="s">
        <v>8220</v>
      </c>
      <c r="G1161" t="s">
        <v>8224</v>
      </c>
      <c r="H1161" t="s">
        <v>8246</v>
      </c>
      <c r="I1161">
        <v>1417501145</v>
      </c>
      <c r="J1161" s="12">
        <f>(I1161/86400)+25569</f>
        <v>41975.263252314813</v>
      </c>
      <c r="K1161">
        <v>1414041545</v>
      </c>
      <c r="L1161" s="12">
        <f>(K1161/86400)+25569</f>
        <v>41935.221585648149</v>
      </c>
      <c r="M1161" t="b">
        <v>0</v>
      </c>
      <c r="N1161">
        <v>9</v>
      </c>
      <c r="O1161">
        <f>(E1161/D1161)*100</f>
        <v>0.81600000000000006</v>
      </c>
      <c r="P1161">
        <f>E1161/N1161</f>
        <v>45.333333333333336</v>
      </c>
      <c r="Q1161" s="6" t="str">
        <f>LEFT(R1161, SEARCH("/",R1161,1)-1)</f>
        <v>technology</v>
      </c>
      <c r="R1161" t="s">
        <v>8273</v>
      </c>
      <c r="S1161" t="b">
        <v>0</v>
      </c>
      <c r="V1161" s="7" t="str">
        <f>RIGHT(R1161,LEN(R1161)-FIND("/",R1161))</f>
        <v>wearables</v>
      </c>
    </row>
    <row r="1162" spans="1:22" ht="48" hidden="1" x14ac:dyDescent="0.2">
      <c r="A1162">
        <v>1330</v>
      </c>
      <c r="B1162" s="3" t="s">
        <v>1331</v>
      </c>
      <c r="C1162" s="3" t="s">
        <v>5440</v>
      </c>
      <c r="D1162">
        <v>35000</v>
      </c>
      <c r="E1162">
        <v>7873</v>
      </c>
      <c r="F1162" t="s">
        <v>8220</v>
      </c>
      <c r="G1162" t="s">
        <v>8224</v>
      </c>
      <c r="H1162" t="s">
        <v>8246</v>
      </c>
      <c r="I1162">
        <v>1467432000</v>
      </c>
      <c r="J1162" s="12">
        <f>(I1162/86400)+25569</f>
        <v>42553.166666666672</v>
      </c>
      <c r="K1162">
        <v>1464763109</v>
      </c>
      <c r="L1162" s="12">
        <f>(K1162/86400)+25569</f>
        <v>42522.276724537034</v>
      </c>
      <c r="M1162" t="b">
        <v>0</v>
      </c>
      <c r="N1162">
        <v>50</v>
      </c>
      <c r="O1162">
        <f>(E1162/D1162)*100</f>
        <v>22.494285714285713</v>
      </c>
      <c r="P1162">
        <f>E1162/N1162</f>
        <v>157.46</v>
      </c>
      <c r="Q1162" s="6" t="str">
        <f>LEFT(R1162, SEARCH("/",R1162,1)-1)</f>
        <v>technology</v>
      </c>
      <c r="R1162" t="s">
        <v>8273</v>
      </c>
      <c r="S1162" t="b">
        <v>0</v>
      </c>
      <c r="V1162" s="7" t="str">
        <f>RIGHT(R1162,LEN(R1162)-FIND("/",R1162))</f>
        <v>wearables</v>
      </c>
    </row>
    <row r="1163" spans="1:22" ht="48" hidden="1" x14ac:dyDescent="0.2">
      <c r="A1163">
        <v>1331</v>
      </c>
      <c r="B1163" s="3" t="s">
        <v>1332</v>
      </c>
      <c r="C1163" s="3" t="s">
        <v>5441</v>
      </c>
      <c r="D1163">
        <v>250000</v>
      </c>
      <c r="E1163">
        <v>3417</v>
      </c>
      <c r="F1163" t="s">
        <v>8220</v>
      </c>
      <c r="G1163" t="s">
        <v>8224</v>
      </c>
      <c r="H1163" t="s">
        <v>8246</v>
      </c>
      <c r="I1163">
        <v>1471435554</v>
      </c>
      <c r="J1163" s="12">
        <f>(I1163/86400)+25569</f>
        <v>42599.50409722222</v>
      </c>
      <c r="K1163">
        <v>1468843554</v>
      </c>
      <c r="L1163" s="12">
        <f>(K1163/86400)+25569</f>
        <v>42569.50409722222</v>
      </c>
      <c r="M1163" t="b">
        <v>0</v>
      </c>
      <c r="N1163">
        <v>34</v>
      </c>
      <c r="O1163">
        <f>(E1163/D1163)*100</f>
        <v>1.3668</v>
      </c>
      <c r="P1163">
        <f>E1163/N1163</f>
        <v>100.5</v>
      </c>
      <c r="Q1163" s="6" t="str">
        <f>LEFT(R1163, SEARCH("/",R1163,1)-1)</f>
        <v>technology</v>
      </c>
      <c r="R1163" t="s">
        <v>8273</v>
      </c>
      <c r="S1163" t="b">
        <v>0</v>
      </c>
      <c r="V1163" s="7" t="str">
        <f>RIGHT(R1163,LEN(R1163)-FIND("/",R1163))</f>
        <v>wearables</v>
      </c>
    </row>
    <row r="1164" spans="1:22" ht="48" hidden="1" x14ac:dyDescent="0.2">
      <c r="A1164">
        <v>1332</v>
      </c>
      <c r="B1164" s="3" t="s">
        <v>1333</v>
      </c>
      <c r="C1164" s="3" t="s">
        <v>5442</v>
      </c>
      <c r="D1164">
        <v>10115</v>
      </c>
      <c r="E1164">
        <v>0</v>
      </c>
      <c r="F1164" t="s">
        <v>8220</v>
      </c>
      <c r="G1164" t="s">
        <v>8240</v>
      </c>
      <c r="H1164" t="s">
        <v>8257</v>
      </c>
      <c r="I1164">
        <v>1485480408</v>
      </c>
      <c r="J1164" s="12">
        <f>(I1164/86400)+25569</f>
        <v>42762.060277777782</v>
      </c>
      <c r="K1164">
        <v>1482888408</v>
      </c>
      <c r="L1164" s="12">
        <f>(K1164/86400)+25569</f>
        <v>42732.060277777782</v>
      </c>
      <c r="M1164" t="b">
        <v>0</v>
      </c>
      <c r="N1164">
        <v>0</v>
      </c>
      <c r="O1164">
        <f>(E1164/D1164)*100</f>
        <v>0</v>
      </c>
      <c r="P1164" t="e">
        <f>E1164/N1164</f>
        <v>#DIV/0!</v>
      </c>
      <c r="Q1164" s="6" t="str">
        <f>LEFT(R1164, SEARCH("/",R1164,1)-1)</f>
        <v>technology</v>
      </c>
      <c r="R1164" t="s">
        <v>8273</v>
      </c>
      <c r="S1164" t="b">
        <v>0</v>
      </c>
      <c r="V1164" s="7" t="str">
        <f>RIGHT(R1164,LEN(R1164)-FIND("/",R1164))</f>
        <v>wearables</v>
      </c>
    </row>
    <row r="1165" spans="1:22" ht="48" hidden="1" x14ac:dyDescent="0.2">
      <c r="A1165">
        <v>1333</v>
      </c>
      <c r="B1165" s="3" t="s">
        <v>1334</v>
      </c>
      <c r="C1165" s="3" t="s">
        <v>5443</v>
      </c>
      <c r="D1165">
        <v>2500</v>
      </c>
      <c r="E1165">
        <v>0</v>
      </c>
      <c r="F1165" t="s">
        <v>8220</v>
      </c>
      <c r="G1165" t="s">
        <v>8226</v>
      </c>
      <c r="H1165" t="s">
        <v>8248</v>
      </c>
      <c r="I1165">
        <v>1405478025</v>
      </c>
      <c r="J1165" s="12">
        <f>(I1165/86400)+25569</f>
        <v>41836.106770833336</v>
      </c>
      <c r="K1165">
        <v>1402886025</v>
      </c>
      <c r="L1165" s="12">
        <f>(K1165/86400)+25569</f>
        <v>41806.106770833336</v>
      </c>
      <c r="M1165" t="b">
        <v>0</v>
      </c>
      <c r="N1165">
        <v>0</v>
      </c>
      <c r="O1165">
        <f>(E1165/D1165)*100</f>
        <v>0</v>
      </c>
      <c r="P1165" t="e">
        <f>E1165/N1165</f>
        <v>#DIV/0!</v>
      </c>
      <c r="Q1165" s="6" t="str">
        <f>LEFT(R1165, SEARCH("/",R1165,1)-1)</f>
        <v>technology</v>
      </c>
      <c r="R1165" t="s">
        <v>8273</v>
      </c>
      <c r="S1165" t="b">
        <v>0</v>
      </c>
      <c r="V1165" s="7" t="str">
        <f>RIGHT(R1165,LEN(R1165)-FIND("/",R1165))</f>
        <v>wearables</v>
      </c>
    </row>
    <row r="1166" spans="1:22" ht="48" hidden="1" x14ac:dyDescent="0.2">
      <c r="A1166">
        <v>1334</v>
      </c>
      <c r="B1166" s="3" t="s">
        <v>1335</v>
      </c>
      <c r="C1166" s="3" t="s">
        <v>5444</v>
      </c>
      <c r="D1166">
        <v>133000</v>
      </c>
      <c r="E1166">
        <v>14303</v>
      </c>
      <c r="F1166" t="s">
        <v>8220</v>
      </c>
      <c r="G1166" t="s">
        <v>8224</v>
      </c>
      <c r="H1166" t="s">
        <v>8246</v>
      </c>
      <c r="I1166">
        <v>1457721287</v>
      </c>
      <c r="J1166" s="12">
        <f>(I1166/86400)+25569</f>
        <v>42440.774155092593</v>
      </c>
      <c r="K1166">
        <v>1455129287</v>
      </c>
      <c r="L1166" s="12">
        <f>(K1166/86400)+25569</f>
        <v>42410.774155092593</v>
      </c>
      <c r="M1166" t="b">
        <v>0</v>
      </c>
      <c r="N1166">
        <v>276</v>
      </c>
      <c r="O1166">
        <f>(E1166/D1166)*100</f>
        <v>10.754135338345865</v>
      </c>
      <c r="P1166">
        <f>E1166/N1166</f>
        <v>51.822463768115945</v>
      </c>
      <c r="Q1166" s="6" t="str">
        <f>LEFT(R1166, SEARCH("/",R1166,1)-1)</f>
        <v>technology</v>
      </c>
      <c r="R1166" t="s">
        <v>8273</v>
      </c>
      <c r="S1166" t="b">
        <v>0</v>
      </c>
      <c r="V1166" s="7" t="str">
        <f>RIGHT(R1166,LEN(R1166)-FIND("/",R1166))</f>
        <v>wearables</v>
      </c>
    </row>
    <row r="1167" spans="1:22" ht="48" hidden="1" x14ac:dyDescent="0.2">
      <c r="A1167">
        <v>1335</v>
      </c>
      <c r="B1167" s="3" t="s">
        <v>1336</v>
      </c>
      <c r="C1167" s="3" t="s">
        <v>5445</v>
      </c>
      <c r="D1167">
        <v>25000</v>
      </c>
      <c r="E1167">
        <v>4940</v>
      </c>
      <c r="F1167" t="s">
        <v>8220</v>
      </c>
      <c r="G1167" t="s">
        <v>8224</v>
      </c>
      <c r="H1167" t="s">
        <v>8246</v>
      </c>
      <c r="I1167">
        <v>1449354502</v>
      </c>
      <c r="J1167" s="12">
        <f>(I1167/86400)+25569</f>
        <v>42343.936365740738</v>
      </c>
      <c r="K1167">
        <v>1446762502</v>
      </c>
      <c r="L1167" s="12">
        <f>(K1167/86400)+25569</f>
        <v>42313.936365740738</v>
      </c>
      <c r="M1167" t="b">
        <v>0</v>
      </c>
      <c r="N1167">
        <v>16</v>
      </c>
      <c r="O1167">
        <f>(E1167/D1167)*100</f>
        <v>19.759999999999998</v>
      </c>
      <c r="P1167">
        <f>E1167/N1167</f>
        <v>308.75</v>
      </c>
      <c r="Q1167" s="6" t="str">
        <f>LEFT(R1167, SEARCH("/",R1167,1)-1)</f>
        <v>technology</v>
      </c>
      <c r="R1167" t="s">
        <v>8273</v>
      </c>
      <c r="S1167" t="b">
        <v>0</v>
      </c>
      <c r="V1167" s="7" t="str">
        <f>RIGHT(R1167,LEN(R1167)-FIND("/",R1167))</f>
        <v>wearables</v>
      </c>
    </row>
    <row r="1168" spans="1:22" ht="48" hidden="1" x14ac:dyDescent="0.2">
      <c r="A1168">
        <v>1336</v>
      </c>
      <c r="B1168" s="3" t="s">
        <v>1337</v>
      </c>
      <c r="C1168" s="3" t="s">
        <v>5446</v>
      </c>
      <c r="D1168">
        <v>100000</v>
      </c>
      <c r="E1168">
        <v>84947</v>
      </c>
      <c r="F1168" t="s">
        <v>8220</v>
      </c>
      <c r="G1168" t="s">
        <v>8224</v>
      </c>
      <c r="H1168" t="s">
        <v>8246</v>
      </c>
      <c r="I1168">
        <v>1418849028</v>
      </c>
      <c r="J1168" s="12">
        <f>(I1168/86400)+25569</f>
        <v>41990.863750000004</v>
      </c>
      <c r="K1168">
        <v>1415825028</v>
      </c>
      <c r="L1168" s="12">
        <f>(K1168/86400)+25569</f>
        <v>41955.863750000004</v>
      </c>
      <c r="M1168" t="b">
        <v>0</v>
      </c>
      <c r="N1168">
        <v>224</v>
      </c>
      <c r="O1168">
        <f>(E1168/D1168)*100</f>
        <v>84.946999999999989</v>
      </c>
      <c r="P1168">
        <f>E1168/N1168</f>
        <v>379.22767857142856</v>
      </c>
      <c r="Q1168" s="6" t="str">
        <f>LEFT(R1168, SEARCH("/",R1168,1)-1)</f>
        <v>technology</v>
      </c>
      <c r="R1168" t="s">
        <v>8273</v>
      </c>
      <c r="S1168" t="b">
        <v>0</v>
      </c>
      <c r="V1168" s="7" t="str">
        <f>RIGHT(R1168,LEN(R1168)-FIND("/",R1168))</f>
        <v>wearables</v>
      </c>
    </row>
    <row r="1169" spans="1:22" ht="48" hidden="1" x14ac:dyDescent="0.2">
      <c r="A1169">
        <v>1337</v>
      </c>
      <c r="B1169" s="3" t="s">
        <v>1338</v>
      </c>
      <c r="C1169" s="3" t="s">
        <v>5447</v>
      </c>
      <c r="D1169">
        <v>50000</v>
      </c>
      <c r="E1169">
        <v>24691</v>
      </c>
      <c r="F1169" t="s">
        <v>8220</v>
      </c>
      <c r="G1169" t="s">
        <v>8224</v>
      </c>
      <c r="H1169" t="s">
        <v>8246</v>
      </c>
      <c r="I1169">
        <v>1488549079</v>
      </c>
      <c r="J1169" s="12">
        <f>(I1169/86400)+25569</f>
        <v>42797.577303240745</v>
      </c>
      <c r="K1169">
        <v>1485957079</v>
      </c>
      <c r="L1169" s="12">
        <f>(K1169/86400)+25569</f>
        <v>42767.577303240745</v>
      </c>
      <c r="M1169" t="b">
        <v>0</v>
      </c>
      <c r="N1169">
        <v>140</v>
      </c>
      <c r="O1169">
        <f>(E1169/D1169)*100</f>
        <v>49.381999999999998</v>
      </c>
      <c r="P1169">
        <f>E1169/N1169</f>
        <v>176.36428571428573</v>
      </c>
      <c r="Q1169" s="6" t="str">
        <f>LEFT(R1169, SEARCH("/",R1169,1)-1)</f>
        <v>technology</v>
      </c>
      <c r="R1169" t="s">
        <v>8273</v>
      </c>
      <c r="S1169" t="b">
        <v>0</v>
      </c>
      <c r="V1169" s="7" t="str">
        <f>RIGHT(R1169,LEN(R1169)-FIND("/",R1169))</f>
        <v>wearables</v>
      </c>
    </row>
    <row r="1170" spans="1:22" ht="48" hidden="1" x14ac:dyDescent="0.2">
      <c r="A1170">
        <v>1338</v>
      </c>
      <c r="B1170" s="3" t="s">
        <v>1339</v>
      </c>
      <c r="C1170" s="3" t="s">
        <v>5448</v>
      </c>
      <c r="D1170">
        <v>30000</v>
      </c>
      <c r="E1170">
        <v>991</v>
      </c>
      <c r="F1170" t="s">
        <v>8220</v>
      </c>
      <c r="G1170" t="s">
        <v>8224</v>
      </c>
      <c r="H1170" t="s">
        <v>8246</v>
      </c>
      <c r="I1170">
        <v>1438543033</v>
      </c>
      <c r="J1170" s="12">
        <f>(I1170/86400)+25569</f>
        <v>42218.803622685184</v>
      </c>
      <c r="K1170">
        <v>1435951033</v>
      </c>
      <c r="L1170" s="12">
        <f>(K1170/86400)+25569</f>
        <v>42188.803622685184</v>
      </c>
      <c r="M1170" t="b">
        <v>0</v>
      </c>
      <c r="N1170">
        <v>15</v>
      </c>
      <c r="O1170">
        <f>(E1170/D1170)*100</f>
        <v>3.3033333333333332</v>
      </c>
      <c r="P1170">
        <f>E1170/N1170</f>
        <v>66.066666666666663</v>
      </c>
      <c r="Q1170" s="6" t="str">
        <f>LEFT(R1170, SEARCH("/",R1170,1)-1)</f>
        <v>technology</v>
      </c>
      <c r="R1170" t="s">
        <v>8273</v>
      </c>
      <c r="S1170" t="b">
        <v>0</v>
      </c>
      <c r="V1170" s="7" t="str">
        <f>RIGHT(R1170,LEN(R1170)-FIND("/",R1170))</f>
        <v>wearables</v>
      </c>
    </row>
    <row r="1171" spans="1:22" ht="32" hidden="1" x14ac:dyDescent="0.2">
      <c r="A1171">
        <v>1339</v>
      </c>
      <c r="B1171" s="3" t="s">
        <v>1340</v>
      </c>
      <c r="C1171" s="3" t="s">
        <v>5449</v>
      </c>
      <c r="D1171">
        <v>50000</v>
      </c>
      <c r="E1171">
        <v>3317</v>
      </c>
      <c r="F1171" t="s">
        <v>8220</v>
      </c>
      <c r="G1171" t="s">
        <v>8224</v>
      </c>
      <c r="H1171" t="s">
        <v>8246</v>
      </c>
      <c r="I1171">
        <v>1418056315</v>
      </c>
      <c r="J1171" s="12">
        <f>(I1171/86400)+25569</f>
        <v>41981.688831018517</v>
      </c>
      <c r="K1171">
        <v>1414164715</v>
      </c>
      <c r="L1171" s="12">
        <f>(K1171/86400)+25569</f>
        <v>41936.647164351853</v>
      </c>
      <c r="M1171" t="b">
        <v>0</v>
      </c>
      <c r="N1171">
        <v>37</v>
      </c>
      <c r="O1171">
        <f>(E1171/D1171)*100</f>
        <v>6.6339999999999995</v>
      </c>
      <c r="P1171">
        <f>E1171/N1171</f>
        <v>89.648648648648646</v>
      </c>
      <c r="Q1171" s="6" t="str">
        <f>LEFT(R1171, SEARCH("/",R1171,1)-1)</f>
        <v>technology</v>
      </c>
      <c r="R1171" t="s">
        <v>8273</v>
      </c>
      <c r="S1171" t="b">
        <v>0</v>
      </c>
      <c r="V1171" s="7" t="str">
        <f>RIGHT(R1171,LEN(R1171)-FIND("/",R1171))</f>
        <v>wearables</v>
      </c>
    </row>
    <row r="1172" spans="1:22" ht="48" hidden="1" x14ac:dyDescent="0.2">
      <c r="A1172">
        <v>1340</v>
      </c>
      <c r="B1172" s="3" t="s">
        <v>1341</v>
      </c>
      <c r="C1172" s="3" t="s">
        <v>5450</v>
      </c>
      <c r="D1172">
        <v>1680</v>
      </c>
      <c r="E1172">
        <v>0</v>
      </c>
      <c r="F1172" t="s">
        <v>8220</v>
      </c>
      <c r="G1172" t="s">
        <v>8224</v>
      </c>
      <c r="H1172" t="s">
        <v>8246</v>
      </c>
      <c r="I1172">
        <v>1408112253</v>
      </c>
      <c r="J1172" s="12">
        <f>(I1172/86400)+25569</f>
        <v>41866.595520833333</v>
      </c>
      <c r="K1172">
        <v>1405520253</v>
      </c>
      <c r="L1172" s="12">
        <f>(K1172/86400)+25569</f>
        <v>41836.595520833333</v>
      </c>
      <c r="M1172" t="b">
        <v>0</v>
      </c>
      <c r="N1172">
        <v>0</v>
      </c>
      <c r="O1172">
        <f>(E1172/D1172)*100</f>
        <v>0</v>
      </c>
      <c r="P1172" t="e">
        <f>E1172/N1172</f>
        <v>#DIV/0!</v>
      </c>
      <c r="Q1172" s="6" t="str">
        <f>LEFT(R1172, SEARCH("/",R1172,1)-1)</f>
        <v>technology</v>
      </c>
      <c r="R1172" t="s">
        <v>8273</v>
      </c>
      <c r="S1172" t="b">
        <v>0</v>
      </c>
      <c r="V1172" s="7" t="str">
        <f>RIGHT(R1172,LEN(R1172)-FIND("/",R1172))</f>
        <v>wearables</v>
      </c>
    </row>
    <row r="1173" spans="1:22" ht="48" hidden="1" x14ac:dyDescent="0.2">
      <c r="A1173">
        <v>1341</v>
      </c>
      <c r="B1173" s="3" t="s">
        <v>1342</v>
      </c>
      <c r="C1173" s="3" t="s">
        <v>5451</v>
      </c>
      <c r="D1173">
        <v>25000</v>
      </c>
      <c r="E1173">
        <v>17590</v>
      </c>
      <c r="F1173" t="s">
        <v>8220</v>
      </c>
      <c r="G1173" t="s">
        <v>8225</v>
      </c>
      <c r="H1173" t="s">
        <v>8247</v>
      </c>
      <c r="I1173">
        <v>1475333917</v>
      </c>
      <c r="J1173" s="12">
        <f>(I1173/86400)+25569</f>
        <v>42644.624039351853</v>
      </c>
      <c r="K1173">
        <v>1472569117</v>
      </c>
      <c r="L1173" s="12">
        <f>(K1173/86400)+25569</f>
        <v>42612.624039351853</v>
      </c>
      <c r="M1173" t="b">
        <v>0</v>
      </c>
      <c r="N1173">
        <v>46</v>
      </c>
      <c r="O1173">
        <f>(E1173/D1173)*100</f>
        <v>70.36</v>
      </c>
      <c r="P1173">
        <f>E1173/N1173</f>
        <v>382.39130434782606</v>
      </c>
      <c r="Q1173" s="6" t="str">
        <f>LEFT(R1173, SEARCH("/",R1173,1)-1)</f>
        <v>technology</v>
      </c>
      <c r="R1173" t="s">
        <v>8273</v>
      </c>
      <c r="S1173" t="b">
        <v>0</v>
      </c>
      <c r="V1173" s="7" t="str">
        <f>RIGHT(R1173,LEN(R1173)-FIND("/",R1173))</f>
        <v>wearables</v>
      </c>
    </row>
    <row r="1174" spans="1:22" ht="48" hidden="1" x14ac:dyDescent="0.2">
      <c r="A1174">
        <v>1342</v>
      </c>
      <c r="B1174" s="3" t="s">
        <v>1343</v>
      </c>
      <c r="C1174" s="3" t="s">
        <v>5452</v>
      </c>
      <c r="D1174">
        <v>50000</v>
      </c>
      <c r="E1174">
        <v>100</v>
      </c>
      <c r="F1174" t="s">
        <v>8220</v>
      </c>
      <c r="G1174" t="s">
        <v>8224</v>
      </c>
      <c r="H1174" t="s">
        <v>8246</v>
      </c>
      <c r="I1174">
        <v>1437161739</v>
      </c>
      <c r="J1174" s="12">
        <f>(I1174/86400)+25569</f>
        <v>42202.816423611112</v>
      </c>
      <c r="K1174">
        <v>1434569739</v>
      </c>
      <c r="L1174" s="12">
        <f>(K1174/86400)+25569</f>
        <v>42172.816423611112</v>
      </c>
      <c r="M1174" t="b">
        <v>0</v>
      </c>
      <c r="N1174">
        <v>1</v>
      </c>
      <c r="O1174">
        <f>(E1174/D1174)*100</f>
        <v>0.2</v>
      </c>
      <c r="P1174">
        <f>E1174/N1174</f>
        <v>100</v>
      </c>
      <c r="Q1174" s="6" t="str">
        <f>LEFT(R1174, SEARCH("/",R1174,1)-1)</f>
        <v>technology</v>
      </c>
      <c r="R1174" t="s">
        <v>8273</v>
      </c>
      <c r="S1174" t="b">
        <v>0</v>
      </c>
      <c r="V1174" s="7" t="str">
        <f>RIGHT(R1174,LEN(R1174)-FIND("/",R1174))</f>
        <v>wearables</v>
      </c>
    </row>
    <row r="1175" spans="1:22" ht="48" hidden="1" x14ac:dyDescent="0.2">
      <c r="A1175">
        <v>1343</v>
      </c>
      <c r="B1175" s="3" t="s">
        <v>1344</v>
      </c>
      <c r="C1175" s="3" t="s">
        <v>5453</v>
      </c>
      <c r="D1175">
        <v>50000</v>
      </c>
      <c r="E1175">
        <v>51149</v>
      </c>
      <c r="F1175" t="s">
        <v>8220</v>
      </c>
      <c r="G1175" t="s">
        <v>8224</v>
      </c>
      <c r="H1175" t="s">
        <v>8246</v>
      </c>
      <c r="I1175">
        <v>1471579140</v>
      </c>
      <c r="J1175" s="12">
        <f>(I1175/86400)+25569</f>
        <v>42601.165972222225</v>
      </c>
      <c r="K1175">
        <v>1466512683</v>
      </c>
      <c r="L1175" s="12">
        <f>(K1175/86400)+25569</f>
        <v>42542.526423611111</v>
      </c>
      <c r="M1175" t="b">
        <v>0</v>
      </c>
      <c r="N1175">
        <v>323</v>
      </c>
      <c r="O1175">
        <f>(E1175/D1175)*100</f>
        <v>102.298</v>
      </c>
      <c r="P1175">
        <f>E1175/N1175</f>
        <v>158.35603715170279</v>
      </c>
      <c r="Q1175" s="6" t="str">
        <f>LEFT(R1175, SEARCH("/",R1175,1)-1)</f>
        <v>technology</v>
      </c>
      <c r="R1175" t="s">
        <v>8273</v>
      </c>
      <c r="S1175" t="b">
        <v>0</v>
      </c>
      <c r="V1175" s="7" t="str">
        <f>RIGHT(R1175,LEN(R1175)-FIND("/",R1175))</f>
        <v>wearables</v>
      </c>
    </row>
    <row r="1176" spans="1:22" ht="48" hidden="1" x14ac:dyDescent="0.2">
      <c r="A1176">
        <v>1344</v>
      </c>
      <c r="B1176" s="3" t="s">
        <v>1345</v>
      </c>
      <c r="C1176" s="3" t="s">
        <v>5454</v>
      </c>
      <c r="D1176">
        <v>1500</v>
      </c>
      <c r="E1176">
        <v>5666</v>
      </c>
      <c r="F1176" t="s">
        <v>8219</v>
      </c>
      <c r="G1176" t="s">
        <v>8229</v>
      </c>
      <c r="H1176" t="s">
        <v>8251</v>
      </c>
      <c r="I1176">
        <v>1467313039</v>
      </c>
      <c r="J1176" s="12">
        <f>(I1176/86400)+25569</f>
        <v>42551.789803240739</v>
      </c>
      <c r="K1176">
        <v>1464807439</v>
      </c>
      <c r="L1176" s="12">
        <f>(K1176/86400)+25569</f>
        <v>42522.789803240739</v>
      </c>
      <c r="M1176" t="b">
        <v>0</v>
      </c>
      <c r="N1176">
        <v>139</v>
      </c>
      <c r="O1176">
        <f>(E1176/D1176)*100</f>
        <v>377.73333333333335</v>
      </c>
      <c r="P1176">
        <f>E1176/N1176</f>
        <v>40.762589928057551</v>
      </c>
      <c r="Q1176" s="6" t="str">
        <f>LEFT(R1176, SEARCH("/",R1176,1)-1)</f>
        <v>publishing</v>
      </c>
      <c r="R1176" t="s">
        <v>8274</v>
      </c>
      <c r="S1176" t="b">
        <v>1</v>
      </c>
      <c r="V1176" s="7" t="str">
        <f>RIGHT(R1176,LEN(R1176)-FIND("/",R1176))</f>
        <v>nonfiction</v>
      </c>
    </row>
    <row r="1177" spans="1:22" ht="48" hidden="1" x14ac:dyDescent="0.2">
      <c r="A1177">
        <v>1345</v>
      </c>
      <c r="B1177" s="3" t="s">
        <v>1346</v>
      </c>
      <c r="C1177" s="3" t="s">
        <v>5455</v>
      </c>
      <c r="D1177">
        <v>300</v>
      </c>
      <c r="E1177">
        <v>375</v>
      </c>
      <c r="F1177" t="s">
        <v>8219</v>
      </c>
      <c r="G1177" t="s">
        <v>8224</v>
      </c>
      <c r="H1177" t="s">
        <v>8246</v>
      </c>
      <c r="I1177">
        <v>1405366359</v>
      </c>
      <c r="J1177" s="12">
        <f>(I1177/86400)+25569</f>
        <v>41834.814340277779</v>
      </c>
      <c r="K1177">
        <v>1402342359</v>
      </c>
      <c r="L1177" s="12">
        <f>(K1177/86400)+25569</f>
        <v>41799.814340277779</v>
      </c>
      <c r="M1177" t="b">
        <v>0</v>
      </c>
      <c r="N1177">
        <v>7</v>
      </c>
      <c r="O1177">
        <f>(E1177/D1177)*100</f>
        <v>125</v>
      </c>
      <c r="P1177">
        <f>E1177/N1177</f>
        <v>53.571428571428569</v>
      </c>
      <c r="Q1177" s="6" t="str">
        <f>LEFT(R1177, SEARCH("/",R1177,1)-1)</f>
        <v>publishing</v>
      </c>
      <c r="R1177" t="s">
        <v>8274</v>
      </c>
      <c r="S1177" t="b">
        <v>1</v>
      </c>
      <c r="V1177" s="7" t="str">
        <f>RIGHT(R1177,LEN(R1177)-FIND("/",R1177))</f>
        <v>nonfiction</v>
      </c>
    </row>
    <row r="1178" spans="1:22" ht="48" hidden="1" x14ac:dyDescent="0.2">
      <c r="A1178">
        <v>1346</v>
      </c>
      <c r="B1178" s="3" t="s">
        <v>1347</v>
      </c>
      <c r="C1178" s="3" t="s">
        <v>5456</v>
      </c>
      <c r="D1178">
        <v>4900</v>
      </c>
      <c r="E1178">
        <v>7219</v>
      </c>
      <c r="F1178" t="s">
        <v>8219</v>
      </c>
      <c r="G1178" t="s">
        <v>8224</v>
      </c>
      <c r="H1178" t="s">
        <v>8246</v>
      </c>
      <c r="I1178">
        <v>1372297751</v>
      </c>
      <c r="J1178" s="12">
        <f>(I1178/86400)+25569</f>
        <v>41452.075821759259</v>
      </c>
      <c r="K1178">
        <v>1369705751</v>
      </c>
      <c r="L1178" s="12">
        <f>(K1178/86400)+25569</f>
        <v>41422.075821759259</v>
      </c>
      <c r="M1178" t="b">
        <v>0</v>
      </c>
      <c r="N1178">
        <v>149</v>
      </c>
      <c r="O1178">
        <f>(E1178/D1178)*100</f>
        <v>147.32653061224491</v>
      </c>
      <c r="P1178">
        <f>E1178/N1178</f>
        <v>48.449664429530202</v>
      </c>
      <c r="Q1178" s="6" t="str">
        <f>LEFT(R1178, SEARCH("/",R1178,1)-1)</f>
        <v>publishing</v>
      </c>
      <c r="R1178" t="s">
        <v>8274</v>
      </c>
      <c r="S1178" t="b">
        <v>1</v>
      </c>
      <c r="V1178" s="7" t="str">
        <f>RIGHT(R1178,LEN(R1178)-FIND("/",R1178))</f>
        <v>nonfiction</v>
      </c>
    </row>
    <row r="1179" spans="1:22" ht="48" hidden="1" x14ac:dyDescent="0.2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 s="12">
        <f>(I1179/86400)+25569</f>
        <v>42070.638020833328</v>
      </c>
      <c r="K1179">
        <v>1423149525</v>
      </c>
      <c r="L1179" s="12">
        <f>(K1179/86400)+25569</f>
        <v>42040.638020833328</v>
      </c>
      <c r="M1179" t="b">
        <v>0</v>
      </c>
      <c r="N1179">
        <v>31</v>
      </c>
      <c r="O1179">
        <f>(E1179/D1179)*100</f>
        <v>102.2</v>
      </c>
      <c r="P1179">
        <f>E1179/N1179</f>
        <v>82.41935483870968</v>
      </c>
      <c r="Q1179" s="6" t="str">
        <f>LEFT(R1179, SEARCH("/",R1179,1)-1)</f>
        <v>publishing</v>
      </c>
      <c r="R1179" t="s">
        <v>8274</v>
      </c>
      <c r="S1179" t="b">
        <v>1</v>
      </c>
      <c r="V1179" s="7" t="str">
        <f>RIGHT(R1179,LEN(R1179)-FIND("/",R1179))</f>
        <v>nonfiction</v>
      </c>
    </row>
    <row r="1180" spans="1:22" ht="48" hidden="1" x14ac:dyDescent="0.2">
      <c r="A1180">
        <v>1348</v>
      </c>
      <c r="B1180" s="3" t="s">
        <v>1349</v>
      </c>
      <c r="C1180" s="3" t="s">
        <v>5458</v>
      </c>
      <c r="D1180">
        <v>5875</v>
      </c>
      <c r="E1180">
        <v>5985</v>
      </c>
      <c r="F1180" t="s">
        <v>8219</v>
      </c>
      <c r="G1180" t="s">
        <v>8224</v>
      </c>
      <c r="H1180" t="s">
        <v>8246</v>
      </c>
      <c r="I1180">
        <v>1418904533</v>
      </c>
      <c r="J1180" s="12">
        <f>(I1180/86400)+25569</f>
        <v>41991.506168981483</v>
      </c>
      <c r="K1180">
        <v>1416485333</v>
      </c>
      <c r="L1180" s="12">
        <f>(K1180/86400)+25569</f>
        <v>41963.506168981483</v>
      </c>
      <c r="M1180" t="b">
        <v>0</v>
      </c>
      <c r="N1180">
        <v>26</v>
      </c>
      <c r="O1180">
        <f>(E1180/D1180)*100</f>
        <v>101.8723404255319</v>
      </c>
      <c r="P1180">
        <f>E1180/N1180</f>
        <v>230.19230769230768</v>
      </c>
      <c r="Q1180" s="6" t="str">
        <f>LEFT(R1180, SEARCH("/",R1180,1)-1)</f>
        <v>publishing</v>
      </c>
      <c r="R1180" t="s">
        <v>8274</v>
      </c>
      <c r="S1180" t="b">
        <v>1</v>
      </c>
      <c r="V1180" s="7" t="str">
        <f>RIGHT(R1180,LEN(R1180)-FIND("/",R1180))</f>
        <v>nonfiction</v>
      </c>
    </row>
    <row r="1181" spans="1:22" ht="48" hidden="1" x14ac:dyDescent="0.2">
      <c r="A1181">
        <v>1349</v>
      </c>
      <c r="B1181" s="3" t="s">
        <v>1350</v>
      </c>
      <c r="C1181" s="3" t="s">
        <v>5459</v>
      </c>
      <c r="D1181">
        <v>5000</v>
      </c>
      <c r="E1181">
        <v>10210</v>
      </c>
      <c r="F1181" t="s">
        <v>8219</v>
      </c>
      <c r="G1181" t="s">
        <v>8229</v>
      </c>
      <c r="H1181" t="s">
        <v>8251</v>
      </c>
      <c r="I1181">
        <v>1450249140</v>
      </c>
      <c r="J1181" s="12">
        <f>(I1181/86400)+25569</f>
        <v>42354.290972222225</v>
      </c>
      <c r="K1181">
        <v>1447055935</v>
      </c>
      <c r="L1181" s="12">
        <f>(K1181/86400)+25569</f>
        <v>42317.33258101852</v>
      </c>
      <c r="M1181" t="b">
        <v>0</v>
      </c>
      <c r="N1181">
        <v>172</v>
      </c>
      <c r="O1181">
        <f>(E1181/D1181)*100</f>
        <v>204.2</v>
      </c>
      <c r="P1181">
        <f>E1181/N1181</f>
        <v>59.360465116279073</v>
      </c>
      <c r="Q1181" s="6" t="str">
        <f>LEFT(R1181, SEARCH("/",R1181,1)-1)</f>
        <v>publishing</v>
      </c>
      <c r="R1181" t="s">
        <v>8274</v>
      </c>
      <c r="S1181" t="b">
        <v>1</v>
      </c>
      <c r="V1181" s="7" t="str">
        <f>RIGHT(R1181,LEN(R1181)-FIND("/",R1181))</f>
        <v>nonfiction</v>
      </c>
    </row>
    <row r="1182" spans="1:22" ht="48" hidden="1" x14ac:dyDescent="0.2">
      <c r="A1182">
        <v>1350</v>
      </c>
      <c r="B1182" s="3" t="s">
        <v>1351</v>
      </c>
      <c r="C1182" s="3" t="s">
        <v>5460</v>
      </c>
      <c r="D1182">
        <v>5000</v>
      </c>
      <c r="E1182">
        <v>5202.5</v>
      </c>
      <c r="F1182" t="s">
        <v>8219</v>
      </c>
      <c r="G1182" t="s">
        <v>8224</v>
      </c>
      <c r="H1182" t="s">
        <v>8246</v>
      </c>
      <c r="I1182">
        <v>1451089134</v>
      </c>
      <c r="J1182" s="12">
        <f>(I1182/86400)+25569</f>
        <v>42364.013124999998</v>
      </c>
      <c r="K1182">
        <v>1448497134</v>
      </c>
      <c r="L1182" s="12">
        <f>(K1182/86400)+25569</f>
        <v>42334.013124999998</v>
      </c>
      <c r="M1182" t="b">
        <v>0</v>
      </c>
      <c r="N1182">
        <v>78</v>
      </c>
      <c r="O1182">
        <f>(E1182/D1182)*100</f>
        <v>104.05</v>
      </c>
      <c r="P1182">
        <f>E1182/N1182</f>
        <v>66.698717948717942</v>
      </c>
      <c r="Q1182" s="6" t="str">
        <f>LEFT(R1182, SEARCH("/",R1182,1)-1)</f>
        <v>publishing</v>
      </c>
      <c r="R1182" t="s">
        <v>8274</v>
      </c>
      <c r="S1182" t="b">
        <v>1</v>
      </c>
      <c r="V1182" s="7" t="str">
        <f>RIGHT(R1182,LEN(R1182)-FIND("/",R1182))</f>
        <v>nonfiction</v>
      </c>
    </row>
    <row r="1183" spans="1:22" ht="32" hidden="1" x14ac:dyDescent="0.2">
      <c r="A1183">
        <v>1351</v>
      </c>
      <c r="B1183" s="3" t="s">
        <v>1352</v>
      </c>
      <c r="C1183" s="3" t="s">
        <v>5461</v>
      </c>
      <c r="D1183">
        <v>20000</v>
      </c>
      <c r="E1183">
        <v>20253</v>
      </c>
      <c r="F1183" t="s">
        <v>8219</v>
      </c>
      <c r="G1183" t="s">
        <v>8224</v>
      </c>
      <c r="H1183" t="s">
        <v>8246</v>
      </c>
      <c r="I1183">
        <v>1455299144</v>
      </c>
      <c r="J1183" s="12">
        <f>(I1183/86400)+25569</f>
        <v>42412.74009259259</v>
      </c>
      <c r="K1183">
        <v>1452707144</v>
      </c>
      <c r="L1183" s="12">
        <f>(K1183/86400)+25569</f>
        <v>42382.74009259259</v>
      </c>
      <c r="M1183" t="b">
        <v>0</v>
      </c>
      <c r="N1183">
        <v>120</v>
      </c>
      <c r="O1183">
        <f>(E1183/D1183)*100</f>
        <v>101.265</v>
      </c>
      <c r="P1183">
        <f>E1183/N1183</f>
        <v>168.77500000000001</v>
      </c>
      <c r="Q1183" s="6" t="str">
        <f>LEFT(R1183, SEARCH("/",R1183,1)-1)</f>
        <v>publishing</v>
      </c>
      <c r="R1183" t="s">
        <v>8274</v>
      </c>
      <c r="S1183" t="b">
        <v>1</v>
      </c>
      <c r="V1183" s="7" t="str">
        <f>RIGHT(R1183,LEN(R1183)-FIND("/",R1183))</f>
        <v>nonfiction</v>
      </c>
    </row>
    <row r="1184" spans="1:22" ht="48" hidden="1" x14ac:dyDescent="0.2">
      <c r="A1184">
        <v>1352</v>
      </c>
      <c r="B1184" s="3" t="s">
        <v>1353</v>
      </c>
      <c r="C1184" s="3" t="s">
        <v>5462</v>
      </c>
      <c r="D1184">
        <v>10000</v>
      </c>
      <c r="E1184">
        <v>13614</v>
      </c>
      <c r="F1184" t="s">
        <v>8219</v>
      </c>
      <c r="G1184" t="s">
        <v>8224</v>
      </c>
      <c r="H1184" t="s">
        <v>8246</v>
      </c>
      <c r="I1184">
        <v>1441425540</v>
      </c>
      <c r="J1184" s="12">
        <f>(I1184/86400)+25569</f>
        <v>42252.165972222225</v>
      </c>
      <c r="K1184">
        <v>1436968366</v>
      </c>
      <c r="L1184" s="12">
        <f>(K1184/86400)+25569</f>
        <v>42200.578310185185</v>
      </c>
      <c r="M1184" t="b">
        <v>0</v>
      </c>
      <c r="N1184">
        <v>227</v>
      </c>
      <c r="O1184">
        <f>(E1184/D1184)*100</f>
        <v>136.13999999999999</v>
      </c>
      <c r="P1184">
        <f>E1184/N1184</f>
        <v>59.973568281938327</v>
      </c>
      <c r="Q1184" s="6" t="str">
        <f>LEFT(R1184, SEARCH("/",R1184,1)-1)</f>
        <v>publishing</v>
      </c>
      <c r="R1184" t="s">
        <v>8274</v>
      </c>
      <c r="S1184" t="b">
        <v>1</v>
      </c>
      <c r="V1184" s="7" t="str">
        <f>RIGHT(R1184,LEN(R1184)-FIND("/",R1184))</f>
        <v>nonfiction</v>
      </c>
    </row>
    <row r="1185" spans="1:22" ht="32" hidden="1" x14ac:dyDescent="0.2">
      <c r="A1185">
        <v>1353</v>
      </c>
      <c r="B1185" s="3" t="s">
        <v>1354</v>
      </c>
      <c r="C1185" s="3" t="s">
        <v>5463</v>
      </c>
      <c r="D1185">
        <v>1000</v>
      </c>
      <c r="E1185">
        <v>1336</v>
      </c>
      <c r="F1185" t="s">
        <v>8219</v>
      </c>
      <c r="G1185" t="s">
        <v>8224</v>
      </c>
      <c r="H1185" t="s">
        <v>8246</v>
      </c>
      <c r="I1185">
        <v>1362960000</v>
      </c>
      <c r="J1185" s="12">
        <f>(I1185/86400)+25569</f>
        <v>41344</v>
      </c>
      <c r="K1185">
        <v>1359946188</v>
      </c>
      <c r="L1185" s="12">
        <f>(K1185/86400)+25569</f>
        <v>41309.11791666667</v>
      </c>
      <c r="M1185" t="b">
        <v>0</v>
      </c>
      <c r="N1185">
        <v>42</v>
      </c>
      <c r="O1185">
        <f>(E1185/D1185)*100</f>
        <v>133.6</v>
      </c>
      <c r="P1185">
        <f>E1185/N1185</f>
        <v>31.80952380952381</v>
      </c>
      <c r="Q1185" s="6" t="str">
        <f>LEFT(R1185, SEARCH("/",R1185,1)-1)</f>
        <v>publishing</v>
      </c>
      <c r="R1185" t="s">
        <v>8274</v>
      </c>
      <c r="S1185" t="b">
        <v>1</v>
      </c>
      <c r="V1185" s="7" t="str">
        <f>RIGHT(R1185,LEN(R1185)-FIND("/",R1185))</f>
        <v>nonfiction</v>
      </c>
    </row>
    <row r="1186" spans="1:22" ht="48" hidden="1" x14ac:dyDescent="0.2">
      <c r="A1186">
        <v>1354</v>
      </c>
      <c r="B1186" s="3" t="s">
        <v>1355</v>
      </c>
      <c r="C1186" s="3" t="s">
        <v>5464</v>
      </c>
      <c r="D1186">
        <v>1200</v>
      </c>
      <c r="E1186">
        <v>1563</v>
      </c>
      <c r="F1186" t="s">
        <v>8219</v>
      </c>
      <c r="G1186" t="s">
        <v>8225</v>
      </c>
      <c r="H1186" t="s">
        <v>8247</v>
      </c>
      <c r="I1186">
        <v>1465672979</v>
      </c>
      <c r="J1186" s="12">
        <f>(I1186/86400)+25569</f>
        <v>42532.807627314818</v>
      </c>
      <c r="K1186">
        <v>1463080979</v>
      </c>
      <c r="L1186" s="12">
        <f>(K1186/86400)+25569</f>
        <v>42502.807627314818</v>
      </c>
      <c r="M1186" t="b">
        <v>0</v>
      </c>
      <c r="N1186">
        <v>64</v>
      </c>
      <c r="O1186">
        <f>(E1186/D1186)*100</f>
        <v>130.25</v>
      </c>
      <c r="P1186">
        <f>E1186/N1186</f>
        <v>24.421875</v>
      </c>
      <c r="Q1186" s="6" t="str">
        <f>LEFT(R1186, SEARCH("/",R1186,1)-1)</f>
        <v>publishing</v>
      </c>
      <c r="R1186" t="s">
        <v>8274</v>
      </c>
      <c r="S1186" t="b">
        <v>1</v>
      </c>
      <c r="V1186" s="7" t="str">
        <f>RIGHT(R1186,LEN(R1186)-FIND("/",R1186))</f>
        <v>nonfiction</v>
      </c>
    </row>
    <row r="1187" spans="1:22" ht="48" hidden="1" x14ac:dyDescent="0.2">
      <c r="A1187">
        <v>1355</v>
      </c>
      <c r="B1187" s="3" t="s">
        <v>1356</v>
      </c>
      <c r="C1187" s="3" t="s">
        <v>5465</v>
      </c>
      <c r="D1187">
        <v>2500</v>
      </c>
      <c r="E1187">
        <v>3067</v>
      </c>
      <c r="F1187" t="s">
        <v>8219</v>
      </c>
      <c r="G1187" t="s">
        <v>8225</v>
      </c>
      <c r="H1187" t="s">
        <v>8247</v>
      </c>
      <c r="I1187">
        <v>1354269600</v>
      </c>
      <c r="J1187" s="12">
        <f>(I1187/86400)+25569</f>
        <v>41243.416666666664</v>
      </c>
      <c r="K1187">
        <v>1351663605</v>
      </c>
      <c r="L1187" s="12">
        <f>(K1187/86400)+25569</f>
        <v>41213.254687499997</v>
      </c>
      <c r="M1187" t="b">
        <v>0</v>
      </c>
      <c r="N1187">
        <v>121</v>
      </c>
      <c r="O1187">
        <f>(E1187/D1187)*100</f>
        <v>122.67999999999999</v>
      </c>
      <c r="P1187">
        <f>E1187/N1187</f>
        <v>25.347107438016529</v>
      </c>
      <c r="Q1187" s="6" t="str">
        <f>LEFT(R1187, SEARCH("/",R1187,1)-1)</f>
        <v>publishing</v>
      </c>
      <c r="R1187" t="s">
        <v>8274</v>
      </c>
      <c r="S1187" t="b">
        <v>1</v>
      </c>
      <c r="V1187" s="7" t="str">
        <f>RIGHT(R1187,LEN(R1187)-FIND("/",R1187))</f>
        <v>nonfiction</v>
      </c>
    </row>
    <row r="1188" spans="1:22" ht="48" hidden="1" x14ac:dyDescent="0.2">
      <c r="A1188">
        <v>1356</v>
      </c>
      <c r="B1188" s="3" t="s">
        <v>1357</v>
      </c>
      <c r="C1188" s="3" t="s">
        <v>5466</v>
      </c>
      <c r="D1188">
        <v>3400</v>
      </c>
      <c r="E1188">
        <v>6215.56</v>
      </c>
      <c r="F1188" t="s">
        <v>8219</v>
      </c>
      <c r="G1188" t="s">
        <v>8224</v>
      </c>
      <c r="H1188" t="s">
        <v>8246</v>
      </c>
      <c r="I1188">
        <v>1372985760</v>
      </c>
      <c r="J1188" s="12">
        <f>(I1188/86400)+25569</f>
        <v>41460.038888888885</v>
      </c>
      <c r="K1188">
        <v>1370393760</v>
      </c>
      <c r="L1188" s="12">
        <f>(K1188/86400)+25569</f>
        <v>41430.038888888885</v>
      </c>
      <c r="M1188" t="b">
        <v>0</v>
      </c>
      <c r="N1188">
        <v>87</v>
      </c>
      <c r="O1188">
        <f>(E1188/D1188)*100</f>
        <v>182.81058823529412</v>
      </c>
      <c r="P1188">
        <f>E1188/N1188</f>
        <v>71.443218390804603</v>
      </c>
      <c r="Q1188" s="6" t="str">
        <f>LEFT(R1188, SEARCH("/",R1188,1)-1)</f>
        <v>publishing</v>
      </c>
      <c r="R1188" t="s">
        <v>8274</v>
      </c>
      <c r="S1188" t="b">
        <v>1</v>
      </c>
      <c r="V1188" s="7" t="str">
        <f>RIGHT(R1188,LEN(R1188)-FIND("/",R1188))</f>
        <v>nonfiction</v>
      </c>
    </row>
    <row r="1189" spans="1:22" ht="48" hidden="1" x14ac:dyDescent="0.2">
      <c r="A1189">
        <v>1357</v>
      </c>
      <c r="B1189" s="3" t="s">
        <v>1358</v>
      </c>
      <c r="C1189" s="3" t="s">
        <v>5467</v>
      </c>
      <c r="D1189">
        <v>2000</v>
      </c>
      <c r="E1189">
        <v>2506</v>
      </c>
      <c r="F1189" t="s">
        <v>8219</v>
      </c>
      <c r="G1189" t="s">
        <v>8224</v>
      </c>
      <c r="H1189" t="s">
        <v>8246</v>
      </c>
      <c r="I1189">
        <v>1362117540</v>
      </c>
      <c r="J1189" s="12">
        <f>(I1189/86400)+25569</f>
        <v>41334.249305555553</v>
      </c>
      <c r="K1189">
        <v>1359587137</v>
      </c>
      <c r="L1189" s="12">
        <f>(K1189/86400)+25569</f>
        <v>41304.962233796294</v>
      </c>
      <c r="M1189" t="b">
        <v>0</v>
      </c>
      <c r="N1189">
        <v>65</v>
      </c>
      <c r="O1189">
        <f>(E1189/D1189)*100</f>
        <v>125.29999999999998</v>
      </c>
      <c r="P1189">
        <f>E1189/N1189</f>
        <v>38.553846153846152</v>
      </c>
      <c r="Q1189" s="6" t="str">
        <f>LEFT(R1189, SEARCH("/",R1189,1)-1)</f>
        <v>publishing</v>
      </c>
      <c r="R1189" t="s">
        <v>8274</v>
      </c>
      <c r="S1189" t="b">
        <v>1</v>
      </c>
      <c r="V1189" s="7" t="str">
        <f>RIGHT(R1189,LEN(R1189)-FIND("/",R1189))</f>
        <v>nonfiction</v>
      </c>
    </row>
    <row r="1190" spans="1:22" ht="48" hidden="1" x14ac:dyDescent="0.2">
      <c r="A1190">
        <v>1358</v>
      </c>
      <c r="B1190" s="3" t="s">
        <v>1359</v>
      </c>
      <c r="C1190" s="3" t="s">
        <v>5468</v>
      </c>
      <c r="D1190">
        <v>3000</v>
      </c>
      <c r="E1190">
        <v>3350</v>
      </c>
      <c r="F1190" t="s">
        <v>8219</v>
      </c>
      <c r="G1190" t="s">
        <v>8224</v>
      </c>
      <c r="H1190" t="s">
        <v>8246</v>
      </c>
      <c r="I1190">
        <v>1309009323</v>
      </c>
      <c r="J1190" s="12">
        <f>(I1190/86400)+25569</f>
        <v>40719.570868055554</v>
      </c>
      <c r="K1190">
        <v>1306417323</v>
      </c>
      <c r="L1190" s="12">
        <f>(K1190/86400)+25569</f>
        <v>40689.570868055554</v>
      </c>
      <c r="M1190" t="b">
        <v>0</v>
      </c>
      <c r="N1190">
        <v>49</v>
      </c>
      <c r="O1190">
        <f>(E1190/D1190)*100</f>
        <v>111.66666666666667</v>
      </c>
      <c r="P1190">
        <f>E1190/N1190</f>
        <v>68.367346938775512</v>
      </c>
      <c r="Q1190" s="6" t="str">
        <f>LEFT(R1190, SEARCH("/",R1190,1)-1)</f>
        <v>publishing</v>
      </c>
      <c r="R1190" t="s">
        <v>8274</v>
      </c>
      <c r="S1190" t="b">
        <v>1</v>
      </c>
      <c r="V1190" s="7" t="str">
        <f>RIGHT(R1190,LEN(R1190)-FIND("/",R1190))</f>
        <v>nonfiction</v>
      </c>
    </row>
    <row r="1191" spans="1:22" ht="48" hidden="1" x14ac:dyDescent="0.2">
      <c r="A1191">
        <v>1359</v>
      </c>
      <c r="B1191" s="3" t="s">
        <v>1360</v>
      </c>
      <c r="C1191" s="3" t="s">
        <v>5469</v>
      </c>
      <c r="D1191">
        <v>660</v>
      </c>
      <c r="E1191">
        <v>764</v>
      </c>
      <c r="F1191" t="s">
        <v>8219</v>
      </c>
      <c r="G1191" t="s">
        <v>8224</v>
      </c>
      <c r="H1191" t="s">
        <v>8246</v>
      </c>
      <c r="I1191">
        <v>1309980790</v>
      </c>
      <c r="J1191" s="12">
        <f>(I1191/86400)+25569</f>
        <v>40730.814699074072</v>
      </c>
      <c r="K1191">
        <v>1304623990</v>
      </c>
      <c r="L1191" s="12">
        <f>(K1191/86400)+25569</f>
        <v>40668.814699074072</v>
      </c>
      <c r="M1191" t="b">
        <v>0</v>
      </c>
      <c r="N1191">
        <v>19</v>
      </c>
      <c r="O1191">
        <f>(E1191/D1191)*100</f>
        <v>115.75757575757575</v>
      </c>
      <c r="P1191">
        <f>E1191/N1191</f>
        <v>40.210526315789473</v>
      </c>
      <c r="Q1191" s="6" t="str">
        <f>LEFT(R1191, SEARCH("/",R1191,1)-1)</f>
        <v>publishing</v>
      </c>
      <c r="R1191" t="s">
        <v>8274</v>
      </c>
      <c r="S1191" t="b">
        <v>1</v>
      </c>
      <c r="V1191" s="7" t="str">
        <f>RIGHT(R1191,LEN(R1191)-FIND("/",R1191))</f>
        <v>nonfiction</v>
      </c>
    </row>
    <row r="1192" spans="1:22" ht="32" hidden="1" x14ac:dyDescent="0.2">
      <c r="A1192">
        <v>1360</v>
      </c>
      <c r="B1192" s="3" t="s">
        <v>1361</v>
      </c>
      <c r="C1192" s="3" t="s">
        <v>5470</v>
      </c>
      <c r="D1192">
        <v>1500</v>
      </c>
      <c r="E1192">
        <v>2598</v>
      </c>
      <c r="F1192" t="s">
        <v>8219</v>
      </c>
      <c r="G1192" t="s">
        <v>8224</v>
      </c>
      <c r="H1192" t="s">
        <v>8246</v>
      </c>
      <c r="I1192">
        <v>1343943420</v>
      </c>
      <c r="J1192" s="12">
        <f>(I1192/86400)+25569</f>
        <v>41123.900694444441</v>
      </c>
      <c r="K1192">
        <v>1341524220</v>
      </c>
      <c r="L1192" s="12">
        <f>(K1192/86400)+25569</f>
        <v>41095.900694444441</v>
      </c>
      <c r="M1192" t="b">
        <v>0</v>
      </c>
      <c r="N1192">
        <v>81</v>
      </c>
      <c r="O1192">
        <f>(E1192/D1192)*100</f>
        <v>173.2</v>
      </c>
      <c r="P1192">
        <f>E1192/N1192</f>
        <v>32.074074074074076</v>
      </c>
      <c r="Q1192" s="6" t="str">
        <f>LEFT(R1192, SEARCH("/",R1192,1)-1)</f>
        <v>publishing</v>
      </c>
      <c r="R1192" t="s">
        <v>8274</v>
      </c>
      <c r="S1192" t="b">
        <v>1</v>
      </c>
      <c r="V1192" s="7" t="str">
        <f>RIGHT(R1192,LEN(R1192)-FIND("/",R1192))</f>
        <v>nonfiction</v>
      </c>
    </row>
    <row r="1193" spans="1:22" ht="48" hidden="1" x14ac:dyDescent="0.2">
      <c r="A1193">
        <v>1361</v>
      </c>
      <c r="B1193" s="3" t="s">
        <v>1362</v>
      </c>
      <c r="C1193" s="3" t="s">
        <v>5471</v>
      </c>
      <c r="D1193">
        <v>6000</v>
      </c>
      <c r="E1193">
        <v>7559</v>
      </c>
      <c r="F1193" t="s">
        <v>8219</v>
      </c>
      <c r="G1193" t="s">
        <v>8225</v>
      </c>
      <c r="H1193" t="s">
        <v>8247</v>
      </c>
      <c r="I1193">
        <v>1403370772</v>
      </c>
      <c r="J1193" s="12">
        <f>(I1193/86400)+25569</f>
        <v>41811.717268518521</v>
      </c>
      <c r="K1193">
        <v>1400778772</v>
      </c>
      <c r="L1193" s="12">
        <f>(K1193/86400)+25569</f>
        <v>41781.717268518521</v>
      </c>
      <c r="M1193" t="b">
        <v>0</v>
      </c>
      <c r="N1193">
        <v>264</v>
      </c>
      <c r="O1193">
        <f>(E1193/D1193)*100</f>
        <v>125.98333333333333</v>
      </c>
      <c r="P1193">
        <f>E1193/N1193</f>
        <v>28.632575757575758</v>
      </c>
      <c r="Q1193" s="6" t="str">
        <f>LEFT(R1193, SEARCH("/",R1193,1)-1)</f>
        <v>publishing</v>
      </c>
      <c r="R1193" t="s">
        <v>8274</v>
      </c>
      <c r="S1193" t="b">
        <v>1</v>
      </c>
      <c r="V1193" s="7" t="str">
        <f>RIGHT(R1193,LEN(R1193)-FIND("/",R1193))</f>
        <v>nonfiction</v>
      </c>
    </row>
    <row r="1194" spans="1:22" ht="32" hidden="1" x14ac:dyDescent="0.2">
      <c r="A1194">
        <v>1362</v>
      </c>
      <c r="B1194" s="3" t="s">
        <v>1363</v>
      </c>
      <c r="C1194" s="3" t="s">
        <v>5472</v>
      </c>
      <c r="D1194">
        <v>1000</v>
      </c>
      <c r="E1194">
        <v>1091</v>
      </c>
      <c r="F1194" t="s">
        <v>8219</v>
      </c>
      <c r="G1194" t="s">
        <v>8224</v>
      </c>
      <c r="H1194" t="s">
        <v>8246</v>
      </c>
      <c r="I1194">
        <v>1378592731</v>
      </c>
      <c r="J1194" s="12">
        <f>(I1194/86400)+25569</f>
        <v>41524.934386574074</v>
      </c>
      <c r="K1194">
        <v>1373408731</v>
      </c>
      <c r="L1194" s="12">
        <f>(K1194/86400)+25569</f>
        <v>41464.934386574074</v>
      </c>
      <c r="M1194" t="b">
        <v>0</v>
      </c>
      <c r="N1194">
        <v>25</v>
      </c>
      <c r="O1194">
        <f>(E1194/D1194)*100</f>
        <v>109.1</v>
      </c>
      <c r="P1194">
        <f>E1194/N1194</f>
        <v>43.64</v>
      </c>
      <c r="Q1194" s="6" t="str">
        <f>LEFT(R1194, SEARCH("/",R1194,1)-1)</f>
        <v>publishing</v>
      </c>
      <c r="R1194" t="s">
        <v>8274</v>
      </c>
      <c r="S1194" t="b">
        <v>1</v>
      </c>
      <c r="V1194" s="7" t="str">
        <f>RIGHT(R1194,LEN(R1194)-FIND("/",R1194))</f>
        <v>nonfiction</v>
      </c>
    </row>
    <row r="1195" spans="1:22" ht="48" hidden="1" x14ac:dyDescent="0.2">
      <c r="A1195">
        <v>1363</v>
      </c>
      <c r="B1195" s="3" t="s">
        <v>1364</v>
      </c>
      <c r="C1195" s="3" t="s">
        <v>5473</v>
      </c>
      <c r="D1195">
        <v>200</v>
      </c>
      <c r="E1195">
        <v>200</v>
      </c>
      <c r="F1195" t="s">
        <v>8219</v>
      </c>
      <c r="G1195" t="s">
        <v>8224</v>
      </c>
      <c r="H1195" t="s">
        <v>8246</v>
      </c>
      <c r="I1195">
        <v>1455523140</v>
      </c>
      <c r="J1195" s="12">
        <f>(I1195/86400)+25569</f>
        <v>42415.332638888889</v>
      </c>
      <c r="K1195">
        <v>1453925727</v>
      </c>
      <c r="L1195" s="12">
        <f>(K1195/86400)+25569</f>
        <v>42396.8440625</v>
      </c>
      <c r="M1195" t="b">
        <v>0</v>
      </c>
      <c r="N1195">
        <v>5</v>
      </c>
      <c r="O1195">
        <f>(E1195/D1195)*100</f>
        <v>100</v>
      </c>
      <c r="P1195">
        <f>E1195/N1195</f>
        <v>40</v>
      </c>
      <c r="Q1195" s="6" t="str">
        <f>LEFT(R1195, SEARCH("/",R1195,1)-1)</f>
        <v>publishing</v>
      </c>
      <c r="R1195" t="s">
        <v>8274</v>
      </c>
      <c r="S1195" t="b">
        <v>1</v>
      </c>
      <c r="V1195" s="7" t="str">
        <f>RIGHT(R1195,LEN(R1195)-FIND("/",R1195))</f>
        <v>nonfiction</v>
      </c>
    </row>
    <row r="1196" spans="1:22" ht="48" hidden="1" x14ac:dyDescent="0.2">
      <c r="A1196">
        <v>1364</v>
      </c>
      <c r="B1196" s="3" t="s">
        <v>1365</v>
      </c>
      <c r="C1196" s="3" t="s">
        <v>5474</v>
      </c>
      <c r="D1196">
        <v>42000</v>
      </c>
      <c r="E1196">
        <v>49830</v>
      </c>
      <c r="F1196" t="s">
        <v>8219</v>
      </c>
      <c r="G1196" t="s">
        <v>8232</v>
      </c>
      <c r="H1196" t="s">
        <v>8253</v>
      </c>
      <c r="I1196">
        <v>1420648906</v>
      </c>
      <c r="J1196" s="12">
        <f>(I1196/86400)+25569</f>
        <v>42011.6956712963</v>
      </c>
      <c r="K1196">
        <v>1415464906</v>
      </c>
      <c r="L1196" s="12">
        <f>(K1196/86400)+25569</f>
        <v>41951.6956712963</v>
      </c>
      <c r="M1196" t="b">
        <v>0</v>
      </c>
      <c r="N1196">
        <v>144</v>
      </c>
      <c r="O1196">
        <f>(E1196/D1196)*100</f>
        <v>118.64285714285714</v>
      </c>
      <c r="P1196">
        <f>E1196/N1196</f>
        <v>346.04166666666669</v>
      </c>
      <c r="Q1196" s="6" t="str">
        <f>LEFT(R1196, SEARCH("/",R1196,1)-1)</f>
        <v>music</v>
      </c>
      <c r="R1196" t="s">
        <v>8276</v>
      </c>
      <c r="S1196" t="b">
        <v>1</v>
      </c>
      <c r="V1196" s="7" t="str">
        <f>RIGHT(R1196,LEN(R1196)-FIND("/",R1196))</f>
        <v>rock</v>
      </c>
    </row>
    <row r="1197" spans="1:22" ht="48" hidden="1" x14ac:dyDescent="0.2">
      <c r="A1197">
        <v>1365</v>
      </c>
      <c r="B1197" s="3" t="s">
        <v>1366</v>
      </c>
      <c r="C1197" s="3" t="s">
        <v>5475</v>
      </c>
      <c r="D1197">
        <v>7500</v>
      </c>
      <c r="E1197">
        <v>7520</v>
      </c>
      <c r="F1197" t="s">
        <v>8219</v>
      </c>
      <c r="G1197" t="s">
        <v>8224</v>
      </c>
      <c r="H1197" t="s">
        <v>8246</v>
      </c>
      <c r="I1197">
        <v>1426523752</v>
      </c>
      <c r="J1197" s="12">
        <f>(I1197/86400)+25569</f>
        <v>42079.691574074073</v>
      </c>
      <c r="K1197">
        <v>1423935352</v>
      </c>
      <c r="L1197" s="12">
        <f>(K1197/86400)+25569</f>
        <v>42049.733240740738</v>
      </c>
      <c r="M1197" t="b">
        <v>0</v>
      </c>
      <c r="N1197">
        <v>92</v>
      </c>
      <c r="O1197">
        <f>(E1197/D1197)*100</f>
        <v>100.26666666666667</v>
      </c>
      <c r="P1197">
        <f>E1197/N1197</f>
        <v>81.739130434782609</v>
      </c>
      <c r="Q1197" s="6" t="str">
        <f>LEFT(R1197, SEARCH("/",R1197,1)-1)</f>
        <v>music</v>
      </c>
      <c r="R1197" t="s">
        <v>8276</v>
      </c>
      <c r="S1197" t="b">
        <v>1</v>
      </c>
      <c r="V1197" s="7" t="str">
        <f>RIGHT(R1197,LEN(R1197)-FIND("/",R1197))</f>
        <v>rock</v>
      </c>
    </row>
    <row r="1198" spans="1:22" ht="16" hidden="1" x14ac:dyDescent="0.2">
      <c r="A1198">
        <v>1366</v>
      </c>
      <c r="B1198" s="3" t="s">
        <v>1367</v>
      </c>
      <c r="C1198" s="3" t="s">
        <v>5476</v>
      </c>
      <c r="D1198">
        <v>7500</v>
      </c>
      <c r="E1198">
        <v>9486.69</v>
      </c>
      <c r="F1198" t="s">
        <v>8219</v>
      </c>
      <c r="G1198" t="s">
        <v>8224</v>
      </c>
      <c r="H1198" t="s">
        <v>8246</v>
      </c>
      <c r="I1198">
        <v>1417049663</v>
      </c>
      <c r="J1198" s="12">
        <f>(I1198/86400)+25569</f>
        <v>41970.037766203706</v>
      </c>
      <c r="K1198">
        <v>1413158063</v>
      </c>
      <c r="L1198" s="12">
        <f>(K1198/86400)+25569</f>
        <v>41924.996099537035</v>
      </c>
      <c r="M1198" t="b">
        <v>0</v>
      </c>
      <c r="N1198">
        <v>147</v>
      </c>
      <c r="O1198">
        <f>(E1198/D1198)*100</f>
        <v>126.48920000000001</v>
      </c>
      <c r="P1198">
        <f>E1198/N1198</f>
        <v>64.535306122448986</v>
      </c>
      <c r="Q1198" s="6" t="str">
        <f>LEFT(R1198, SEARCH("/",R1198,1)-1)</f>
        <v>music</v>
      </c>
      <c r="R1198" t="s">
        <v>8276</v>
      </c>
      <c r="S1198" t="b">
        <v>1</v>
      </c>
      <c r="V1198" s="7" t="str">
        <f>RIGHT(R1198,LEN(R1198)-FIND("/",R1198))</f>
        <v>rock</v>
      </c>
    </row>
    <row r="1199" spans="1:22" ht="48" hidden="1" x14ac:dyDescent="0.2">
      <c r="A1199">
        <v>1367</v>
      </c>
      <c r="B1199" s="3" t="s">
        <v>1368</v>
      </c>
      <c r="C1199" s="3" t="s">
        <v>5477</v>
      </c>
      <c r="D1199">
        <v>5000</v>
      </c>
      <c r="E1199">
        <v>5713</v>
      </c>
      <c r="F1199" t="s">
        <v>8219</v>
      </c>
      <c r="G1199" t="s">
        <v>8224</v>
      </c>
      <c r="H1199" t="s">
        <v>8246</v>
      </c>
      <c r="I1199">
        <v>1447463050</v>
      </c>
      <c r="J1199" s="12">
        <f>(I1199/86400)+25569</f>
        <v>42322.044560185182</v>
      </c>
      <c r="K1199">
        <v>1444867450</v>
      </c>
      <c r="L1199" s="12">
        <f>(K1199/86400)+25569</f>
        <v>42292.002893518518</v>
      </c>
      <c r="M1199" t="b">
        <v>0</v>
      </c>
      <c r="N1199">
        <v>90</v>
      </c>
      <c r="O1199">
        <f>(E1199/D1199)*100</f>
        <v>114.26</v>
      </c>
      <c r="P1199">
        <f>E1199/N1199</f>
        <v>63.477777777777774</v>
      </c>
      <c r="Q1199" s="6" t="str">
        <f>LEFT(R1199, SEARCH("/",R1199,1)-1)</f>
        <v>music</v>
      </c>
      <c r="R1199" t="s">
        <v>8276</v>
      </c>
      <c r="S1199" t="b">
        <v>1</v>
      </c>
      <c r="V1199" s="7" t="str">
        <f>RIGHT(R1199,LEN(R1199)-FIND("/",R1199))</f>
        <v>rock</v>
      </c>
    </row>
    <row r="1200" spans="1:22" ht="48" hidden="1" x14ac:dyDescent="0.2">
      <c r="A1200">
        <v>1368</v>
      </c>
      <c r="B1200" s="3" t="s">
        <v>1369</v>
      </c>
      <c r="C1200" s="3" t="s">
        <v>5478</v>
      </c>
      <c r="D1200">
        <v>5000</v>
      </c>
      <c r="E1200">
        <v>5535</v>
      </c>
      <c r="F1200" t="s">
        <v>8219</v>
      </c>
      <c r="G1200" t="s">
        <v>8224</v>
      </c>
      <c r="H1200" t="s">
        <v>8246</v>
      </c>
      <c r="I1200">
        <v>1434342894</v>
      </c>
      <c r="J1200" s="12">
        <f>(I1200/86400)+25569</f>
        <v>42170.190902777773</v>
      </c>
      <c r="K1200">
        <v>1432269294</v>
      </c>
      <c r="L1200" s="12">
        <f>(K1200/86400)+25569</f>
        <v>42146.190902777773</v>
      </c>
      <c r="M1200" t="b">
        <v>0</v>
      </c>
      <c r="N1200">
        <v>87</v>
      </c>
      <c r="O1200">
        <f>(E1200/D1200)*100</f>
        <v>110.7</v>
      </c>
      <c r="P1200">
        <f>E1200/N1200</f>
        <v>63.620689655172413</v>
      </c>
      <c r="Q1200" s="6" t="str">
        <f>LEFT(R1200, SEARCH("/",R1200,1)-1)</f>
        <v>music</v>
      </c>
      <c r="R1200" t="s">
        <v>8276</v>
      </c>
      <c r="S1200" t="b">
        <v>1</v>
      </c>
      <c r="V1200" s="7" t="str">
        <f>RIGHT(R1200,LEN(R1200)-FIND("/",R1200))</f>
        <v>rock</v>
      </c>
    </row>
    <row r="1201" spans="1:22" ht="48" hidden="1" x14ac:dyDescent="0.2">
      <c r="A1201">
        <v>1369</v>
      </c>
      <c r="B1201" s="3" t="s">
        <v>1370</v>
      </c>
      <c r="C1201" s="3" t="s">
        <v>5479</v>
      </c>
      <c r="D1201">
        <v>32360</v>
      </c>
      <c r="E1201">
        <v>34090.629999999997</v>
      </c>
      <c r="F1201" t="s">
        <v>8219</v>
      </c>
      <c r="G1201" t="s">
        <v>8224</v>
      </c>
      <c r="H1201" t="s">
        <v>8246</v>
      </c>
      <c r="I1201">
        <v>1397225746</v>
      </c>
      <c r="J1201" s="12">
        <f>(I1201/86400)+25569</f>
        <v>41740.594282407408</v>
      </c>
      <c r="K1201">
        <v>1394633746</v>
      </c>
      <c r="L1201" s="12">
        <f>(K1201/86400)+25569</f>
        <v>41710.594282407408</v>
      </c>
      <c r="M1201" t="b">
        <v>0</v>
      </c>
      <c r="N1201">
        <v>406</v>
      </c>
      <c r="O1201">
        <f>(E1201/D1201)*100</f>
        <v>105.34805315203954</v>
      </c>
      <c r="P1201">
        <f>E1201/N1201</f>
        <v>83.967068965517228</v>
      </c>
      <c r="Q1201" s="6" t="str">
        <f>LEFT(R1201, SEARCH("/",R1201,1)-1)</f>
        <v>music</v>
      </c>
      <c r="R1201" t="s">
        <v>8276</v>
      </c>
      <c r="S1201" t="b">
        <v>1</v>
      </c>
      <c r="V1201" s="7" t="str">
        <f>RIGHT(R1201,LEN(R1201)-FIND("/",R1201))</f>
        <v>rock</v>
      </c>
    </row>
    <row r="1202" spans="1:22" ht="32" hidden="1" x14ac:dyDescent="0.2">
      <c r="A1202">
        <v>1370</v>
      </c>
      <c r="B1202" s="3" t="s">
        <v>1371</v>
      </c>
      <c r="C1202" s="3" t="s">
        <v>5480</v>
      </c>
      <c r="D1202">
        <v>1500</v>
      </c>
      <c r="E1202">
        <v>1555</v>
      </c>
      <c r="F1202" t="s">
        <v>8219</v>
      </c>
      <c r="G1202" t="s">
        <v>8224</v>
      </c>
      <c r="H1202" t="s">
        <v>8246</v>
      </c>
      <c r="I1202">
        <v>1381881890</v>
      </c>
      <c r="J1202" s="12">
        <f>(I1202/86400)+25569</f>
        <v>41563.00335648148</v>
      </c>
      <c r="K1202">
        <v>1380585890</v>
      </c>
      <c r="L1202" s="12">
        <f>(K1202/86400)+25569</f>
        <v>41548.00335648148</v>
      </c>
      <c r="M1202" t="b">
        <v>0</v>
      </c>
      <c r="N1202">
        <v>20</v>
      </c>
      <c r="O1202">
        <f>(E1202/D1202)*100</f>
        <v>103.66666666666666</v>
      </c>
      <c r="P1202">
        <f>E1202/N1202</f>
        <v>77.75</v>
      </c>
      <c r="Q1202" s="6" t="str">
        <f>LEFT(R1202, SEARCH("/",R1202,1)-1)</f>
        <v>music</v>
      </c>
      <c r="R1202" t="s">
        <v>8276</v>
      </c>
      <c r="S1202" t="b">
        <v>1</v>
      </c>
      <c r="V1202" s="7" t="str">
        <f>RIGHT(R1202,LEN(R1202)-FIND("/",R1202))</f>
        <v>rock</v>
      </c>
    </row>
    <row r="1203" spans="1:22" ht="48" hidden="1" x14ac:dyDescent="0.2">
      <c r="A1203">
        <v>1371</v>
      </c>
      <c r="B1203" s="3" t="s">
        <v>1372</v>
      </c>
      <c r="C1203" s="3" t="s">
        <v>5481</v>
      </c>
      <c r="D1203">
        <v>6999</v>
      </c>
      <c r="E1203">
        <v>7495</v>
      </c>
      <c r="F1203" t="s">
        <v>8219</v>
      </c>
      <c r="G1203" t="s">
        <v>8224</v>
      </c>
      <c r="H1203" t="s">
        <v>8246</v>
      </c>
      <c r="I1203">
        <v>1431022342</v>
      </c>
      <c r="J1203" s="12">
        <f>(I1203/86400)+25569</f>
        <v>42131.758587962962</v>
      </c>
      <c r="K1203">
        <v>1428430342</v>
      </c>
      <c r="L1203" s="12">
        <f>(K1203/86400)+25569</f>
        <v>42101.758587962962</v>
      </c>
      <c r="M1203" t="b">
        <v>0</v>
      </c>
      <c r="N1203">
        <v>70</v>
      </c>
      <c r="O1203">
        <f>(E1203/D1203)*100</f>
        <v>107.08672667523933</v>
      </c>
      <c r="P1203">
        <f>E1203/N1203</f>
        <v>107.07142857142857</v>
      </c>
      <c r="Q1203" s="6" t="str">
        <f>LEFT(R1203, SEARCH("/",R1203,1)-1)</f>
        <v>music</v>
      </c>
      <c r="R1203" t="s">
        <v>8276</v>
      </c>
      <c r="S1203" t="b">
        <v>1</v>
      </c>
      <c r="V1203" s="7" t="str">
        <f>RIGHT(R1203,LEN(R1203)-FIND("/",R1203))</f>
        <v>rock</v>
      </c>
    </row>
    <row r="1204" spans="1:22" ht="16" hidden="1" x14ac:dyDescent="0.2">
      <c r="A1204">
        <v>1372</v>
      </c>
      <c r="B1204" s="3" t="s">
        <v>1373</v>
      </c>
      <c r="C1204" s="3" t="s">
        <v>5482</v>
      </c>
      <c r="D1204">
        <v>500</v>
      </c>
      <c r="E1204">
        <v>620</v>
      </c>
      <c r="F1204" t="s">
        <v>8219</v>
      </c>
      <c r="G1204" t="s">
        <v>8224</v>
      </c>
      <c r="H1204" t="s">
        <v>8246</v>
      </c>
      <c r="I1204">
        <v>1342115132</v>
      </c>
      <c r="J1204" s="12">
        <f>(I1204/86400)+25569</f>
        <v>41102.739953703705</v>
      </c>
      <c r="K1204">
        <v>1339523132</v>
      </c>
      <c r="L1204" s="12">
        <f>(K1204/86400)+25569</f>
        <v>41072.739953703705</v>
      </c>
      <c r="M1204" t="b">
        <v>0</v>
      </c>
      <c r="N1204">
        <v>16</v>
      </c>
      <c r="O1204">
        <f>(E1204/D1204)*100</f>
        <v>124</v>
      </c>
      <c r="P1204">
        <f>E1204/N1204</f>
        <v>38.75</v>
      </c>
      <c r="Q1204" s="6" t="str">
        <f>LEFT(R1204, SEARCH("/",R1204,1)-1)</f>
        <v>music</v>
      </c>
      <c r="R1204" t="s">
        <v>8276</v>
      </c>
      <c r="S1204" t="b">
        <v>1</v>
      </c>
      <c r="V1204" s="7" t="str">
        <f>RIGHT(R1204,LEN(R1204)-FIND("/",R1204))</f>
        <v>rock</v>
      </c>
    </row>
    <row r="1205" spans="1:22" ht="32" hidden="1" x14ac:dyDescent="0.2">
      <c r="A1205">
        <v>1373</v>
      </c>
      <c r="B1205" s="3" t="s">
        <v>1374</v>
      </c>
      <c r="C1205" s="3" t="s">
        <v>5483</v>
      </c>
      <c r="D1205">
        <v>10000</v>
      </c>
      <c r="E1205">
        <v>10501</v>
      </c>
      <c r="F1205" t="s">
        <v>8219</v>
      </c>
      <c r="G1205" t="s">
        <v>8224</v>
      </c>
      <c r="H1205" t="s">
        <v>8246</v>
      </c>
      <c r="I1205">
        <v>1483138233</v>
      </c>
      <c r="J1205" s="12">
        <f>(I1205/86400)+25569</f>
        <v>42734.95177083333</v>
      </c>
      <c r="K1205">
        <v>1480546233</v>
      </c>
      <c r="L1205" s="12">
        <f>(K1205/86400)+25569</f>
        <v>42704.95177083333</v>
      </c>
      <c r="M1205" t="b">
        <v>0</v>
      </c>
      <c r="N1205">
        <v>52</v>
      </c>
      <c r="O1205">
        <f>(E1205/D1205)*100</f>
        <v>105.01</v>
      </c>
      <c r="P1205">
        <f>E1205/N1205</f>
        <v>201.94230769230768</v>
      </c>
      <c r="Q1205" s="6" t="str">
        <f>LEFT(R1205, SEARCH("/",R1205,1)-1)</f>
        <v>music</v>
      </c>
      <c r="R1205" t="s">
        <v>8276</v>
      </c>
      <c r="S1205" t="b">
        <v>1</v>
      </c>
      <c r="V1205" s="7" t="str">
        <f>RIGHT(R1205,LEN(R1205)-FIND("/",R1205))</f>
        <v>rock</v>
      </c>
    </row>
    <row r="1206" spans="1:22" ht="48" hidden="1" x14ac:dyDescent="0.2">
      <c r="A1206">
        <v>1374</v>
      </c>
      <c r="B1206" s="3" t="s">
        <v>1375</v>
      </c>
      <c r="C1206" s="3" t="s">
        <v>5484</v>
      </c>
      <c r="D1206">
        <v>1500</v>
      </c>
      <c r="E1206">
        <v>2842</v>
      </c>
      <c r="F1206" t="s">
        <v>8219</v>
      </c>
      <c r="G1206" t="s">
        <v>8224</v>
      </c>
      <c r="H1206" t="s">
        <v>8246</v>
      </c>
      <c r="I1206">
        <v>1458874388</v>
      </c>
      <c r="J1206" s="12">
        <f>(I1206/86400)+25569</f>
        <v>42454.12023148148</v>
      </c>
      <c r="K1206">
        <v>1456285988</v>
      </c>
      <c r="L1206" s="12">
        <f>(K1206/86400)+25569</f>
        <v>42424.161898148144</v>
      </c>
      <c r="M1206" t="b">
        <v>0</v>
      </c>
      <c r="N1206">
        <v>66</v>
      </c>
      <c r="O1206">
        <f>(E1206/D1206)*100</f>
        <v>189.46666666666667</v>
      </c>
      <c r="P1206">
        <f>E1206/N1206</f>
        <v>43.060606060606062</v>
      </c>
      <c r="Q1206" s="6" t="str">
        <f>LEFT(R1206, SEARCH("/",R1206,1)-1)</f>
        <v>music</v>
      </c>
      <c r="R1206" t="s">
        <v>8276</v>
      </c>
      <c r="S1206" t="b">
        <v>1</v>
      </c>
      <c r="V1206" s="7" t="str">
        <f>RIGHT(R1206,LEN(R1206)-FIND("/",R1206))</f>
        <v>rock</v>
      </c>
    </row>
    <row r="1207" spans="1:22" ht="48" hidden="1" x14ac:dyDescent="0.2">
      <c r="A1207">
        <v>1375</v>
      </c>
      <c r="B1207" s="3" t="s">
        <v>1376</v>
      </c>
      <c r="C1207" s="3" t="s">
        <v>5485</v>
      </c>
      <c r="D1207">
        <v>4000</v>
      </c>
      <c r="E1207">
        <v>6853</v>
      </c>
      <c r="F1207" t="s">
        <v>8219</v>
      </c>
      <c r="G1207" t="s">
        <v>8230</v>
      </c>
      <c r="H1207" t="s">
        <v>8249</v>
      </c>
      <c r="I1207">
        <v>1484444119</v>
      </c>
      <c r="J1207" s="12">
        <f>(I1207/86400)+25569</f>
        <v>42750.066192129627</v>
      </c>
      <c r="K1207">
        <v>1481852119</v>
      </c>
      <c r="L1207" s="12">
        <f>(K1207/86400)+25569</f>
        <v>42720.066192129627</v>
      </c>
      <c r="M1207" t="b">
        <v>0</v>
      </c>
      <c r="N1207">
        <v>109</v>
      </c>
      <c r="O1207">
        <f>(E1207/D1207)*100</f>
        <v>171.32499999999999</v>
      </c>
      <c r="P1207">
        <f>E1207/N1207</f>
        <v>62.871559633027523</v>
      </c>
      <c r="Q1207" s="6" t="str">
        <f>LEFT(R1207, SEARCH("/",R1207,1)-1)</f>
        <v>music</v>
      </c>
      <c r="R1207" t="s">
        <v>8276</v>
      </c>
      <c r="S1207" t="b">
        <v>1</v>
      </c>
      <c r="V1207" s="7" t="str">
        <f>RIGHT(R1207,LEN(R1207)-FIND("/",R1207))</f>
        <v>rock</v>
      </c>
    </row>
    <row r="1208" spans="1:22" ht="32" hidden="1" x14ac:dyDescent="0.2">
      <c r="A1208">
        <v>1376</v>
      </c>
      <c r="B1208" s="3" t="s">
        <v>1377</v>
      </c>
      <c r="C1208" s="3" t="s">
        <v>5486</v>
      </c>
      <c r="D1208">
        <v>3700</v>
      </c>
      <c r="E1208">
        <v>9342</v>
      </c>
      <c r="F1208" t="s">
        <v>8219</v>
      </c>
      <c r="G1208" t="s">
        <v>8225</v>
      </c>
      <c r="H1208" t="s">
        <v>8247</v>
      </c>
      <c r="I1208">
        <v>1480784606</v>
      </c>
      <c r="J1208" s="12">
        <f>(I1208/86400)+25569</f>
        <v>42707.710717592592</v>
      </c>
      <c r="K1208">
        <v>1478189006</v>
      </c>
      <c r="L1208" s="12">
        <f>(K1208/86400)+25569</f>
        <v>42677.669050925921</v>
      </c>
      <c r="M1208" t="b">
        <v>0</v>
      </c>
      <c r="N1208">
        <v>168</v>
      </c>
      <c r="O1208">
        <f>(E1208/D1208)*100</f>
        <v>252.48648648648651</v>
      </c>
      <c r="P1208">
        <f>E1208/N1208</f>
        <v>55.607142857142854</v>
      </c>
      <c r="Q1208" s="6" t="str">
        <f>LEFT(R1208, SEARCH("/",R1208,1)-1)</f>
        <v>music</v>
      </c>
      <c r="R1208" t="s">
        <v>8276</v>
      </c>
      <c r="S1208" t="b">
        <v>1</v>
      </c>
      <c r="V1208" s="7" t="str">
        <f>RIGHT(R1208,LEN(R1208)-FIND("/",R1208))</f>
        <v>rock</v>
      </c>
    </row>
    <row r="1209" spans="1:22" ht="48" hidden="1" x14ac:dyDescent="0.2">
      <c r="A1209">
        <v>1377</v>
      </c>
      <c r="B1209" s="3" t="s">
        <v>1378</v>
      </c>
      <c r="C1209" s="3" t="s">
        <v>5487</v>
      </c>
      <c r="D1209">
        <v>1300</v>
      </c>
      <c r="E1209">
        <v>1510</v>
      </c>
      <c r="F1209" t="s">
        <v>8219</v>
      </c>
      <c r="G1209" t="s">
        <v>8224</v>
      </c>
      <c r="H1209" t="s">
        <v>8246</v>
      </c>
      <c r="I1209">
        <v>1486095060</v>
      </c>
      <c r="J1209" s="12">
        <f>(I1209/86400)+25569</f>
        <v>42769.174305555556</v>
      </c>
      <c r="K1209">
        <v>1484198170</v>
      </c>
      <c r="L1209" s="12">
        <f>(K1209/86400)+25569</f>
        <v>42747.219560185185</v>
      </c>
      <c r="M1209" t="b">
        <v>0</v>
      </c>
      <c r="N1209">
        <v>31</v>
      </c>
      <c r="O1209">
        <f>(E1209/D1209)*100</f>
        <v>116.15384615384616</v>
      </c>
      <c r="P1209">
        <f>E1209/N1209</f>
        <v>48.70967741935484</v>
      </c>
      <c r="Q1209" s="6" t="str">
        <f>LEFT(R1209, SEARCH("/",R1209,1)-1)</f>
        <v>music</v>
      </c>
      <c r="R1209" t="s">
        <v>8276</v>
      </c>
      <c r="S1209" t="b">
        <v>1</v>
      </c>
      <c r="V1209" s="7" t="str">
        <f>RIGHT(R1209,LEN(R1209)-FIND("/",R1209))</f>
        <v>rock</v>
      </c>
    </row>
    <row r="1210" spans="1:22" ht="16" hidden="1" x14ac:dyDescent="0.2">
      <c r="A1210">
        <v>1378</v>
      </c>
      <c r="B1210" s="3" t="s">
        <v>1379</v>
      </c>
      <c r="C1210" s="3" t="s">
        <v>5488</v>
      </c>
      <c r="D1210">
        <v>2000</v>
      </c>
      <c r="E1210">
        <v>4067</v>
      </c>
      <c r="F1210" t="s">
        <v>8219</v>
      </c>
      <c r="G1210" t="s">
        <v>8225</v>
      </c>
      <c r="H1210" t="s">
        <v>8247</v>
      </c>
      <c r="I1210">
        <v>1470075210</v>
      </c>
      <c r="J1210" s="12">
        <f>(I1210/86400)+25569</f>
        <v>42583.759375000001</v>
      </c>
      <c r="K1210">
        <v>1468779210</v>
      </c>
      <c r="L1210" s="12">
        <f>(K1210/86400)+25569</f>
        <v>42568.759375000001</v>
      </c>
      <c r="M1210" t="b">
        <v>0</v>
      </c>
      <c r="N1210">
        <v>133</v>
      </c>
      <c r="O1210">
        <f>(E1210/D1210)*100</f>
        <v>203.35000000000002</v>
      </c>
      <c r="P1210">
        <f>E1210/N1210</f>
        <v>30.578947368421051</v>
      </c>
      <c r="Q1210" s="6" t="str">
        <f>LEFT(R1210, SEARCH("/",R1210,1)-1)</f>
        <v>music</v>
      </c>
      <c r="R1210" t="s">
        <v>8276</v>
      </c>
      <c r="S1210" t="b">
        <v>1</v>
      </c>
      <c r="V1210" s="7" t="str">
        <f>RIGHT(R1210,LEN(R1210)-FIND("/",R1210))</f>
        <v>rock</v>
      </c>
    </row>
    <row r="1211" spans="1:22" ht="32" hidden="1" x14ac:dyDescent="0.2">
      <c r="A1211">
        <v>1379</v>
      </c>
      <c r="B1211" s="3" t="s">
        <v>1380</v>
      </c>
      <c r="C1211" s="3" t="s">
        <v>5489</v>
      </c>
      <c r="D1211">
        <v>10000</v>
      </c>
      <c r="E1211">
        <v>11160</v>
      </c>
      <c r="F1211" t="s">
        <v>8219</v>
      </c>
      <c r="G1211" t="s">
        <v>8224</v>
      </c>
      <c r="H1211" t="s">
        <v>8246</v>
      </c>
      <c r="I1211">
        <v>1433504876</v>
      </c>
      <c r="J1211" s="12">
        <f>(I1211/86400)+25569</f>
        <v>42160.491620370369</v>
      </c>
      <c r="K1211">
        <v>1430912876</v>
      </c>
      <c r="L1211" s="12">
        <f>(K1211/86400)+25569</f>
        <v>42130.491620370369</v>
      </c>
      <c r="M1211" t="b">
        <v>0</v>
      </c>
      <c r="N1211">
        <v>151</v>
      </c>
      <c r="O1211">
        <f>(E1211/D1211)*100</f>
        <v>111.60000000000001</v>
      </c>
      <c r="P1211">
        <f>E1211/N1211</f>
        <v>73.907284768211923</v>
      </c>
      <c r="Q1211" s="6" t="str">
        <f>LEFT(R1211, SEARCH("/",R1211,1)-1)</f>
        <v>music</v>
      </c>
      <c r="R1211" t="s">
        <v>8276</v>
      </c>
      <c r="S1211" t="b">
        <v>1</v>
      </c>
      <c r="V1211" s="7" t="str">
        <f>RIGHT(R1211,LEN(R1211)-FIND("/",R1211))</f>
        <v>rock</v>
      </c>
    </row>
    <row r="1212" spans="1:22" ht="32" hidden="1" x14ac:dyDescent="0.2">
      <c r="A1212">
        <v>1380</v>
      </c>
      <c r="B1212" s="3" t="s">
        <v>1381</v>
      </c>
      <c r="C1212" s="3" t="s">
        <v>5490</v>
      </c>
      <c r="D1212">
        <v>25</v>
      </c>
      <c r="E1212">
        <v>106</v>
      </c>
      <c r="F1212" t="s">
        <v>8219</v>
      </c>
      <c r="G1212" t="s">
        <v>8224</v>
      </c>
      <c r="H1212" t="s">
        <v>8246</v>
      </c>
      <c r="I1212">
        <v>1433815200</v>
      </c>
      <c r="J1212" s="12">
        <f>(I1212/86400)+25569</f>
        <v>42164.083333333328</v>
      </c>
      <c r="K1212">
        <v>1431886706</v>
      </c>
      <c r="L1212" s="12">
        <f>(K1212/86400)+25569</f>
        <v>42141.762800925921</v>
      </c>
      <c r="M1212" t="b">
        <v>0</v>
      </c>
      <c r="N1212">
        <v>5</v>
      </c>
      <c r="O1212">
        <f>(E1212/D1212)*100</f>
        <v>424</v>
      </c>
      <c r="P1212">
        <f>E1212/N1212</f>
        <v>21.2</v>
      </c>
      <c r="Q1212" s="6" t="str">
        <f>LEFT(R1212, SEARCH("/",R1212,1)-1)</f>
        <v>music</v>
      </c>
      <c r="R1212" t="s">
        <v>8276</v>
      </c>
      <c r="S1212" t="b">
        <v>1</v>
      </c>
      <c r="V1212" s="7" t="str">
        <f>RIGHT(R1212,LEN(R1212)-FIND("/",R1212))</f>
        <v>rock</v>
      </c>
    </row>
    <row r="1213" spans="1:22" ht="48" hidden="1" x14ac:dyDescent="0.2">
      <c r="A1213">
        <v>1381</v>
      </c>
      <c r="B1213" s="3" t="s">
        <v>1382</v>
      </c>
      <c r="C1213" s="3" t="s">
        <v>5491</v>
      </c>
      <c r="D1213">
        <v>5000</v>
      </c>
      <c r="E1213">
        <v>5355</v>
      </c>
      <c r="F1213" t="s">
        <v>8219</v>
      </c>
      <c r="G1213" t="s">
        <v>8224</v>
      </c>
      <c r="H1213" t="s">
        <v>8246</v>
      </c>
      <c r="I1213">
        <v>1482988125</v>
      </c>
      <c r="J1213" s="12">
        <f>(I1213/86400)+25569</f>
        <v>42733.214409722219</v>
      </c>
      <c r="K1213">
        <v>1480396125</v>
      </c>
      <c r="L1213" s="12">
        <f>(K1213/86400)+25569</f>
        <v>42703.214409722219</v>
      </c>
      <c r="M1213" t="b">
        <v>0</v>
      </c>
      <c r="N1213">
        <v>73</v>
      </c>
      <c r="O1213">
        <f>(E1213/D1213)*100</f>
        <v>107.1</v>
      </c>
      <c r="P1213">
        <f>E1213/N1213</f>
        <v>73.356164383561648</v>
      </c>
      <c r="Q1213" s="6" t="str">
        <f>LEFT(R1213, SEARCH("/",R1213,1)-1)</f>
        <v>music</v>
      </c>
      <c r="R1213" t="s">
        <v>8276</v>
      </c>
      <c r="S1213" t="b">
        <v>1</v>
      </c>
      <c r="V1213" s="7" t="str">
        <f>RIGHT(R1213,LEN(R1213)-FIND("/",R1213))</f>
        <v>rock</v>
      </c>
    </row>
    <row r="1214" spans="1:22" ht="48" hidden="1" x14ac:dyDescent="0.2">
      <c r="A1214">
        <v>1382</v>
      </c>
      <c r="B1214" s="3" t="s">
        <v>1383</v>
      </c>
      <c r="C1214" s="3" t="s">
        <v>5492</v>
      </c>
      <c r="D1214">
        <v>8000</v>
      </c>
      <c r="E1214">
        <v>8349</v>
      </c>
      <c r="F1214" t="s">
        <v>8219</v>
      </c>
      <c r="G1214" t="s">
        <v>8224</v>
      </c>
      <c r="H1214" t="s">
        <v>8246</v>
      </c>
      <c r="I1214">
        <v>1367867536</v>
      </c>
      <c r="J1214" s="12">
        <f>(I1214/86400)+25569</f>
        <v>41400.800185185188</v>
      </c>
      <c r="K1214">
        <v>1365275536</v>
      </c>
      <c r="L1214" s="12">
        <f>(K1214/86400)+25569</f>
        <v>41370.800185185188</v>
      </c>
      <c r="M1214" t="b">
        <v>0</v>
      </c>
      <c r="N1214">
        <v>148</v>
      </c>
      <c r="O1214">
        <f>(E1214/D1214)*100</f>
        <v>104.3625</v>
      </c>
      <c r="P1214">
        <f>E1214/N1214</f>
        <v>56.412162162162161</v>
      </c>
      <c r="Q1214" s="6" t="str">
        <f>LEFT(R1214, SEARCH("/",R1214,1)-1)</f>
        <v>music</v>
      </c>
      <c r="R1214" t="s">
        <v>8276</v>
      </c>
      <c r="S1214" t="b">
        <v>1</v>
      </c>
      <c r="V1214" s="7" t="str">
        <f>RIGHT(R1214,LEN(R1214)-FIND("/",R1214))</f>
        <v>rock</v>
      </c>
    </row>
    <row r="1215" spans="1:22" ht="48" hidden="1" x14ac:dyDescent="0.2">
      <c r="A1215">
        <v>1383</v>
      </c>
      <c r="B1215" s="3" t="s">
        <v>1384</v>
      </c>
      <c r="C1215" s="3" t="s">
        <v>5493</v>
      </c>
      <c r="D1215">
        <v>2200</v>
      </c>
      <c r="E1215">
        <v>4673</v>
      </c>
      <c r="F1215" t="s">
        <v>8219</v>
      </c>
      <c r="G1215" t="s">
        <v>8229</v>
      </c>
      <c r="H1215" t="s">
        <v>8251</v>
      </c>
      <c r="I1215">
        <v>1482457678</v>
      </c>
      <c r="J1215" s="12">
        <f>(I1215/86400)+25569</f>
        <v>42727.074976851851</v>
      </c>
      <c r="K1215">
        <v>1480729678</v>
      </c>
      <c r="L1215" s="12">
        <f>(K1215/86400)+25569</f>
        <v>42707.074976851851</v>
      </c>
      <c r="M1215" t="b">
        <v>0</v>
      </c>
      <c r="N1215">
        <v>93</v>
      </c>
      <c r="O1215">
        <f>(E1215/D1215)*100</f>
        <v>212.40909090909091</v>
      </c>
      <c r="P1215">
        <f>E1215/N1215</f>
        <v>50.247311827956992</v>
      </c>
      <c r="Q1215" s="6" t="str">
        <f>LEFT(R1215, SEARCH("/",R1215,1)-1)</f>
        <v>music</v>
      </c>
      <c r="R1215" t="s">
        <v>8276</v>
      </c>
      <c r="S1215" t="b">
        <v>1</v>
      </c>
      <c r="V1215" s="7" t="str">
        <f>RIGHT(R1215,LEN(R1215)-FIND("/",R1215))</f>
        <v>rock</v>
      </c>
    </row>
    <row r="1216" spans="1:22" ht="48" hidden="1" x14ac:dyDescent="0.2">
      <c r="A1216">
        <v>1384</v>
      </c>
      <c r="B1216" s="3" t="s">
        <v>1385</v>
      </c>
      <c r="C1216" s="3" t="s">
        <v>5494</v>
      </c>
      <c r="D1216">
        <v>3500</v>
      </c>
      <c r="E1216">
        <v>4343</v>
      </c>
      <c r="F1216" t="s">
        <v>8219</v>
      </c>
      <c r="G1216" t="s">
        <v>8224</v>
      </c>
      <c r="H1216" t="s">
        <v>8246</v>
      </c>
      <c r="I1216">
        <v>1436117922</v>
      </c>
      <c r="J1216" s="12">
        <f>(I1216/86400)+25569</f>
        <v>42190.735208333332</v>
      </c>
      <c r="K1216">
        <v>1433525922</v>
      </c>
      <c r="L1216" s="12">
        <f>(K1216/86400)+25569</f>
        <v>42160.735208333332</v>
      </c>
      <c r="M1216" t="b">
        <v>0</v>
      </c>
      <c r="N1216">
        <v>63</v>
      </c>
      <c r="O1216">
        <f>(E1216/D1216)*100</f>
        <v>124.08571428571429</v>
      </c>
      <c r="P1216">
        <f>E1216/N1216</f>
        <v>68.936507936507937</v>
      </c>
      <c r="Q1216" s="6" t="str">
        <f>LEFT(R1216, SEARCH("/",R1216,1)-1)</f>
        <v>music</v>
      </c>
      <c r="R1216" t="s">
        <v>8276</v>
      </c>
      <c r="S1216" t="b">
        <v>1</v>
      </c>
      <c r="V1216" s="7" t="str">
        <f>RIGHT(R1216,LEN(R1216)-FIND("/",R1216))</f>
        <v>rock</v>
      </c>
    </row>
    <row r="1217" spans="1:22" ht="48" hidden="1" x14ac:dyDescent="0.2">
      <c r="A1217">
        <v>1385</v>
      </c>
      <c r="B1217" s="3" t="s">
        <v>1386</v>
      </c>
      <c r="C1217" s="3" t="s">
        <v>5495</v>
      </c>
      <c r="D1217">
        <v>8000</v>
      </c>
      <c r="E1217">
        <v>8832.49</v>
      </c>
      <c r="F1217" t="s">
        <v>8219</v>
      </c>
      <c r="G1217" t="s">
        <v>8236</v>
      </c>
      <c r="H1217" t="s">
        <v>8249</v>
      </c>
      <c r="I1217">
        <v>1461931860</v>
      </c>
      <c r="J1217" s="12">
        <f>(I1217/86400)+25569</f>
        <v>42489.507638888885</v>
      </c>
      <c r="K1217">
        <v>1457109121</v>
      </c>
      <c r="L1217" s="12">
        <f>(K1217/86400)+25569</f>
        <v>42433.688900462963</v>
      </c>
      <c r="M1217" t="b">
        <v>0</v>
      </c>
      <c r="N1217">
        <v>134</v>
      </c>
      <c r="O1217">
        <f>(E1217/D1217)*100</f>
        <v>110.406125</v>
      </c>
      <c r="P1217">
        <f>E1217/N1217</f>
        <v>65.914104477611943</v>
      </c>
      <c r="Q1217" s="6" t="str">
        <f>LEFT(R1217, SEARCH("/",R1217,1)-1)</f>
        <v>music</v>
      </c>
      <c r="R1217" t="s">
        <v>8276</v>
      </c>
      <c r="S1217" t="b">
        <v>1</v>
      </c>
      <c r="V1217" s="7" t="str">
        <f>RIGHT(R1217,LEN(R1217)-FIND("/",R1217))</f>
        <v>rock</v>
      </c>
    </row>
    <row r="1218" spans="1:22" ht="32" hidden="1" x14ac:dyDescent="0.2">
      <c r="A1218">
        <v>1386</v>
      </c>
      <c r="B1218" s="3" t="s">
        <v>1387</v>
      </c>
      <c r="C1218" s="3" t="s">
        <v>5496</v>
      </c>
      <c r="D1218">
        <v>400</v>
      </c>
      <c r="E1218">
        <v>875</v>
      </c>
      <c r="F1218" t="s">
        <v>8219</v>
      </c>
      <c r="G1218" t="s">
        <v>8224</v>
      </c>
      <c r="H1218" t="s">
        <v>8246</v>
      </c>
      <c r="I1218">
        <v>1438183889</v>
      </c>
      <c r="J1218" s="12">
        <f>(I1218/86400)+25569</f>
        <v>42214.646863425922</v>
      </c>
      <c r="K1218">
        <v>1435591889</v>
      </c>
      <c r="L1218" s="12">
        <f>(K1218/86400)+25569</f>
        <v>42184.646863425922</v>
      </c>
      <c r="M1218" t="b">
        <v>0</v>
      </c>
      <c r="N1218">
        <v>14</v>
      </c>
      <c r="O1218">
        <f>(E1218/D1218)*100</f>
        <v>218.75</v>
      </c>
      <c r="P1218">
        <f>E1218/N1218</f>
        <v>62.5</v>
      </c>
      <c r="Q1218" s="6" t="str">
        <f>LEFT(R1218, SEARCH("/",R1218,1)-1)</f>
        <v>music</v>
      </c>
      <c r="R1218" t="s">
        <v>8276</v>
      </c>
      <c r="S1218" t="b">
        <v>1</v>
      </c>
      <c r="V1218" s="7" t="str">
        <f>RIGHT(R1218,LEN(R1218)-FIND("/",R1218))</f>
        <v>rock</v>
      </c>
    </row>
    <row r="1219" spans="1:22" ht="48" hidden="1" x14ac:dyDescent="0.2">
      <c r="A1219">
        <v>1387</v>
      </c>
      <c r="B1219" s="3" t="s">
        <v>1388</v>
      </c>
      <c r="C1219" s="3" t="s">
        <v>5497</v>
      </c>
      <c r="D1219">
        <v>4000</v>
      </c>
      <c r="E1219">
        <v>5465</v>
      </c>
      <c r="F1219" t="s">
        <v>8219</v>
      </c>
      <c r="G1219" t="s">
        <v>8224</v>
      </c>
      <c r="H1219" t="s">
        <v>8246</v>
      </c>
      <c r="I1219">
        <v>1433305800</v>
      </c>
      <c r="J1219" s="12">
        <f>(I1219/86400)+25569</f>
        <v>42158.1875</v>
      </c>
      <c r="K1219">
        <v>1430604395</v>
      </c>
      <c r="L1219" s="12">
        <f>(K1219/86400)+25569</f>
        <v>42126.92123842593</v>
      </c>
      <c r="M1219" t="b">
        <v>0</v>
      </c>
      <c r="N1219">
        <v>78</v>
      </c>
      <c r="O1219">
        <f>(E1219/D1219)*100</f>
        <v>136.625</v>
      </c>
      <c r="P1219">
        <f>E1219/N1219</f>
        <v>70.064102564102569</v>
      </c>
      <c r="Q1219" s="6" t="str">
        <f>LEFT(R1219, SEARCH("/",R1219,1)-1)</f>
        <v>music</v>
      </c>
      <c r="R1219" t="s">
        <v>8276</v>
      </c>
      <c r="S1219" t="b">
        <v>1</v>
      </c>
      <c r="V1219" s="7" t="str">
        <f>RIGHT(R1219,LEN(R1219)-FIND("/",R1219))</f>
        <v>rock</v>
      </c>
    </row>
    <row r="1220" spans="1:22" ht="48" hidden="1" x14ac:dyDescent="0.2">
      <c r="A1220">
        <v>1388</v>
      </c>
      <c r="B1220" s="3" t="s">
        <v>1389</v>
      </c>
      <c r="C1220" s="3" t="s">
        <v>5498</v>
      </c>
      <c r="D1220">
        <v>5000</v>
      </c>
      <c r="E1220">
        <v>6740.37</v>
      </c>
      <c r="F1220" t="s">
        <v>8219</v>
      </c>
      <c r="G1220" t="s">
        <v>8224</v>
      </c>
      <c r="H1220" t="s">
        <v>8246</v>
      </c>
      <c r="I1220">
        <v>1476720840</v>
      </c>
      <c r="J1220" s="12">
        <f>(I1220/86400)+25569</f>
        <v>42660.676388888889</v>
      </c>
      <c r="K1220">
        <v>1474469117</v>
      </c>
      <c r="L1220" s="12">
        <f>(K1220/86400)+25569</f>
        <v>42634.614780092597</v>
      </c>
      <c r="M1220" t="b">
        <v>0</v>
      </c>
      <c r="N1220">
        <v>112</v>
      </c>
      <c r="O1220">
        <f>(E1220/D1220)*100</f>
        <v>134.8074</v>
      </c>
      <c r="P1220">
        <f>E1220/N1220</f>
        <v>60.181874999999998</v>
      </c>
      <c r="Q1220" s="6" t="str">
        <f>LEFT(R1220, SEARCH("/",R1220,1)-1)</f>
        <v>music</v>
      </c>
      <c r="R1220" t="s">
        <v>8276</v>
      </c>
      <c r="S1220" t="b">
        <v>1</v>
      </c>
      <c r="V1220" s="7" t="str">
        <f>RIGHT(R1220,LEN(R1220)-FIND("/",R1220))</f>
        <v>rock</v>
      </c>
    </row>
    <row r="1221" spans="1:22" ht="32" hidden="1" x14ac:dyDescent="0.2">
      <c r="A1221">
        <v>1389</v>
      </c>
      <c r="B1221" s="3" t="s">
        <v>1390</v>
      </c>
      <c r="C1221" s="3" t="s">
        <v>5499</v>
      </c>
      <c r="D1221">
        <v>500</v>
      </c>
      <c r="E1221">
        <v>727</v>
      </c>
      <c r="F1221" t="s">
        <v>8219</v>
      </c>
      <c r="G1221" t="s">
        <v>8225</v>
      </c>
      <c r="H1221" t="s">
        <v>8247</v>
      </c>
      <c r="I1221">
        <v>1471087957</v>
      </c>
      <c r="J1221" s="12">
        <f>(I1221/86400)+25569</f>
        <v>42595.480983796297</v>
      </c>
      <c r="K1221">
        <v>1468495957</v>
      </c>
      <c r="L1221" s="12">
        <f>(K1221/86400)+25569</f>
        <v>42565.480983796297</v>
      </c>
      <c r="M1221" t="b">
        <v>0</v>
      </c>
      <c r="N1221">
        <v>34</v>
      </c>
      <c r="O1221">
        <f>(E1221/D1221)*100</f>
        <v>145.4</v>
      </c>
      <c r="P1221">
        <f>E1221/N1221</f>
        <v>21.382352941176471</v>
      </c>
      <c r="Q1221" s="6" t="str">
        <f>LEFT(R1221, SEARCH("/",R1221,1)-1)</f>
        <v>music</v>
      </c>
      <c r="R1221" t="s">
        <v>8276</v>
      </c>
      <c r="S1221" t="b">
        <v>1</v>
      </c>
      <c r="V1221" s="7" t="str">
        <f>RIGHT(R1221,LEN(R1221)-FIND("/",R1221))</f>
        <v>rock</v>
      </c>
    </row>
    <row r="1222" spans="1:22" ht="48" hidden="1" x14ac:dyDescent="0.2">
      <c r="A1222">
        <v>1390</v>
      </c>
      <c r="B1222" s="3" t="s">
        <v>1391</v>
      </c>
      <c r="C1222" s="3" t="s">
        <v>5500</v>
      </c>
      <c r="D1222">
        <v>2800</v>
      </c>
      <c r="E1222">
        <v>3055</v>
      </c>
      <c r="F1222" t="s">
        <v>8219</v>
      </c>
      <c r="G1222" t="s">
        <v>8224</v>
      </c>
      <c r="H1222" t="s">
        <v>8246</v>
      </c>
      <c r="I1222">
        <v>1430154720</v>
      </c>
      <c r="J1222" s="12">
        <f>(I1222/86400)+25569</f>
        <v>42121.716666666667</v>
      </c>
      <c r="K1222">
        <v>1427224606</v>
      </c>
      <c r="L1222" s="12">
        <f>(K1222/86400)+25569</f>
        <v>42087.803310185191</v>
      </c>
      <c r="M1222" t="b">
        <v>0</v>
      </c>
      <c r="N1222">
        <v>19</v>
      </c>
      <c r="O1222">
        <f>(E1222/D1222)*100</f>
        <v>109.10714285714285</v>
      </c>
      <c r="P1222">
        <f>E1222/N1222</f>
        <v>160.78947368421052</v>
      </c>
      <c r="Q1222" s="6" t="str">
        <f>LEFT(R1222, SEARCH("/",R1222,1)-1)</f>
        <v>music</v>
      </c>
      <c r="R1222" t="s">
        <v>8276</v>
      </c>
      <c r="S1222" t="b">
        <v>1</v>
      </c>
      <c r="V1222" s="7" t="str">
        <f>RIGHT(R1222,LEN(R1222)-FIND("/",R1222))</f>
        <v>rock</v>
      </c>
    </row>
    <row r="1223" spans="1:22" ht="48" hidden="1" x14ac:dyDescent="0.2">
      <c r="A1223">
        <v>1391</v>
      </c>
      <c r="B1223" s="3" t="s">
        <v>1392</v>
      </c>
      <c r="C1223" s="3" t="s">
        <v>5501</v>
      </c>
      <c r="D1223">
        <v>500</v>
      </c>
      <c r="E1223">
        <v>551</v>
      </c>
      <c r="F1223" t="s">
        <v>8219</v>
      </c>
      <c r="G1223" t="s">
        <v>8224</v>
      </c>
      <c r="H1223" t="s">
        <v>8246</v>
      </c>
      <c r="I1223">
        <v>1440219540</v>
      </c>
      <c r="J1223" s="12">
        <f>(I1223/86400)+25569</f>
        <v>42238.207638888889</v>
      </c>
      <c r="K1223">
        <v>1436369818</v>
      </c>
      <c r="L1223" s="12">
        <f>(K1223/86400)+25569</f>
        <v>42193.650671296295</v>
      </c>
      <c r="M1223" t="b">
        <v>0</v>
      </c>
      <c r="N1223">
        <v>13</v>
      </c>
      <c r="O1223">
        <f>(E1223/D1223)*100</f>
        <v>110.2</v>
      </c>
      <c r="P1223">
        <f>E1223/N1223</f>
        <v>42.384615384615387</v>
      </c>
      <c r="Q1223" s="6" t="str">
        <f>LEFT(R1223, SEARCH("/",R1223,1)-1)</f>
        <v>music</v>
      </c>
      <c r="R1223" t="s">
        <v>8276</v>
      </c>
      <c r="S1223" t="b">
        <v>1</v>
      </c>
      <c r="V1223" s="7" t="str">
        <f>RIGHT(R1223,LEN(R1223)-FIND("/",R1223))</f>
        <v>rock</v>
      </c>
    </row>
    <row r="1224" spans="1:22" ht="48" hidden="1" x14ac:dyDescent="0.2">
      <c r="A1224">
        <v>1392</v>
      </c>
      <c r="B1224" s="3" t="s">
        <v>1393</v>
      </c>
      <c r="C1224" s="3" t="s">
        <v>5502</v>
      </c>
      <c r="D1224">
        <v>2500</v>
      </c>
      <c r="E1224">
        <v>2841</v>
      </c>
      <c r="F1224" t="s">
        <v>8219</v>
      </c>
      <c r="G1224" t="s">
        <v>8224</v>
      </c>
      <c r="H1224" t="s">
        <v>8246</v>
      </c>
      <c r="I1224">
        <v>1456976586</v>
      </c>
      <c r="J1224" s="12">
        <f>(I1224/86400)+25569</f>
        <v>42432.154930555553</v>
      </c>
      <c r="K1224">
        <v>1454298186</v>
      </c>
      <c r="L1224" s="12">
        <f>(K1224/86400)+25569</f>
        <v>42401.154930555553</v>
      </c>
      <c r="M1224" t="b">
        <v>0</v>
      </c>
      <c r="N1224">
        <v>104</v>
      </c>
      <c r="O1224">
        <f>(E1224/D1224)*100</f>
        <v>113.64000000000001</v>
      </c>
      <c r="P1224">
        <f>E1224/N1224</f>
        <v>27.317307692307693</v>
      </c>
      <c r="Q1224" s="6" t="str">
        <f>LEFT(R1224, SEARCH("/",R1224,1)-1)</f>
        <v>music</v>
      </c>
      <c r="R1224" t="s">
        <v>8276</v>
      </c>
      <c r="S1224" t="b">
        <v>1</v>
      </c>
      <c r="V1224" s="7" t="str">
        <f>RIGHT(R1224,LEN(R1224)-FIND("/",R1224))</f>
        <v>rock</v>
      </c>
    </row>
    <row r="1225" spans="1:22" ht="16" hidden="1" x14ac:dyDescent="0.2">
      <c r="A1225">
        <v>1393</v>
      </c>
      <c r="B1225" s="3" t="s">
        <v>1394</v>
      </c>
      <c r="C1225" s="3" t="s">
        <v>5503</v>
      </c>
      <c r="D1225">
        <v>10000</v>
      </c>
      <c r="E1225">
        <v>10235</v>
      </c>
      <c r="F1225" t="s">
        <v>8219</v>
      </c>
      <c r="G1225" t="s">
        <v>8224</v>
      </c>
      <c r="H1225" t="s">
        <v>8246</v>
      </c>
      <c r="I1225">
        <v>1470068523</v>
      </c>
      <c r="J1225" s="12">
        <f>(I1225/86400)+25569</f>
        <v>42583.681979166664</v>
      </c>
      <c r="K1225">
        <v>1467476523</v>
      </c>
      <c r="L1225" s="12">
        <f>(K1225/86400)+25569</f>
        <v>42553.681979166664</v>
      </c>
      <c r="M1225" t="b">
        <v>0</v>
      </c>
      <c r="N1225">
        <v>52</v>
      </c>
      <c r="O1225">
        <f>(E1225/D1225)*100</f>
        <v>102.35000000000001</v>
      </c>
      <c r="P1225">
        <f>E1225/N1225</f>
        <v>196.82692307692307</v>
      </c>
      <c r="Q1225" s="6" t="str">
        <f>LEFT(R1225, SEARCH("/",R1225,1)-1)</f>
        <v>music</v>
      </c>
      <c r="R1225" t="s">
        <v>8276</v>
      </c>
      <c r="S1225" t="b">
        <v>1</v>
      </c>
      <c r="V1225" s="7" t="str">
        <f>RIGHT(R1225,LEN(R1225)-FIND("/",R1225))</f>
        <v>rock</v>
      </c>
    </row>
    <row r="1226" spans="1:22" ht="48" hidden="1" x14ac:dyDescent="0.2">
      <c r="A1226">
        <v>1394</v>
      </c>
      <c r="B1226" s="3" t="s">
        <v>1395</v>
      </c>
      <c r="C1226" s="3" t="s">
        <v>5504</v>
      </c>
      <c r="D1226">
        <v>750</v>
      </c>
      <c r="E1226">
        <v>916</v>
      </c>
      <c r="F1226" t="s">
        <v>8219</v>
      </c>
      <c r="G1226" t="s">
        <v>8224</v>
      </c>
      <c r="H1226" t="s">
        <v>8246</v>
      </c>
      <c r="I1226">
        <v>1488337200</v>
      </c>
      <c r="J1226" s="12">
        <f>(I1226/86400)+25569</f>
        <v>42795.125</v>
      </c>
      <c r="K1226">
        <v>1484623726</v>
      </c>
      <c r="L1226" s="12">
        <f>(K1226/86400)+25569</f>
        <v>42752.144976851851</v>
      </c>
      <c r="M1226" t="b">
        <v>0</v>
      </c>
      <c r="N1226">
        <v>17</v>
      </c>
      <c r="O1226">
        <f>(E1226/D1226)*100</f>
        <v>122.13333333333334</v>
      </c>
      <c r="P1226">
        <f>E1226/N1226</f>
        <v>53.882352941176471</v>
      </c>
      <c r="Q1226" s="6" t="str">
        <f>LEFT(R1226, SEARCH("/",R1226,1)-1)</f>
        <v>music</v>
      </c>
      <c r="R1226" t="s">
        <v>8276</v>
      </c>
      <c r="S1226" t="b">
        <v>1</v>
      </c>
      <c r="V1226" s="7" t="str">
        <f>RIGHT(R1226,LEN(R1226)-FIND("/",R1226))</f>
        <v>rock</v>
      </c>
    </row>
    <row r="1227" spans="1:22" ht="16" hidden="1" x14ac:dyDescent="0.2">
      <c r="A1227">
        <v>1395</v>
      </c>
      <c r="B1227" s="3" t="s">
        <v>1396</v>
      </c>
      <c r="C1227" s="3" t="s">
        <v>5505</v>
      </c>
      <c r="D1227">
        <v>3500</v>
      </c>
      <c r="E1227">
        <v>3916</v>
      </c>
      <c r="F1227" t="s">
        <v>8219</v>
      </c>
      <c r="G1227" t="s">
        <v>8224</v>
      </c>
      <c r="H1227" t="s">
        <v>8246</v>
      </c>
      <c r="I1227">
        <v>1484430481</v>
      </c>
      <c r="J1227" s="12">
        <f>(I1227/86400)+25569</f>
        <v>42749.90834490741</v>
      </c>
      <c r="K1227">
        <v>1481838481</v>
      </c>
      <c r="L1227" s="12">
        <f>(K1227/86400)+25569</f>
        <v>42719.90834490741</v>
      </c>
      <c r="M1227" t="b">
        <v>0</v>
      </c>
      <c r="N1227">
        <v>82</v>
      </c>
      <c r="O1227">
        <f>(E1227/D1227)*100</f>
        <v>111.88571428571427</v>
      </c>
      <c r="P1227">
        <f>E1227/N1227</f>
        <v>47.756097560975611</v>
      </c>
      <c r="Q1227" s="6" t="str">
        <f>LEFT(R1227, SEARCH("/",R1227,1)-1)</f>
        <v>music</v>
      </c>
      <c r="R1227" t="s">
        <v>8276</v>
      </c>
      <c r="S1227" t="b">
        <v>1</v>
      </c>
      <c r="V1227" s="7" t="str">
        <f>RIGHT(R1227,LEN(R1227)-FIND("/",R1227))</f>
        <v>rock</v>
      </c>
    </row>
    <row r="1228" spans="1:22" ht="48" hidden="1" x14ac:dyDescent="0.2">
      <c r="A1228">
        <v>1396</v>
      </c>
      <c r="B1228" s="3" t="s">
        <v>1397</v>
      </c>
      <c r="C1228" s="3" t="s">
        <v>5506</v>
      </c>
      <c r="D1228">
        <v>6000</v>
      </c>
      <c r="E1228">
        <v>6438</v>
      </c>
      <c r="F1228" t="s">
        <v>8219</v>
      </c>
      <c r="G1228" t="s">
        <v>8224</v>
      </c>
      <c r="H1228" t="s">
        <v>8246</v>
      </c>
      <c r="I1228">
        <v>1423871882</v>
      </c>
      <c r="J1228" s="12">
        <f>(I1228/86400)+25569</f>
        <v>42048.99863425926</v>
      </c>
      <c r="K1228">
        <v>1421279882</v>
      </c>
      <c r="L1228" s="12">
        <f>(K1228/86400)+25569</f>
        <v>42018.99863425926</v>
      </c>
      <c r="M1228" t="b">
        <v>0</v>
      </c>
      <c r="N1228">
        <v>73</v>
      </c>
      <c r="O1228">
        <f>(E1228/D1228)*100</f>
        <v>107.3</v>
      </c>
      <c r="P1228">
        <f>E1228/N1228</f>
        <v>88.191780821917803</v>
      </c>
      <c r="Q1228" s="6" t="str">
        <f>LEFT(R1228, SEARCH("/",R1228,1)-1)</f>
        <v>music</v>
      </c>
      <c r="R1228" t="s">
        <v>8276</v>
      </c>
      <c r="S1228" t="b">
        <v>1</v>
      </c>
      <c r="V1228" s="7" t="str">
        <f>RIGHT(R1228,LEN(R1228)-FIND("/",R1228))</f>
        <v>rock</v>
      </c>
    </row>
    <row r="1229" spans="1:22" ht="48" hidden="1" x14ac:dyDescent="0.2">
      <c r="A1229">
        <v>1397</v>
      </c>
      <c r="B1229" s="3" t="s">
        <v>1398</v>
      </c>
      <c r="C1229" s="3" t="s">
        <v>5507</v>
      </c>
      <c r="D1229">
        <v>10000</v>
      </c>
      <c r="E1229">
        <v>11385</v>
      </c>
      <c r="F1229" t="s">
        <v>8219</v>
      </c>
      <c r="G1229" t="s">
        <v>8224</v>
      </c>
      <c r="H1229" t="s">
        <v>8246</v>
      </c>
      <c r="I1229">
        <v>1477603140</v>
      </c>
      <c r="J1229" s="12">
        <f>(I1229/86400)+25569</f>
        <v>42670.888194444444</v>
      </c>
      <c r="K1229">
        <v>1475013710</v>
      </c>
      <c r="L1229" s="12">
        <f>(K1229/86400)+25569</f>
        <v>42640.917939814812</v>
      </c>
      <c r="M1229" t="b">
        <v>0</v>
      </c>
      <c r="N1229">
        <v>158</v>
      </c>
      <c r="O1229">
        <f>(E1229/D1229)*100</f>
        <v>113.85000000000001</v>
      </c>
      <c r="P1229">
        <f>E1229/N1229</f>
        <v>72.056962025316452</v>
      </c>
      <c r="Q1229" s="6" t="str">
        <f>LEFT(R1229, SEARCH("/",R1229,1)-1)</f>
        <v>music</v>
      </c>
      <c r="R1229" t="s">
        <v>8276</v>
      </c>
      <c r="S1229" t="b">
        <v>1</v>
      </c>
      <c r="V1229" s="7" t="str">
        <f>RIGHT(R1229,LEN(R1229)-FIND("/",R1229))</f>
        <v>rock</v>
      </c>
    </row>
    <row r="1230" spans="1:22" ht="48" hidden="1" x14ac:dyDescent="0.2">
      <c r="A1230">
        <v>1398</v>
      </c>
      <c r="B1230" s="3" t="s">
        <v>1399</v>
      </c>
      <c r="C1230" s="3" t="s">
        <v>5508</v>
      </c>
      <c r="D1230">
        <v>4400</v>
      </c>
      <c r="E1230">
        <v>4826</v>
      </c>
      <c r="F1230" t="s">
        <v>8219</v>
      </c>
      <c r="G1230" t="s">
        <v>8224</v>
      </c>
      <c r="H1230" t="s">
        <v>8246</v>
      </c>
      <c r="I1230">
        <v>1467752334</v>
      </c>
      <c r="J1230" s="12">
        <f>(I1230/86400)+25569</f>
        <v>42556.874236111107</v>
      </c>
      <c r="K1230">
        <v>1465160334</v>
      </c>
      <c r="L1230" s="12">
        <f>(K1230/86400)+25569</f>
        <v>42526.874236111107</v>
      </c>
      <c r="M1230" t="b">
        <v>0</v>
      </c>
      <c r="N1230">
        <v>65</v>
      </c>
      <c r="O1230">
        <f>(E1230/D1230)*100</f>
        <v>109.68181818181819</v>
      </c>
      <c r="P1230">
        <f>E1230/N1230</f>
        <v>74.246153846153845</v>
      </c>
      <c r="Q1230" s="6" t="str">
        <f>LEFT(R1230, SEARCH("/",R1230,1)-1)</f>
        <v>music</v>
      </c>
      <c r="R1230" t="s">
        <v>8276</v>
      </c>
      <c r="S1230" t="b">
        <v>1</v>
      </c>
      <c r="V1230" s="7" t="str">
        <f>RIGHT(R1230,LEN(R1230)-FIND("/",R1230))</f>
        <v>rock</v>
      </c>
    </row>
    <row r="1231" spans="1:22" ht="48" hidden="1" x14ac:dyDescent="0.2">
      <c r="A1231">
        <v>1399</v>
      </c>
      <c r="B1231" s="3" t="s">
        <v>1400</v>
      </c>
      <c r="C1231" s="3" t="s">
        <v>5509</v>
      </c>
      <c r="D1231">
        <v>9000</v>
      </c>
      <c r="E1231">
        <v>11353</v>
      </c>
      <c r="F1231" t="s">
        <v>8219</v>
      </c>
      <c r="G1231" t="s">
        <v>8224</v>
      </c>
      <c r="H1231" t="s">
        <v>8246</v>
      </c>
      <c r="I1231">
        <v>1412640373</v>
      </c>
      <c r="J1231" s="12">
        <f>(I1231/86400)+25569</f>
        <v>41919.004317129627</v>
      </c>
      <c r="K1231">
        <v>1410048373</v>
      </c>
      <c r="L1231" s="12">
        <f>(K1231/86400)+25569</f>
        <v>41889.004317129627</v>
      </c>
      <c r="M1231" t="b">
        <v>0</v>
      </c>
      <c r="N1231">
        <v>184</v>
      </c>
      <c r="O1231">
        <f>(E1231/D1231)*100</f>
        <v>126.14444444444443</v>
      </c>
      <c r="P1231">
        <f>E1231/N1231</f>
        <v>61.701086956521742</v>
      </c>
      <c r="Q1231" s="6" t="str">
        <f>LEFT(R1231, SEARCH("/",R1231,1)-1)</f>
        <v>music</v>
      </c>
      <c r="R1231" t="s">
        <v>8276</v>
      </c>
      <c r="S1231" t="b">
        <v>1</v>
      </c>
      <c r="V1231" s="7" t="str">
        <f>RIGHT(R1231,LEN(R1231)-FIND("/",R1231))</f>
        <v>rock</v>
      </c>
    </row>
    <row r="1232" spans="1:22" ht="48" hidden="1" x14ac:dyDescent="0.2">
      <c r="A1232">
        <v>1400</v>
      </c>
      <c r="B1232" s="3" t="s">
        <v>1401</v>
      </c>
      <c r="C1232" s="3" t="s">
        <v>5510</v>
      </c>
      <c r="D1232">
        <v>350</v>
      </c>
      <c r="E1232">
        <v>586</v>
      </c>
      <c r="F1232" t="s">
        <v>8219</v>
      </c>
      <c r="G1232" t="s">
        <v>8225</v>
      </c>
      <c r="H1232" t="s">
        <v>8247</v>
      </c>
      <c r="I1232">
        <v>1465709400</v>
      </c>
      <c r="J1232" s="12">
        <f>(I1232/86400)+25569</f>
        <v>42533.229166666672</v>
      </c>
      <c r="K1232">
        <v>1462695073</v>
      </c>
      <c r="L1232" s="12">
        <f>(K1232/86400)+25569</f>
        <v>42498.341122685189</v>
      </c>
      <c r="M1232" t="b">
        <v>0</v>
      </c>
      <c r="N1232">
        <v>34</v>
      </c>
      <c r="O1232">
        <f>(E1232/D1232)*100</f>
        <v>167.42857142857144</v>
      </c>
      <c r="P1232">
        <f>E1232/N1232</f>
        <v>17.235294117647058</v>
      </c>
      <c r="Q1232" s="6" t="str">
        <f>LEFT(R1232, SEARCH("/",R1232,1)-1)</f>
        <v>music</v>
      </c>
      <c r="R1232" t="s">
        <v>8276</v>
      </c>
      <c r="S1232" t="b">
        <v>1</v>
      </c>
      <c r="V1232" s="7" t="str">
        <f>RIGHT(R1232,LEN(R1232)-FIND("/",R1232))</f>
        <v>rock</v>
      </c>
    </row>
    <row r="1233" spans="1:22" ht="48" hidden="1" x14ac:dyDescent="0.2">
      <c r="A1233">
        <v>1401</v>
      </c>
      <c r="B1233" s="3" t="s">
        <v>1402</v>
      </c>
      <c r="C1233" s="3" t="s">
        <v>5511</v>
      </c>
      <c r="D1233">
        <v>2500</v>
      </c>
      <c r="E1233">
        <v>12413</v>
      </c>
      <c r="F1233" t="s">
        <v>8219</v>
      </c>
      <c r="G1233" t="s">
        <v>8224</v>
      </c>
      <c r="H1233" t="s">
        <v>8246</v>
      </c>
      <c r="I1233">
        <v>1369612474</v>
      </c>
      <c r="J1233" s="12">
        <f>(I1233/86400)+25569</f>
        <v>41420.99622685185</v>
      </c>
      <c r="K1233">
        <v>1367798074</v>
      </c>
      <c r="L1233" s="12">
        <f>(K1233/86400)+25569</f>
        <v>41399.99622685185</v>
      </c>
      <c r="M1233" t="b">
        <v>0</v>
      </c>
      <c r="N1233">
        <v>240</v>
      </c>
      <c r="O1233">
        <f>(E1233/D1233)*100</f>
        <v>496.52000000000004</v>
      </c>
      <c r="P1233">
        <f>E1233/N1233</f>
        <v>51.720833333333331</v>
      </c>
      <c r="Q1233" s="6" t="str">
        <f>LEFT(R1233, SEARCH("/",R1233,1)-1)</f>
        <v>music</v>
      </c>
      <c r="R1233" t="s">
        <v>8276</v>
      </c>
      <c r="S1233" t="b">
        <v>1</v>
      </c>
      <c r="V1233" s="7" t="str">
        <f>RIGHT(R1233,LEN(R1233)-FIND("/",R1233))</f>
        <v>rock</v>
      </c>
    </row>
    <row r="1234" spans="1:22" ht="48" hidden="1" x14ac:dyDescent="0.2">
      <c r="A1234">
        <v>1402</v>
      </c>
      <c r="B1234" s="3" t="s">
        <v>1403</v>
      </c>
      <c r="C1234" s="3" t="s">
        <v>5512</v>
      </c>
      <c r="D1234">
        <v>2500</v>
      </c>
      <c r="E1234">
        <v>2729</v>
      </c>
      <c r="F1234" t="s">
        <v>8219</v>
      </c>
      <c r="G1234" t="s">
        <v>8225</v>
      </c>
      <c r="H1234" t="s">
        <v>8247</v>
      </c>
      <c r="I1234">
        <v>1430439411</v>
      </c>
      <c r="J1234" s="12">
        <f>(I1234/86400)+25569</f>
        <v>42125.011701388888</v>
      </c>
      <c r="K1234">
        <v>1425259011</v>
      </c>
      <c r="L1234" s="12">
        <f>(K1234/86400)+25569</f>
        <v>42065.053368055553</v>
      </c>
      <c r="M1234" t="b">
        <v>0</v>
      </c>
      <c r="N1234">
        <v>113</v>
      </c>
      <c r="O1234">
        <f>(E1234/D1234)*100</f>
        <v>109.16</v>
      </c>
      <c r="P1234">
        <f>E1234/N1234</f>
        <v>24.150442477876105</v>
      </c>
      <c r="Q1234" s="6" t="str">
        <f>LEFT(R1234, SEARCH("/",R1234,1)-1)</f>
        <v>music</v>
      </c>
      <c r="R1234" t="s">
        <v>8276</v>
      </c>
      <c r="S1234" t="b">
        <v>1</v>
      </c>
      <c r="V1234" s="7" t="str">
        <f>RIGHT(R1234,LEN(R1234)-FIND("/",R1234))</f>
        <v>rock</v>
      </c>
    </row>
    <row r="1235" spans="1:22" ht="48" hidden="1" x14ac:dyDescent="0.2">
      <c r="A1235">
        <v>1403</v>
      </c>
      <c r="B1235" s="3" t="s">
        <v>1404</v>
      </c>
      <c r="C1235" s="3" t="s">
        <v>5513</v>
      </c>
      <c r="D1235">
        <v>4000</v>
      </c>
      <c r="E1235">
        <v>4103</v>
      </c>
      <c r="F1235" t="s">
        <v>8219</v>
      </c>
      <c r="G1235" t="s">
        <v>8224</v>
      </c>
      <c r="H1235" t="s">
        <v>8246</v>
      </c>
      <c r="I1235">
        <v>1374802235</v>
      </c>
      <c r="J1235" s="12">
        <f>(I1235/86400)+25569</f>
        <v>41481.062905092593</v>
      </c>
      <c r="K1235">
        <v>1372210235</v>
      </c>
      <c r="L1235" s="12">
        <f>(K1235/86400)+25569</f>
        <v>41451.062905092593</v>
      </c>
      <c r="M1235" t="b">
        <v>0</v>
      </c>
      <c r="N1235">
        <v>66</v>
      </c>
      <c r="O1235">
        <f>(E1235/D1235)*100</f>
        <v>102.57499999999999</v>
      </c>
      <c r="P1235">
        <f>E1235/N1235</f>
        <v>62.166666666666664</v>
      </c>
      <c r="Q1235" s="6" t="str">
        <f>LEFT(R1235, SEARCH("/",R1235,1)-1)</f>
        <v>music</v>
      </c>
      <c r="R1235" t="s">
        <v>8276</v>
      </c>
      <c r="S1235" t="b">
        <v>1</v>
      </c>
      <c r="V1235" s="7" t="str">
        <f>RIGHT(R1235,LEN(R1235)-FIND("/",R1235))</f>
        <v>rock</v>
      </c>
    </row>
    <row r="1236" spans="1:22" ht="16" x14ac:dyDescent="0.2">
      <c r="A1236">
        <v>1406</v>
      </c>
      <c r="B1236" s="3" t="s">
        <v>1407</v>
      </c>
      <c r="C1236" s="3" t="s">
        <v>5516</v>
      </c>
      <c r="D1236">
        <v>12000</v>
      </c>
      <c r="E1236">
        <v>15</v>
      </c>
      <c r="F1236" t="s">
        <v>8221</v>
      </c>
      <c r="G1236" t="s">
        <v>8237</v>
      </c>
      <c r="H1236" t="s">
        <v>8249</v>
      </c>
      <c r="I1236">
        <v>1449914400</v>
      </c>
      <c r="J1236" s="12">
        <f>(I1236/86400)+25569</f>
        <v>42350.416666666672</v>
      </c>
      <c r="K1236">
        <v>1445336607</v>
      </c>
      <c r="L1236" s="12">
        <f>(K1236/86400)+25569</f>
        <v>42297.432951388888</v>
      </c>
      <c r="M1236" t="b">
        <v>0</v>
      </c>
      <c r="N1236">
        <v>3</v>
      </c>
      <c r="O1236">
        <f>(E1236/D1236)*100</f>
        <v>0.125</v>
      </c>
      <c r="P1236">
        <f>E1236/N1236</f>
        <v>5</v>
      </c>
      <c r="Q1236" s="6" t="str">
        <f>LEFT(R1236, SEARCH("/",R1236,1)-1)</f>
        <v>publishing</v>
      </c>
      <c r="R1236" t="s">
        <v>8287</v>
      </c>
      <c r="S1236" t="b">
        <v>0</v>
      </c>
      <c r="V1236" s="7" t="str">
        <f>RIGHT(R1236,LEN(R1236)-FIND("/",R1236))</f>
        <v>translations</v>
      </c>
    </row>
    <row r="1237" spans="1:22" ht="48" x14ac:dyDescent="0.2">
      <c r="A1237">
        <v>1407</v>
      </c>
      <c r="B1237" s="3" t="s">
        <v>1408</v>
      </c>
      <c r="C1237" s="3" t="s">
        <v>5517</v>
      </c>
      <c r="D1237">
        <v>3000</v>
      </c>
      <c r="E1237">
        <v>15</v>
      </c>
      <c r="F1237" t="s">
        <v>8221</v>
      </c>
      <c r="G1237" t="s">
        <v>8224</v>
      </c>
      <c r="H1237" t="s">
        <v>8246</v>
      </c>
      <c r="I1237">
        <v>1407847978</v>
      </c>
      <c r="J1237" s="12">
        <f>(I1237/86400)+25569</f>
        <v>41863.536782407406</v>
      </c>
      <c r="K1237">
        <v>1405687978</v>
      </c>
      <c r="L1237" s="12">
        <f>(K1237/86400)+25569</f>
        <v>41838.536782407406</v>
      </c>
      <c r="M1237" t="b">
        <v>0</v>
      </c>
      <c r="N1237">
        <v>2</v>
      </c>
      <c r="O1237">
        <f>(E1237/D1237)*100</f>
        <v>0.5</v>
      </c>
      <c r="P1237">
        <f>E1237/N1237</f>
        <v>7.5</v>
      </c>
      <c r="Q1237" s="6" t="str">
        <f>LEFT(R1237, SEARCH("/",R1237,1)-1)</f>
        <v>publishing</v>
      </c>
      <c r="R1237" t="s">
        <v>8287</v>
      </c>
      <c r="S1237" t="b">
        <v>0</v>
      </c>
      <c r="V1237" s="7" t="str">
        <f>RIGHT(R1237,LEN(R1237)-FIND("/",R1237))</f>
        <v>translations</v>
      </c>
    </row>
    <row r="1238" spans="1:22" ht="48" x14ac:dyDescent="0.2">
      <c r="A1238">
        <v>1408</v>
      </c>
      <c r="B1238" s="3" t="s">
        <v>1409</v>
      </c>
      <c r="C1238" s="3" t="s">
        <v>5518</v>
      </c>
      <c r="D1238">
        <v>1000</v>
      </c>
      <c r="E1238">
        <v>72</v>
      </c>
      <c r="F1238" t="s">
        <v>8221</v>
      </c>
      <c r="G1238" t="s">
        <v>8225</v>
      </c>
      <c r="H1238" t="s">
        <v>8247</v>
      </c>
      <c r="I1238">
        <v>1447451756</v>
      </c>
      <c r="J1238" s="12">
        <f>(I1238/86400)+25569</f>
        <v>42321.913842592592</v>
      </c>
      <c r="K1238">
        <v>1444856156</v>
      </c>
      <c r="L1238" s="12">
        <f>(K1238/86400)+25569</f>
        <v>42291.872175925921</v>
      </c>
      <c r="M1238" t="b">
        <v>0</v>
      </c>
      <c r="N1238">
        <v>6</v>
      </c>
      <c r="O1238">
        <f>(E1238/D1238)*100</f>
        <v>7.1999999999999993</v>
      </c>
      <c r="P1238">
        <f>E1238/N1238</f>
        <v>12</v>
      </c>
      <c r="Q1238" s="6" t="str">
        <f>LEFT(R1238, SEARCH("/",R1238,1)-1)</f>
        <v>publishing</v>
      </c>
      <c r="R1238" t="s">
        <v>8287</v>
      </c>
      <c r="S1238" t="b">
        <v>0</v>
      </c>
      <c r="V1238" s="7" t="str">
        <f>RIGHT(R1238,LEN(R1238)-FIND("/",R1238))</f>
        <v>translations</v>
      </c>
    </row>
    <row r="1239" spans="1:22" ht="48" x14ac:dyDescent="0.2">
      <c r="A1239">
        <v>1409</v>
      </c>
      <c r="B1239" s="3" t="s">
        <v>1410</v>
      </c>
      <c r="C1239" s="3" t="s">
        <v>5519</v>
      </c>
      <c r="D1239">
        <v>4000</v>
      </c>
      <c r="E1239">
        <v>0</v>
      </c>
      <c r="F1239" t="s">
        <v>8221</v>
      </c>
      <c r="G1239" t="s">
        <v>8224</v>
      </c>
      <c r="H1239" t="s">
        <v>8246</v>
      </c>
      <c r="I1239">
        <v>1420085535</v>
      </c>
      <c r="J1239" s="12">
        <f>(I1239/86400)+25569</f>
        <v>42005.175173611111</v>
      </c>
      <c r="K1239">
        <v>1414897935</v>
      </c>
      <c r="L1239" s="12">
        <f>(K1239/86400)+25569</f>
        <v>41945.133506944447</v>
      </c>
      <c r="M1239" t="b">
        <v>0</v>
      </c>
      <c r="N1239">
        <v>0</v>
      </c>
      <c r="O1239">
        <f>(E1239/D1239)*100</f>
        <v>0</v>
      </c>
      <c r="P1239" t="e">
        <f>E1239/N1239</f>
        <v>#DIV/0!</v>
      </c>
      <c r="Q1239" s="6" t="str">
        <f>LEFT(R1239, SEARCH("/",R1239,1)-1)</f>
        <v>publishing</v>
      </c>
      <c r="R1239" t="s">
        <v>8287</v>
      </c>
      <c r="S1239" t="b">
        <v>0</v>
      </c>
      <c r="V1239" s="7" t="str">
        <f>RIGHT(R1239,LEN(R1239)-FIND("/",R1239))</f>
        <v>translations</v>
      </c>
    </row>
    <row r="1240" spans="1:22" ht="48" x14ac:dyDescent="0.2">
      <c r="A1240">
        <v>1410</v>
      </c>
      <c r="B1240" s="3" t="s">
        <v>1411</v>
      </c>
      <c r="C1240" s="3" t="s">
        <v>5520</v>
      </c>
      <c r="D1240">
        <v>6000</v>
      </c>
      <c r="E1240">
        <v>1</v>
      </c>
      <c r="F1240" t="s">
        <v>8221</v>
      </c>
      <c r="G1240" t="s">
        <v>8237</v>
      </c>
      <c r="H1240" t="s">
        <v>8249</v>
      </c>
      <c r="I1240">
        <v>1464939520</v>
      </c>
      <c r="J1240" s="12">
        <f>(I1240/86400)+25569</f>
        <v>42524.318518518514</v>
      </c>
      <c r="K1240">
        <v>1461051520</v>
      </c>
      <c r="L1240" s="12">
        <f>(K1240/86400)+25569</f>
        <v>42479.318518518514</v>
      </c>
      <c r="M1240" t="b">
        <v>0</v>
      </c>
      <c r="N1240">
        <v>1</v>
      </c>
      <c r="O1240">
        <f>(E1240/D1240)*100</f>
        <v>1.6666666666666666E-2</v>
      </c>
      <c r="P1240">
        <f>E1240/N1240</f>
        <v>1</v>
      </c>
      <c r="Q1240" s="6" t="str">
        <f>LEFT(R1240, SEARCH("/",R1240,1)-1)</f>
        <v>publishing</v>
      </c>
      <c r="R1240" t="s">
        <v>8287</v>
      </c>
      <c r="S1240" t="b">
        <v>0</v>
      </c>
      <c r="V1240" s="7" t="str">
        <f>RIGHT(R1240,LEN(R1240)-FIND("/",R1240))</f>
        <v>translations</v>
      </c>
    </row>
    <row r="1241" spans="1:22" ht="48" x14ac:dyDescent="0.2">
      <c r="A1241">
        <v>1411</v>
      </c>
      <c r="B1241" s="3" t="s">
        <v>1412</v>
      </c>
      <c r="C1241" s="3" t="s">
        <v>5521</v>
      </c>
      <c r="D1241">
        <v>3000</v>
      </c>
      <c r="E1241">
        <v>7</v>
      </c>
      <c r="F1241" t="s">
        <v>8221</v>
      </c>
      <c r="G1241" t="s">
        <v>8225</v>
      </c>
      <c r="H1241" t="s">
        <v>8247</v>
      </c>
      <c r="I1241">
        <v>1423185900</v>
      </c>
      <c r="J1241" s="12">
        <f>(I1241/86400)+25569</f>
        <v>42041.059027777781</v>
      </c>
      <c r="K1241">
        <v>1420766700</v>
      </c>
      <c r="L1241" s="12">
        <f>(K1241/86400)+25569</f>
        <v>42013.059027777781</v>
      </c>
      <c r="M1241" t="b">
        <v>0</v>
      </c>
      <c r="N1241">
        <v>3</v>
      </c>
      <c r="O1241">
        <f>(E1241/D1241)*100</f>
        <v>0.23333333333333336</v>
      </c>
      <c r="P1241">
        <f>E1241/N1241</f>
        <v>2.3333333333333335</v>
      </c>
      <c r="Q1241" s="6" t="str">
        <f>LEFT(R1241, SEARCH("/",R1241,1)-1)</f>
        <v>publishing</v>
      </c>
      <c r="R1241" t="s">
        <v>8287</v>
      </c>
      <c r="S1241" t="b">
        <v>0</v>
      </c>
      <c r="V1241" s="7" t="str">
        <f>RIGHT(R1241,LEN(R1241)-FIND("/",R1241))</f>
        <v>translations</v>
      </c>
    </row>
    <row r="1242" spans="1:22" ht="32" x14ac:dyDescent="0.2">
      <c r="A1242">
        <v>1412</v>
      </c>
      <c r="B1242" s="3" t="s">
        <v>1413</v>
      </c>
      <c r="C1242" s="3" t="s">
        <v>5522</v>
      </c>
      <c r="D1242">
        <v>7000</v>
      </c>
      <c r="E1242">
        <v>320</v>
      </c>
      <c r="F1242" t="s">
        <v>8221</v>
      </c>
      <c r="G1242" t="s">
        <v>8224</v>
      </c>
      <c r="H1242" t="s">
        <v>8246</v>
      </c>
      <c r="I1242">
        <v>1417656699</v>
      </c>
      <c r="J1242" s="12">
        <f>(I1242/86400)+25569</f>
        <v>41977.063645833332</v>
      </c>
      <c r="K1242">
        <v>1415064699</v>
      </c>
      <c r="L1242" s="12">
        <f>(K1242/86400)+25569</f>
        <v>41947.063645833332</v>
      </c>
      <c r="M1242" t="b">
        <v>0</v>
      </c>
      <c r="N1242">
        <v>13</v>
      </c>
      <c r="O1242">
        <f>(E1242/D1242)*100</f>
        <v>4.5714285714285712</v>
      </c>
      <c r="P1242">
        <f>E1242/N1242</f>
        <v>24.615384615384617</v>
      </c>
      <c r="Q1242" s="6" t="str">
        <f>LEFT(R1242, SEARCH("/",R1242,1)-1)</f>
        <v>publishing</v>
      </c>
      <c r="R1242" t="s">
        <v>8287</v>
      </c>
      <c r="S1242" t="b">
        <v>0</v>
      </c>
      <c r="V1242" s="7" t="str">
        <f>RIGHT(R1242,LEN(R1242)-FIND("/",R1242))</f>
        <v>translations</v>
      </c>
    </row>
    <row r="1243" spans="1:22" ht="48" x14ac:dyDescent="0.2">
      <c r="A1243">
        <v>1413</v>
      </c>
      <c r="B1243" s="3" t="s">
        <v>1414</v>
      </c>
      <c r="C1243" s="3" t="s">
        <v>5523</v>
      </c>
      <c r="D1243">
        <v>2000</v>
      </c>
      <c r="E1243">
        <v>100</v>
      </c>
      <c r="F1243" t="s">
        <v>8221</v>
      </c>
      <c r="G1243" t="s">
        <v>8237</v>
      </c>
      <c r="H1243" t="s">
        <v>8249</v>
      </c>
      <c r="I1243">
        <v>1455964170</v>
      </c>
      <c r="J1243" s="12">
        <f>(I1243/86400)+25569</f>
        <v>42420.437152777777</v>
      </c>
      <c r="K1243">
        <v>1450780170</v>
      </c>
      <c r="L1243" s="12">
        <f>(K1243/86400)+25569</f>
        <v>42360.437152777777</v>
      </c>
      <c r="M1243" t="b">
        <v>0</v>
      </c>
      <c r="N1243">
        <v>1</v>
      </c>
      <c r="O1243">
        <f>(E1243/D1243)*100</f>
        <v>5</v>
      </c>
      <c r="P1243">
        <f>E1243/N1243</f>
        <v>100</v>
      </c>
      <c r="Q1243" s="6" t="str">
        <f>LEFT(R1243, SEARCH("/",R1243,1)-1)</f>
        <v>publishing</v>
      </c>
      <c r="R1243" t="s">
        <v>8287</v>
      </c>
      <c r="S1243" t="b">
        <v>0</v>
      </c>
      <c r="V1243" s="7" t="str">
        <f>RIGHT(R1243,LEN(R1243)-FIND("/",R1243))</f>
        <v>translations</v>
      </c>
    </row>
    <row r="1244" spans="1:22" ht="48" x14ac:dyDescent="0.2">
      <c r="A1244">
        <v>1414</v>
      </c>
      <c r="B1244" s="3" t="s">
        <v>1415</v>
      </c>
      <c r="C1244" s="3" t="s">
        <v>5524</v>
      </c>
      <c r="D1244">
        <v>500</v>
      </c>
      <c r="E1244">
        <v>1</v>
      </c>
      <c r="F1244" t="s">
        <v>8221</v>
      </c>
      <c r="G1244" t="s">
        <v>8224</v>
      </c>
      <c r="H1244" t="s">
        <v>8246</v>
      </c>
      <c r="I1244">
        <v>1483423467</v>
      </c>
      <c r="J1244" s="12">
        <f>(I1244/86400)+25569</f>
        <v>42738.25309027778</v>
      </c>
      <c r="K1244">
        <v>1480831467</v>
      </c>
      <c r="L1244" s="12">
        <f>(K1244/86400)+25569</f>
        <v>42708.25309027778</v>
      </c>
      <c r="M1244" t="b">
        <v>0</v>
      </c>
      <c r="N1244">
        <v>1</v>
      </c>
      <c r="O1244">
        <f>(E1244/D1244)*100</f>
        <v>0.2</v>
      </c>
      <c r="P1244">
        <f>E1244/N1244</f>
        <v>1</v>
      </c>
      <c r="Q1244" s="6" t="str">
        <f>LEFT(R1244, SEARCH("/",R1244,1)-1)</f>
        <v>publishing</v>
      </c>
      <c r="R1244" t="s">
        <v>8287</v>
      </c>
      <c r="S1244" t="b">
        <v>0</v>
      </c>
      <c r="V1244" s="7" t="str">
        <f>RIGHT(R1244,LEN(R1244)-FIND("/",R1244))</f>
        <v>translations</v>
      </c>
    </row>
    <row r="1245" spans="1:22" ht="48" x14ac:dyDescent="0.2">
      <c r="A1245">
        <v>1415</v>
      </c>
      <c r="B1245" s="3" t="s">
        <v>1416</v>
      </c>
      <c r="C1245" s="3" t="s">
        <v>5525</v>
      </c>
      <c r="D1245">
        <v>4400</v>
      </c>
      <c r="E1245">
        <v>800</v>
      </c>
      <c r="F1245" t="s">
        <v>8221</v>
      </c>
      <c r="G1245" t="s">
        <v>8224</v>
      </c>
      <c r="H1245" t="s">
        <v>8246</v>
      </c>
      <c r="I1245">
        <v>1439741591</v>
      </c>
      <c r="J1245" s="12">
        <f>(I1245/86400)+25569</f>
        <v>42232.675821759258</v>
      </c>
      <c r="K1245">
        <v>1436285591</v>
      </c>
      <c r="L1245" s="12">
        <f>(K1245/86400)+25569</f>
        <v>42192.675821759258</v>
      </c>
      <c r="M1245" t="b">
        <v>0</v>
      </c>
      <c r="N1245">
        <v>9</v>
      </c>
      <c r="O1245">
        <f>(E1245/D1245)*100</f>
        <v>18.181818181818183</v>
      </c>
      <c r="P1245">
        <f>E1245/N1245</f>
        <v>88.888888888888886</v>
      </c>
      <c r="Q1245" s="6" t="str">
        <f>LEFT(R1245, SEARCH("/",R1245,1)-1)</f>
        <v>publishing</v>
      </c>
      <c r="R1245" t="s">
        <v>8287</v>
      </c>
      <c r="S1245" t="b">
        <v>0</v>
      </c>
      <c r="V1245" s="7" t="str">
        <f>RIGHT(R1245,LEN(R1245)-FIND("/",R1245))</f>
        <v>translations</v>
      </c>
    </row>
    <row r="1246" spans="1:22" ht="48" x14ac:dyDescent="0.2">
      <c r="A1246">
        <v>1416</v>
      </c>
      <c r="B1246" s="3" t="s">
        <v>1417</v>
      </c>
      <c r="C1246" s="3" t="s">
        <v>5526</v>
      </c>
      <c r="D1246">
        <v>50000</v>
      </c>
      <c r="E1246">
        <v>0</v>
      </c>
      <c r="F1246" t="s">
        <v>8221</v>
      </c>
      <c r="G1246" t="s">
        <v>8224</v>
      </c>
      <c r="H1246" t="s">
        <v>8246</v>
      </c>
      <c r="I1246">
        <v>1448147619</v>
      </c>
      <c r="J1246" s="12">
        <f>(I1246/86400)+25569</f>
        <v>42329.967812499999</v>
      </c>
      <c r="K1246">
        <v>1445552019</v>
      </c>
      <c r="L1246" s="12">
        <f>(K1246/86400)+25569</f>
        <v>42299.926145833335</v>
      </c>
      <c r="M1246" t="b">
        <v>0</v>
      </c>
      <c r="N1246">
        <v>0</v>
      </c>
      <c r="O1246">
        <f>(E1246/D1246)*100</f>
        <v>0</v>
      </c>
      <c r="P1246" t="e">
        <f>E1246/N1246</f>
        <v>#DIV/0!</v>
      </c>
      <c r="Q1246" s="6" t="str">
        <f>LEFT(R1246, SEARCH("/",R1246,1)-1)</f>
        <v>publishing</v>
      </c>
      <c r="R1246" t="s">
        <v>8287</v>
      </c>
      <c r="S1246" t="b">
        <v>0</v>
      </c>
      <c r="V1246" s="7" t="str">
        <f>RIGHT(R1246,LEN(R1246)-FIND("/",R1246))</f>
        <v>translations</v>
      </c>
    </row>
    <row r="1247" spans="1:22" ht="48" x14ac:dyDescent="0.2">
      <c r="A1247">
        <v>1417</v>
      </c>
      <c r="B1247" s="3" t="s">
        <v>1418</v>
      </c>
      <c r="C1247" s="3" t="s">
        <v>5527</v>
      </c>
      <c r="D1247">
        <v>4500</v>
      </c>
      <c r="E1247">
        <v>55</v>
      </c>
      <c r="F1247" t="s">
        <v>8221</v>
      </c>
      <c r="G1247" t="s">
        <v>8224</v>
      </c>
      <c r="H1247" t="s">
        <v>8246</v>
      </c>
      <c r="I1247">
        <v>1442315460</v>
      </c>
      <c r="J1247" s="12">
        <f>(I1247/86400)+25569</f>
        <v>42262.46597222222</v>
      </c>
      <c r="K1247">
        <v>1439696174</v>
      </c>
      <c r="L1247" s="12">
        <f>(K1247/86400)+25569</f>
        <v>42232.15016203704</v>
      </c>
      <c r="M1247" t="b">
        <v>0</v>
      </c>
      <c r="N1247">
        <v>2</v>
      </c>
      <c r="O1247">
        <f>(E1247/D1247)*100</f>
        <v>1.2222222222222223</v>
      </c>
      <c r="P1247">
        <f>E1247/N1247</f>
        <v>27.5</v>
      </c>
      <c r="Q1247" s="6" t="str">
        <f>LEFT(R1247, SEARCH("/",R1247,1)-1)</f>
        <v>publishing</v>
      </c>
      <c r="R1247" t="s">
        <v>8287</v>
      </c>
      <c r="S1247" t="b">
        <v>0</v>
      </c>
      <c r="V1247" s="7" t="str">
        <f>RIGHT(R1247,LEN(R1247)-FIND("/",R1247))</f>
        <v>translations</v>
      </c>
    </row>
    <row r="1248" spans="1:22" ht="64" x14ac:dyDescent="0.2">
      <c r="A1248">
        <v>1418</v>
      </c>
      <c r="B1248" s="3" t="s">
        <v>1419</v>
      </c>
      <c r="C1248" s="3" t="s">
        <v>5528</v>
      </c>
      <c r="D1248">
        <v>3000</v>
      </c>
      <c r="E1248">
        <v>6</v>
      </c>
      <c r="F1248" t="s">
        <v>8221</v>
      </c>
      <c r="G1248" t="s">
        <v>8227</v>
      </c>
      <c r="H1248" t="s">
        <v>8249</v>
      </c>
      <c r="I1248">
        <v>1456397834</v>
      </c>
      <c r="J1248" s="12">
        <f>(I1248/86400)+25569</f>
        <v>42425.456412037034</v>
      </c>
      <c r="K1248">
        <v>1453805834</v>
      </c>
      <c r="L1248" s="12">
        <f>(K1248/86400)+25569</f>
        <v>42395.456412037034</v>
      </c>
      <c r="M1248" t="b">
        <v>0</v>
      </c>
      <c r="N1248">
        <v>1</v>
      </c>
      <c r="O1248">
        <f>(E1248/D1248)*100</f>
        <v>0.2</v>
      </c>
      <c r="P1248">
        <f>E1248/N1248</f>
        <v>6</v>
      </c>
      <c r="Q1248" s="6" t="str">
        <f>LEFT(R1248, SEARCH("/",R1248,1)-1)</f>
        <v>publishing</v>
      </c>
      <c r="R1248" t="s">
        <v>8287</v>
      </c>
      <c r="S1248" t="b">
        <v>0</v>
      </c>
      <c r="V1248" s="7" t="str">
        <f>RIGHT(R1248,LEN(R1248)-FIND("/",R1248))</f>
        <v>translations</v>
      </c>
    </row>
    <row r="1249" spans="1:22" ht="48" x14ac:dyDescent="0.2">
      <c r="A1249">
        <v>1419</v>
      </c>
      <c r="B1249" s="3" t="s">
        <v>1420</v>
      </c>
      <c r="C1249" s="3" t="s">
        <v>5529</v>
      </c>
      <c r="D1249">
        <v>6300</v>
      </c>
      <c r="E1249">
        <v>445</v>
      </c>
      <c r="F1249" t="s">
        <v>8221</v>
      </c>
      <c r="G1249" t="s">
        <v>8224</v>
      </c>
      <c r="H1249" t="s">
        <v>8246</v>
      </c>
      <c r="I1249">
        <v>1476010619</v>
      </c>
      <c r="J1249" s="12">
        <f>(I1249/86400)+25569</f>
        <v>42652.456238425926</v>
      </c>
      <c r="K1249">
        <v>1473418619</v>
      </c>
      <c r="L1249" s="12">
        <f>(K1249/86400)+25569</f>
        <v>42622.456238425926</v>
      </c>
      <c r="M1249" t="b">
        <v>0</v>
      </c>
      <c r="N1249">
        <v>10</v>
      </c>
      <c r="O1249">
        <f>(E1249/D1249)*100</f>
        <v>7.0634920634920633</v>
      </c>
      <c r="P1249">
        <f>E1249/N1249</f>
        <v>44.5</v>
      </c>
      <c r="Q1249" s="6" t="str">
        <f>LEFT(R1249, SEARCH("/",R1249,1)-1)</f>
        <v>publishing</v>
      </c>
      <c r="R1249" t="s">
        <v>8287</v>
      </c>
      <c r="S1249" t="b">
        <v>0</v>
      </c>
      <c r="V1249" s="7" t="str">
        <f>RIGHT(R1249,LEN(R1249)-FIND("/",R1249))</f>
        <v>translations</v>
      </c>
    </row>
    <row r="1250" spans="1:22" ht="16" x14ac:dyDescent="0.2">
      <c r="A1250">
        <v>1420</v>
      </c>
      <c r="B1250" s="3" t="s">
        <v>1421</v>
      </c>
      <c r="C1250" s="3" t="s">
        <v>5530</v>
      </c>
      <c r="D1250">
        <v>110</v>
      </c>
      <c r="E1250">
        <v>3</v>
      </c>
      <c r="F1250" t="s">
        <v>8221</v>
      </c>
      <c r="G1250" t="s">
        <v>8224</v>
      </c>
      <c r="H1250" t="s">
        <v>8246</v>
      </c>
      <c r="I1250">
        <v>1467129686</v>
      </c>
      <c r="J1250" s="12">
        <f>(I1250/86400)+25569</f>
        <v>42549.667662037042</v>
      </c>
      <c r="K1250">
        <v>1464969686</v>
      </c>
      <c r="L1250" s="12">
        <f>(K1250/86400)+25569</f>
        <v>42524.667662037042</v>
      </c>
      <c r="M1250" t="b">
        <v>0</v>
      </c>
      <c r="N1250">
        <v>3</v>
      </c>
      <c r="O1250">
        <f>(E1250/D1250)*100</f>
        <v>2.7272727272727271</v>
      </c>
      <c r="P1250">
        <f>E1250/N1250</f>
        <v>1</v>
      </c>
      <c r="Q1250" s="6" t="str">
        <f>LEFT(R1250, SEARCH("/",R1250,1)-1)</f>
        <v>publishing</v>
      </c>
      <c r="R1250" t="s">
        <v>8287</v>
      </c>
      <c r="S1250" t="b">
        <v>0</v>
      </c>
      <c r="V1250" s="7" t="str">
        <f>RIGHT(R1250,LEN(R1250)-FIND("/",R1250))</f>
        <v>translations</v>
      </c>
    </row>
    <row r="1251" spans="1:22" ht="48" x14ac:dyDescent="0.2">
      <c r="A1251">
        <v>1421</v>
      </c>
      <c r="B1251" s="3" t="s">
        <v>1422</v>
      </c>
      <c r="C1251" s="3" t="s">
        <v>5531</v>
      </c>
      <c r="D1251">
        <v>200000</v>
      </c>
      <c r="E1251">
        <v>200</v>
      </c>
      <c r="F1251" t="s">
        <v>8221</v>
      </c>
      <c r="G1251" t="s">
        <v>8235</v>
      </c>
      <c r="H1251" t="s">
        <v>8255</v>
      </c>
      <c r="I1251">
        <v>1423432709</v>
      </c>
      <c r="J1251" s="12">
        <f>(I1251/86400)+25569</f>
        <v>42043.915613425925</v>
      </c>
      <c r="K1251">
        <v>1420840709</v>
      </c>
      <c r="L1251" s="12">
        <f>(K1251/86400)+25569</f>
        <v>42013.915613425925</v>
      </c>
      <c r="M1251" t="b">
        <v>0</v>
      </c>
      <c r="N1251">
        <v>2</v>
      </c>
      <c r="O1251">
        <f>(E1251/D1251)*100</f>
        <v>0.1</v>
      </c>
      <c r="P1251">
        <f>E1251/N1251</f>
        <v>100</v>
      </c>
      <c r="Q1251" s="6" t="str">
        <f>LEFT(R1251, SEARCH("/",R1251,1)-1)</f>
        <v>publishing</v>
      </c>
      <c r="R1251" t="s">
        <v>8287</v>
      </c>
      <c r="S1251" t="b">
        <v>0</v>
      </c>
      <c r="V1251" s="7" t="str">
        <f>RIGHT(R1251,LEN(R1251)-FIND("/",R1251))</f>
        <v>translations</v>
      </c>
    </row>
    <row r="1252" spans="1:22" ht="48" x14ac:dyDescent="0.2">
      <c r="A1252">
        <v>1422</v>
      </c>
      <c r="B1252" s="3" t="s">
        <v>1423</v>
      </c>
      <c r="C1252" s="3" t="s">
        <v>5532</v>
      </c>
      <c r="D1252">
        <v>25000</v>
      </c>
      <c r="E1252">
        <v>26</v>
      </c>
      <c r="F1252" t="s">
        <v>8221</v>
      </c>
      <c r="G1252" t="s">
        <v>8228</v>
      </c>
      <c r="H1252" t="s">
        <v>8250</v>
      </c>
      <c r="I1252">
        <v>1474436704</v>
      </c>
      <c r="J1252" s="12">
        <f>(I1252/86400)+25569</f>
        <v>42634.239629629628</v>
      </c>
      <c r="K1252">
        <v>1471844704</v>
      </c>
      <c r="L1252" s="12">
        <f>(K1252/86400)+25569</f>
        <v>42604.239629629628</v>
      </c>
      <c r="M1252" t="b">
        <v>0</v>
      </c>
      <c r="N1252">
        <v>2</v>
      </c>
      <c r="O1252">
        <f>(E1252/D1252)*100</f>
        <v>0.104</v>
      </c>
      <c r="P1252">
        <f>E1252/N1252</f>
        <v>13</v>
      </c>
      <c r="Q1252" s="6" t="str">
        <f>LEFT(R1252, SEARCH("/",R1252,1)-1)</f>
        <v>publishing</v>
      </c>
      <c r="R1252" t="s">
        <v>8287</v>
      </c>
      <c r="S1252" t="b">
        <v>0</v>
      </c>
      <c r="V1252" s="7" t="str">
        <f>RIGHT(R1252,LEN(R1252)-FIND("/",R1252))</f>
        <v>translations</v>
      </c>
    </row>
    <row r="1253" spans="1:22" ht="48" x14ac:dyDescent="0.2">
      <c r="A1253">
        <v>1423</v>
      </c>
      <c r="B1253" s="3" t="s">
        <v>1424</v>
      </c>
      <c r="C1253" s="3" t="s">
        <v>5533</v>
      </c>
      <c r="D1253">
        <v>30000</v>
      </c>
      <c r="E1253">
        <v>100</v>
      </c>
      <c r="F1253" t="s">
        <v>8221</v>
      </c>
      <c r="G1253" t="s">
        <v>8226</v>
      </c>
      <c r="H1253" t="s">
        <v>8248</v>
      </c>
      <c r="I1253">
        <v>1451637531</v>
      </c>
      <c r="J1253" s="12">
        <f>(I1253/86400)+25569</f>
        <v>42370.360312500001</v>
      </c>
      <c r="K1253">
        <v>1449045531</v>
      </c>
      <c r="L1253" s="12">
        <f>(K1253/86400)+25569</f>
        <v>42340.360312500001</v>
      </c>
      <c r="M1253" t="b">
        <v>0</v>
      </c>
      <c r="N1253">
        <v>1</v>
      </c>
      <c r="O1253">
        <f>(E1253/D1253)*100</f>
        <v>0.33333333333333337</v>
      </c>
      <c r="P1253">
        <f>E1253/N1253</f>
        <v>100</v>
      </c>
      <c r="Q1253" s="6" t="str">
        <f>LEFT(R1253, SEARCH("/",R1253,1)-1)</f>
        <v>publishing</v>
      </c>
      <c r="R1253" t="s">
        <v>8287</v>
      </c>
      <c r="S1253" t="b">
        <v>0</v>
      </c>
      <c r="V1253" s="7" t="str">
        <f>RIGHT(R1253,LEN(R1253)-FIND("/",R1253))</f>
        <v>translations</v>
      </c>
    </row>
    <row r="1254" spans="1:22" ht="48" x14ac:dyDescent="0.2">
      <c r="A1254">
        <v>1424</v>
      </c>
      <c r="B1254" s="3" t="s">
        <v>1425</v>
      </c>
      <c r="C1254" s="3" t="s">
        <v>5534</v>
      </c>
      <c r="D1254">
        <v>7500</v>
      </c>
      <c r="E1254">
        <v>1527</v>
      </c>
      <c r="F1254" t="s">
        <v>8221</v>
      </c>
      <c r="G1254" t="s">
        <v>8224</v>
      </c>
      <c r="H1254" t="s">
        <v>8246</v>
      </c>
      <c r="I1254">
        <v>1479233602</v>
      </c>
      <c r="J1254" s="12">
        <f>(I1254/86400)+25569</f>
        <v>42689.759282407409</v>
      </c>
      <c r="K1254">
        <v>1478106802</v>
      </c>
      <c r="L1254" s="12">
        <f>(K1254/86400)+25569</f>
        <v>42676.717615740738</v>
      </c>
      <c r="M1254" t="b">
        <v>0</v>
      </c>
      <c r="N1254">
        <v>14</v>
      </c>
      <c r="O1254">
        <f>(E1254/D1254)*100</f>
        <v>20.36</v>
      </c>
      <c r="P1254">
        <f>E1254/N1254</f>
        <v>109.07142857142857</v>
      </c>
      <c r="Q1254" s="6" t="str">
        <f>LEFT(R1254, SEARCH("/",R1254,1)-1)</f>
        <v>publishing</v>
      </c>
      <c r="R1254" t="s">
        <v>8287</v>
      </c>
      <c r="S1254" t="b">
        <v>0</v>
      </c>
      <c r="V1254" s="7" t="str">
        <f>RIGHT(R1254,LEN(R1254)-FIND("/",R1254))</f>
        <v>translations</v>
      </c>
    </row>
    <row r="1255" spans="1:22" ht="48" x14ac:dyDescent="0.2">
      <c r="A1255">
        <v>1425</v>
      </c>
      <c r="B1255" s="3" t="s">
        <v>1426</v>
      </c>
      <c r="C1255" s="3" t="s">
        <v>5535</v>
      </c>
      <c r="D1255">
        <v>13000</v>
      </c>
      <c r="E1255">
        <v>0</v>
      </c>
      <c r="F1255" t="s">
        <v>8221</v>
      </c>
      <c r="G1255" t="s">
        <v>8224</v>
      </c>
      <c r="H1255" t="s">
        <v>8246</v>
      </c>
      <c r="I1255">
        <v>1430276959</v>
      </c>
      <c r="J1255" s="12">
        <f>(I1255/86400)+25569</f>
        <v>42123.131469907406</v>
      </c>
      <c r="K1255">
        <v>1427684959</v>
      </c>
      <c r="L1255" s="12">
        <f>(K1255/86400)+25569</f>
        <v>42093.131469907406</v>
      </c>
      <c r="M1255" t="b">
        <v>0</v>
      </c>
      <c r="N1255">
        <v>0</v>
      </c>
      <c r="O1255">
        <f>(E1255/D1255)*100</f>
        <v>0</v>
      </c>
      <c r="P1255" t="e">
        <f>E1255/N1255</f>
        <v>#DIV/0!</v>
      </c>
      <c r="Q1255" s="6" t="str">
        <f>LEFT(R1255, SEARCH("/",R1255,1)-1)</f>
        <v>publishing</v>
      </c>
      <c r="R1255" t="s">
        <v>8287</v>
      </c>
      <c r="S1255" t="b">
        <v>0</v>
      </c>
      <c r="V1255" s="7" t="str">
        <f>RIGHT(R1255,LEN(R1255)-FIND("/",R1255))</f>
        <v>translations</v>
      </c>
    </row>
    <row r="1256" spans="1:22" ht="48" x14ac:dyDescent="0.2">
      <c r="A1256">
        <v>1426</v>
      </c>
      <c r="B1256" s="3" t="s">
        <v>1427</v>
      </c>
      <c r="C1256" s="3" t="s">
        <v>5536</v>
      </c>
      <c r="D1256">
        <v>1000</v>
      </c>
      <c r="E1256">
        <v>0</v>
      </c>
      <c r="F1256" t="s">
        <v>8221</v>
      </c>
      <c r="G1256" t="s">
        <v>8236</v>
      </c>
      <c r="H1256" t="s">
        <v>8249</v>
      </c>
      <c r="I1256">
        <v>1440408120</v>
      </c>
      <c r="J1256" s="12">
        <f>(I1256/86400)+25569</f>
        <v>42240.390277777777</v>
      </c>
      <c r="K1256">
        <v>1435224120</v>
      </c>
      <c r="L1256" s="12">
        <f>(K1256/86400)+25569</f>
        <v>42180.390277777777</v>
      </c>
      <c r="M1256" t="b">
        <v>0</v>
      </c>
      <c r="N1256">
        <v>0</v>
      </c>
      <c r="O1256">
        <f>(E1256/D1256)*100</f>
        <v>0</v>
      </c>
      <c r="P1256" t="e">
        <f>E1256/N1256</f>
        <v>#DIV/0!</v>
      </c>
      <c r="Q1256" s="6" t="str">
        <f>LEFT(R1256, SEARCH("/",R1256,1)-1)</f>
        <v>publishing</v>
      </c>
      <c r="R1256" t="s">
        <v>8287</v>
      </c>
      <c r="S1256" t="b">
        <v>0</v>
      </c>
      <c r="V1256" s="7" t="str">
        <f>RIGHT(R1256,LEN(R1256)-FIND("/",R1256))</f>
        <v>translations</v>
      </c>
    </row>
    <row r="1257" spans="1:22" ht="48" x14ac:dyDescent="0.2">
      <c r="A1257">
        <v>1427</v>
      </c>
      <c r="B1257" s="3" t="s">
        <v>1428</v>
      </c>
      <c r="C1257" s="3" t="s">
        <v>5537</v>
      </c>
      <c r="D1257">
        <v>5000</v>
      </c>
      <c r="E1257">
        <v>419</v>
      </c>
      <c r="F1257" t="s">
        <v>8221</v>
      </c>
      <c r="G1257" t="s">
        <v>8236</v>
      </c>
      <c r="H1257" t="s">
        <v>8249</v>
      </c>
      <c r="I1257">
        <v>1474230385</v>
      </c>
      <c r="J1257" s="12">
        <f>(I1257/86400)+25569</f>
        <v>42631.851678240739</v>
      </c>
      <c r="K1257">
        <v>1471638385</v>
      </c>
      <c r="L1257" s="12">
        <f>(K1257/86400)+25569</f>
        <v>42601.851678240739</v>
      </c>
      <c r="M1257" t="b">
        <v>0</v>
      </c>
      <c r="N1257">
        <v>4</v>
      </c>
      <c r="O1257">
        <f>(E1257/D1257)*100</f>
        <v>8.3800000000000008</v>
      </c>
      <c r="P1257">
        <f>E1257/N1257</f>
        <v>104.75</v>
      </c>
      <c r="Q1257" s="6" t="str">
        <f>LEFT(R1257, SEARCH("/",R1257,1)-1)</f>
        <v>publishing</v>
      </c>
      <c r="R1257" t="s">
        <v>8287</v>
      </c>
      <c r="S1257" t="b">
        <v>0</v>
      </c>
      <c r="V1257" s="7" t="str">
        <f>RIGHT(R1257,LEN(R1257)-FIND("/",R1257))</f>
        <v>translations</v>
      </c>
    </row>
    <row r="1258" spans="1:22" ht="48" x14ac:dyDescent="0.2">
      <c r="A1258">
        <v>1428</v>
      </c>
      <c r="B1258" s="3" t="s">
        <v>1429</v>
      </c>
      <c r="C1258" s="3" t="s">
        <v>5538</v>
      </c>
      <c r="D1258">
        <v>1000</v>
      </c>
      <c r="E1258">
        <v>45</v>
      </c>
      <c r="F1258" t="s">
        <v>8221</v>
      </c>
      <c r="G1258" t="s">
        <v>8227</v>
      </c>
      <c r="H1258" t="s">
        <v>8249</v>
      </c>
      <c r="I1258">
        <v>1459584417</v>
      </c>
      <c r="J1258" s="12">
        <f>(I1258/86400)+25569</f>
        <v>42462.338159722218</v>
      </c>
      <c r="K1258">
        <v>1456996017</v>
      </c>
      <c r="L1258" s="12">
        <f>(K1258/86400)+25569</f>
        <v>42432.379826388889</v>
      </c>
      <c r="M1258" t="b">
        <v>0</v>
      </c>
      <c r="N1258">
        <v>3</v>
      </c>
      <c r="O1258">
        <f>(E1258/D1258)*100</f>
        <v>4.5</v>
      </c>
      <c r="P1258">
        <f>E1258/N1258</f>
        <v>15</v>
      </c>
      <c r="Q1258" s="6" t="str">
        <f>LEFT(R1258, SEARCH("/",R1258,1)-1)</f>
        <v>publishing</v>
      </c>
      <c r="R1258" t="s">
        <v>8287</v>
      </c>
      <c r="S1258" t="b">
        <v>0</v>
      </c>
      <c r="V1258" s="7" t="str">
        <f>RIGHT(R1258,LEN(R1258)-FIND("/",R1258))</f>
        <v>translations</v>
      </c>
    </row>
    <row r="1259" spans="1:22" ht="32" x14ac:dyDescent="0.2">
      <c r="A1259">
        <v>1429</v>
      </c>
      <c r="B1259" s="3" t="s">
        <v>1430</v>
      </c>
      <c r="C1259" s="3" t="s">
        <v>5539</v>
      </c>
      <c r="D1259">
        <v>10000</v>
      </c>
      <c r="E1259">
        <v>0</v>
      </c>
      <c r="F1259" t="s">
        <v>8221</v>
      </c>
      <c r="G1259" t="s">
        <v>8224</v>
      </c>
      <c r="H1259" t="s">
        <v>8246</v>
      </c>
      <c r="I1259">
        <v>1428629242</v>
      </c>
      <c r="J1259" s="12">
        <f>(I1259/86400)+25569</f>
        <v>42104.060671296298</v>
      </c>
      <c r="K1259">
        <v>1426037242</v>
      </c>
      <c r="L1259" s="12">
        <f>(K1259/86400)+25569</f>
        <v>42074.060671296298</v>
      </c>
      <c r="M1259" t="b">
        <v>0</v>
      </c>
      <c r="N1259">
        <v>0</v>
      </c>
      <c r="O1259">
        <f>(E1259/D1259)*100</f>
        <v>0</v>
      </c>
      <c r="P1259" t="e">
        <f>E1259/N1259</f>
        <v>#DIV/0!</v>
      </c>
      <c r="Q1259" s="6" t="str">
        <f>LEFT(R1259, SEARCH("/",R1259,1)-1)</f>
        <v>publishing</v>
      </c>
      <c r="R1259" t="s">
        <v>8287</v>
      </c>
      <c r="S1259" t="b">
        <v>0</v>
      </c>
      <c r="V1259" s="7" t="str">
        <f>RIGHT(R1259,LEN(R1259)-FIND("/",R1259))</f>
        <v>translations</v>
      </c>
    </row>
    <row r="1260" spans="1:22" ht="48" x14ac:dyDescent="0.2">
      <c r="A1260">
        <v>1430</v>
      </c>
      <c r="B1260" s="3" t="s">
        <v>1431</v>
      </c>
      <c r="C1260" s="3" t="s">
        <v>5540</v>
      </c>
      <c r="D1260">
        <v>5000</v>
      </c>
      <c r="E1260">
        <v>403</v>
      </c>
      <c r="F1260" t="s">
        <v>8221</v>
      </c>
      <c r="G1260" t="s">
        <v>8224</v>
      </c>
      <c r="H1260" t="s">
        <v>8246</v>
      </c>
      <c r="I1260">
        <v>1419017488</v>
      </c>
      <c r="J1260" s="12">
        <f>(I1260/86400)+25569</f>
        <v>41992.813518518524</v>
      </c>
      <c r="K1260">
        <v>1416339088</v>
      </c>
      <c r="L1260" s="12">
        <f>(K1260/86400)+25569</f>
        <v>41961.813518518524</v>
      </c>
      <c r="M1260" t="b">
        <v>0</v>
      </c>
      <c r="N1260">
        <v>5</v>
      </c>
      <c r="O1260">
        <f>(E1260/D1260)*100</f>
        <v>8.06</v>
      </c>
      <c r="P1260">
        <f>E1260/N1260</f>
        <v>80.599999999999994</v>
      </c>
      <c r="Q1260" s="6" t="str">
        <f>LEFT(R1260, SEARCH("/",R1260,1)-1)</f>
        <v>publishing</v>
      </c>
      <c r="R1260" t="s">
        <v>8287</v>
      </c>
      <c r="S1260" t="b">
        <v>0</v>
      </c>
      <c r="V1260" s="7" t="str">
        <f>RIGHT(R1260,LEN(R1260)-FIND("/",R1260))</f>
        <v>translations</v>
      </c>
    </row>
    <row r="1261" spans="1:22" ht="48" x14ac:dyDescent="0.2">
      <c r="A1261">
        <v>1431</v>
      </c>
      <c r="B1261" s="3" t="s">
        <v>1432</v>
      </c>
      <c r="C1261" s="3" t="s">
        <v>5541</v>
      </c>
      <c r="D1261">
        <v>17000</v>
      </c>
      <c r="E1261">
        <v>5431</v>
      </c>
      <c r="F1261" t="s">
        <v>8221</v>
      </c>
      <c r="G1261" t="s">
        <v>8224</v>
      </c>
      <c r="H1261" t="s">
        <v>8246</v>
      </c>
      <c r="I1261">
        <v>1448517816</v>
      </c>
      <c r="J1261" s="12">
        <f>(I1261/86400)+25569</f>
        <v>42334.252500000002</v>
      </c>
      <c r="K1261">
        <v>1445922216</v>
      </c>
      <c r="L1261" s="12">
        <f>(K1261/86400)+25569</f>
        <v>42304.210833333331</v>
      </c>
      <c r="M1261" t="b">
        <v>0</v>
      </c>
      <c r="N1261">
        <v>47</v>
      </c>
      <c r="O1261">
        <f>(E1261/D1261)*100</f>
        <v>31.94705882352941</v>
      </c>
      <c r="P1261">
        <f>E1261/N1261</f>
        <v>115.55319148936171</v>
      </c>
      <c r="Q1261" s="6" t="str">
        <f>LEFT(R1261, SEARCH("/",R1261,1)-1)</f>
        <v>publishing</v>
      </c>
      <c r="R1261" t="s">
        <v>8287</v>
      </c>
      <c r="S1261" t="b">
        <v>0</v>
      </c>
      <c r="V1261" s="7" t="str">
        <f>RIGHT(R1261,LEN(R1261)-FIND("/",R1261))</f>
        <v>translations</v>
      </c>
    </row>
    <row r="1262" spans="1:22" ht="48" x14ac:dyDescent="0.2">
      <c r="A1262">
        <v>1432</v>
      </c>
      <c r="B1262" s="3" t="s">
        <v>1433</v>
      </c>
      <c r="C1262" s="3" t="s">
        <v>5542</v>
      </c>
      <c r="D1262">
        <v>40000</v>
      </c>
      <c r="E1262">
        <v>0</v>
      </c>
      <c r="F1262" t="s">
        <v>8221</v>
      </c>
      <c r="G1262" t="s">
        <v>8224</v>
      </c>
      <c r="H1262" t="s">
        <v>8246</v>
      </c>
      <c r="I1262">
        <v>1437417828</v>
      </c>
      <c r="J1262" s="12">
        <f>(I1262/86400)+25569</f>
        <v>42205.780416666668</v>
      </c>
      <c r="K1262">
        <v>1434825828</v>
      </c>
      <c r="L1262" s="12">
        <f>(K1262/86400)+25569</f>
        <v>42175.780416666668</v>
      </c>
      <c r="M1262" t="b">
        <v>0</v>
      </c>
      <c r="N1262">
        <v>0</v>
      </c>
      <c r="O1262">
        <f>(E1262/D1262)*100</f>
        <v>0</v>
      </c>
      <c r="P1262" t="e">
        <f>E1262/N1262</f>
        <v>#DIV/0!</v>
      </c>
      <c r="Q1262" s="6" t="str">
        <f>LEFT(R1262, SEARCH("/",R1262,1)-1)</f>
        <v>publishing</v>
      </c>
      <c r="R1262" t="s">
        <v>8287</v>
      </c>
      <c r="S1262" t="b">
        <v>0</v>
      </c>
      <c r="V1262" s="7" t="str">
        <f>RIGHT(R1262,LEN(R1262)-FIND("/",R1262))</f>
        <v>translations</v>
      </c>
    </row>
    <row r="1263" spans="1:22" ht="48" x14ac:dyDescent="0.2">
      <c r="A1263">
        <v>1433</v>
      </c>
      <c r="B1263" s="3" t="s">
        <v>1434</v>
      </c>
      <c r="C1263" s="3" t="s">
        <v>5543</v>
      </c>
      <c r="D1263">
        <v>12000</v>
      </c>
      <c r="E1263">
        <v>805</v>
      </c>
      <c r="F1263" t="s">
        <v>8221</v>
      </c>
      <c r="G1263" t="s">
        <v>8237</v>
      </c>
      <c r="H1263" t="s">
        <v>8249</v>
      </c>
      <c r="I1263">
        <v>1481367600</v>
      </c>
      <c r="J1263" s="12">
        <f>(I1263/86400)+25569</f>
        <v>42714.458333333328</v>
      </c>
      <c r="K1263">
        <v>1477839675</v>
      </c>
      <c r="L1263" s="12">
        <f>(K1263/86400)+25569</f>
        <v>42673.625868055555</v>
      </c>
      <c r="M1263" t="b">
        <v>0</v>
      </c>
      <c r="N1263">
        <v>10</v>
      </c>
      <c r="O1263">
        <f>(E1263/D1263)*100</f>
        <v>6.708333333333333</v>
      </c>
      <c r="P1263">
        <f>E1263/N1263</f>
        <v>80.5</v>
      </c>
      <c r="Q1263" s="6" t="str">
        <f>LEFT(R1263, SEARCH("/",R1263,1)-1)</f>
        <v>publishing</v>
      </c>
      <c r="R1263" t="s">
        <v>8287</v>
      </c>
      <c r="S1263" t="b">
        <v>0</v>
      </c>
      <c r="V1263" s="7" t="str">
        <f>RIGHT(R1263,LEN(R1263)-FIND("/",R1263))</f>
        <v>translations</v>
      </c>
    </row>
    <row r="1264" spans="1:22" ht="48" x14ac:dyDescent="0.2">
      <c r="A1264">
        <v>1434</v>
      </c>
      <c r="B1264" s="3" t="s">
        <v>1435</v>
      </c>
      <c r="C1264" s="3" t="s">
        <v>5544</v>
      </c>
      <c r="D1264">
        <v>82000</v>
      </c>
      <c r="E1264">
        <v>8190</v>
      </c>
      <c r="F1264" t="s">
        <v>8221</v>
      </c>
      <c r="G1264" t="s">
        <v>8232</v>
      </c>
      <c r="H1264" t="s">
        <v>8253</v>
      </c>
      <c r="I1264">
        <v>1433775600</v>
      </c>
      <c r="J1264" s="12">
        <f>(I1264/86400)+25569</f>
        <v>42163.625</v>
      </c>
      <c r="K1264">
        <v>1431973478</v>
      </c>
      <c r="L1264" s="12">
        <f>(K1264/86400)+25569</f>
        <v>42142.767106481479</v>
      </c>
      <c r="M1264" t="b">
        <v>0</v>
      </c>
      <c r="N1264">
        <v>11</v>
      </c>
      <c r="O1264">
        <f>(E1264/D1264)*100</f>
        <v>9.9878048780487809</v>
      </c>
      <c r="P1264">
        <f>E1264/N1264</f>
        <v>744.5454545454545</v>
      </c>
      <c r="Q1264" s="6" t="str">
        <f>LEFT(R1264, SEARCH("/",R1264,1)-1)</f>
        <v>publishing</v>
      </c>
      <c r="R1264" t="s">
        <v>8287</v>
      </c>
      <c r="S1264" t="b">
        <v>0</v>
      </c>
      <c r="V1264" s="7" t="str">
        <f>RIGHT(R1264,LEN(R1264)-FIND("/",R1264))</f>
        <v>translations</v>
      </c>
    </row>
    <row r="1265" spans="1:22" ht="32" x14ac:dyDescent="0.2">
      <c r="A1265">
        <v>1435</v>
      </c>
      <c r="B1265" s="3" t="s">
        <v>1436</v>
      </c>
      <c r="C1265" s="3" t="s">
        <v>5545</v>
      </c>
      <c r="D1265">
        <v>15000</v>
      </c>
      <c r="E1265">
        <v>15</v>
      </c>
      <c r="F1265" t="s">
        <v>8221</v>
      </c>
      <c r="G1265" t="s">
        <v>8237</v>
      </c>
      <c r="H1265" t="s">
        <v>8249</v>
      </c>
      <c r="I1265">
        <v>1444589020</v>
      </c>
      <c r="J1265" s="12">
        <f>(I1265/86400)+25569</f>
        <v>42288.780324074076</v>
      </c>
      <c r="K1265">
        <v>1441997020</v>
      </c>
      <c r="L1265" s="12">
        <f>(K1265/86400)+25569</f>
        <v>42258.780324074076</v>
      </c>
      <c r="M1265" t="b">
        <v>0</v>
      </c>
      <c r="N1265">
        <v>2</v>
      </c>
      <c r="O1265">
        <f>(E1265/D1265)*100</f>
        <v>0.1</v>
      </c>
      <c r="P1265">
        <f>E1265/N1265</f>
        <v>7.5</v>
      </c>
      <c r="Q1265" s="6" t="str">
        <f>LEFT(R1265, SEARCH("/",R1265,1)-1)</f>
        <v>publishing</v>
      </c>
      <c r="R1265" t="s">
        <v>8287</v>
      </c>
      <c r="S1265" t="b">
        <v>0</v>
      </c>
      <c r="V1265" s="7" t="str">
        <f>RIGHT(R1265,LEN(R1265)-FIND("/",R1265))</f>
        <v>translations</v>
      </c>
    </row>
    <row r="1266" spans="1:22" ht="48" x14ac:dyDescent="0.2">
      <c r="A1266">
        <v>1436</v>
      </c>
      <c r="B1266" s="3" t="s">
        <v>1437</v>
      </c>
      <c r="C1266" s="3" t="s">
        <v>5546</v>
      </c>
      <c r="D1266">
        <v>10000</v>
      </c>
      <c r="E1266">
        <v>77</v>
      </c>
      <c r="F1266" t="s">
        <v>8221</v>
      </c>
      <c r="G1266" t="s">
        <v>8236</v>
      </c>
      <c r="H1266" t="s">
        <v>8249</v>
      </c>
      <c r="I1266">
        <v>1456043057</v>
      </c>
      <c r="J1266" s="12">
        <f>(I1266/86400)+25569</f>
        <v>42421.35019675926</v>
      </c>
      <c r="K1266">
        <v>1453451057</v>
      </c>
      <c r="L1266" s="12">
        <f>(K1266/86400)+25569</f>
        <v>42391.35019675926</v>
      </c>
      <c r="M1266" t="b">
        <v>0</v>
      </c>
      <c r="N1266">
        <v>2</v>
      </c>
      <c r="O1266">
        <f>(E1266/D1266)*100</f>
        <v>0.77</v>
      </c>
      <c r="P1266">
        <f>E1266/N1266</f>
        <v>38.5</v>
      </c>
      <c r="Q1266" s="6" t="str">
        <f>LEFT(R1266, SEARCH("/",R1266,1)-1)</f>
        <v>publishing</v>
      </c>
      <c r="R1266" t="s">
        <v>8287</v>
      </c>
      <c r="S1266" t="b">
        <v>0</v>
      </c>
      <c r="V1266" s="7" t="str">
        <f>RIGHT(R1266,LEN(R1266)-FIND("/",R1266))</f>
        <v>translations</v>
      </c>
    </row>
    <row r="1267" spans="1:22" ht="48" x14ac:dyDescent="0.2">
      <c r="A1267">
        <v>1437</v>
      </c>
      <c r="B1267" s="3" t="s">
        <v>1438</v>
      </c>
      <c r="C1267" s="3" t="s">
        <v>5547</v>
      </c>
      <c r="D1267">
        <v>3000</v>
      </c>
      <c r="E1267">
        <v>807</v>
      </c>
      <c r="F1267" t="s">
        <v>8221</v>
      </c>
      <c r="G1267" t="s">
        <v>8224</v>
      </c>
      <c r="H1267" t="s">
        <v>8246</v>
      </c>
      <c r="I1267">
        <v>1405227540</v>
      </c>
      <c r="J1267" s="12">
        <f>(I1267/86400)+25569</f>
        <v>41833.207638888889</v>
      </c>
      <c r="K1267">
        <v>1402058739</v>
      </c>
      <c r="L1267" s="12">
        <f>(K1267/86400)+25569</f>
        <v>41796.531701388885</v>
      </c>
      <c r="M1267" t="b">
        <v>0</v>
      </c>
      <c r="N1267">
        <v>22</v>
      </c>
      <c r="O1267">
        <f>(E1267/D1267)*100</f>
        <v>26.900000000000002</v>
      </c>
      <c r="P1267">
        <f>E1267/N1267</f>
        <v>36.68181818181818</v>
      </c>
      <c r="Q1267" s="6" t="str">
        <f>LEFT(R1267, SEARCH("/",R1267,1)-1)</f>
        <v>publishing</v>
      </c>
      <c r="R1267" t="s">
        <v>8287</v>
      </c>
      <c r="S1267" t="b">
        <v>0</v>
      </c>
      <c r="V1267" s="7" t="str">
        <f>RIGHT(R1267,LEN(R1267)-FIND("/",R1267))</f>
        <v>translations</v>
      </c>
    </row>
    <row r="1268" spans="1:22" ht="48" x14ac:dyDescent="0.2">
      <c r="A1268">
        <v>1438</v>
      </c>
      <c r="B1268" s="3" t="s">
        <v>1439</v>
      </c>
      <c r="C1268" s="3" t="s">
        <v>5548</v>
      </c>
      <c r="D1268">
        <v>20000</v>
      </c>
      <c r="E1268">
        <v>600</v>
      </c>
      <c r="F1268" t="s">
        <v>8221</v>
      </c>
      <c r="G1268" t="s">
        <v>8232</v>
      </c>
      <c r="H1268" t="s">
        <v>8253</v>
      </c>
      <c r="I1268">
        <v>1461765300</v>
      </c>
      <c r="J1268" s="12">
        <f>(I1268/86400)+25569</f>
        <v>42487.579861111109</v>
      </c>
      <c r="K1268">
        <v>1459198499</v>
      </c>
      <c r="L1268" s="12">
        <f>(K1268/86400)+25569</f>
        <v>42457.871516203704</v>
      </c>
      <c r="M1268" t="b">
        <v>0</v>
      </c>
      <c r="N1268">
        <v>8</v>
      </c>
      <c r="O1268">
        <f>(E1268/D1268)*100</f>
        <v>3</v>
      </c>
      <c r="P1268">
        <f>E1268/N1268</f>
        <v>75</v>
      </c>
      <c r="Q1268" s="6" t="str">
        <f>LEFT(R1268, SEARCH("/",R1268,1)-1)</f>
        <v>publishing</v>
      </c>
      <c r="R1268" t="s">
        <v>8287</v>
      </c>
      <c r="S1268" t="b">
        <v>0</v>
      </c>
      <c r="V1268" s="7" t="str">
        <f>RIGHT(R1268,LEN(R1268)-FIND("/",R1268))</f>
        <v>translations</v>
      </c>
    </row>
    <row r="1269" spans="1:22" ht="48" x14ac:dyDescent="0.2">
      <c r="A1269">
        <v>1439</v>
      </c>
      <c r="B1269" s="3" t="s">
        <v>1440</v>
      </c>
      <c r="C1269" s="3" t="s">
        <v>5549</v>
      </c>
      <c r="D1269">
        <v>2725</v>
      </c>
      <c r="E1269">
        <v>180</v>
      </c>
      <c r="F1269" t="s">
        <v>8221</v>
      </c>
      <c r="G1269" t="s">
        <v>8229</v>
      </c>
      <c r="H1269" t="s">
        <v>8251</v>
      </c>
      <c r="I1269">
        <v>1425758101</v>
      </c>
      <c r="J1269" s="12">
        <f>(I1269/86400)+25569</f>
        <v>42070.829872685186</v>
      </c>
      <c r="K1269">
        <v>1423166101</v>
      </c>
      <c r="L1269" s="12">
        <f>(K1269/86400)+25569</f>
        <v>42040.829872685186</v>
      </c>
      <c r="M1269" t="b">
        <v>0</v>
      </c>
      <c r="N1269">
        <v>6</v>
      </c>
      <c r="O1269">
        <f>(E1269/D1269)*100</f>
        <v>6.6055045871559637</v>
      </c>
      <c r="P1269">
        <f>E1269/N1269</f>
        <v>30</v>
      </c>
      <c r="Q1269" s="6" t="str">
        <f>LEFT(R1269, SEARCH("/",R1269,1)-1)</f>
        <v>publishing</v>
      </c>
      <c r="R1269" t="s">
        <v>8287</v>
      </c>
      <c r="S1269" t="b">
        <v>0</v>
      </c>
      <c r="V1269" s="7" t="str">
        <f>RIGHT(R1269,LEN(R1269)-FIND("/",R1269))</f>
        <v>translations</v>
      </c>
    </row>
    <row r="1270" spans="1:22" ht="48" x14ac:dyDescent="0.2">
      <c r="A1270">
        <v>1440</v>
      </c>
      <c r="B1270" s="3" t="s">
        <v>1441</v>
      </c>
      <c r="C1270" s="3" t="s">
        <v>5550</v>
      </c>
      <c r="D1270">
        <v>13000</v>
      </c>
      <c r="E1270">
        <v>1</v>
      </c>
      <c r="F1270" t="s">
        <v>8221</v>
      </c>
      <c r="G1270" t="s">
        <v>8237</v>
      </c>
      <c r="H1270" t="s">
        <v>8249</v>
      </c>
      <c r="I1270">
        <v>1464285463</v>
      </c>
      <c r="J1270" s="12">
        <f>(I1270/86400)+25569</f>
        <v>42516.748414351852</v>
      </c>
      <c r="K1270">
        <v>1461693463</v>
      </c>
      <c r="L1270" s="12">
        <f>(K1270/86400)+25569</f>
        <v>42486.748414351852</v>
      </c>
      <c r="M1270" t="b">
        <v>0</v>
      </c>
      <c r="N1270">
        <v>1</v>
      </c>
      <c r="O1270">
        <f>(E1270/D1270)*100</f>
        <v>7.6923076923076927E-3</v>
      </c>
      <c r="P1270">
        <f>E1270/N1270</f>
        <v>1</v>
      </c>
      <c r="Q1270" s="6" t="str">
        <f>LEFT(R1270, SEARCH("/",R1270,1)-1)</f>
        <v>publishing</v>
      </c>
      <c r="R1270" t="s">
        <v>8287</v>
      </c>
      <c r="S1270" t="b">
        <v>0</v>
      </c>
      <c r="V1270" s="7" t="str">
        <f>RIGHT(R1270,LEN(R1270)-FIND("/",R1270))</f>
        <v>translations</v>
      </c>
    </row>
    <row r="1271" spans="1:22" ht="48" x14ac:dyDescent="0.2">
      <c r="A1271">
        <v>1441</v>
      </c>
      <c r="B1271" s="3" t="s">
        <v>1442</v>
      </c>
      <c r="C1271" s="3" t="s">
        <v>5551</v>
      </c>
      <c r="D1271">
        <v>180000</v>
      </c>
      <c r="E1271">
        <v>2020</v>
      </c>
      <c r="F1271" t="s">
        <v>8221</v>
      </c>
      <c r="G1271" t="s">
        <v>8225</v>
      </c>
      <c r="H1271" t="s">
        <v>8247</v>
      </c>
      <c r="I1271">
        <v>1441995769</v>
      </c>
      <c r="J1271" s="12">
        <f>(I1271/86400)+25569</f>
        <v>42258.765844907408</v>
      </c>
      <c r="K1271">
        <v>1436811769</v>
      </c>
      <c r="L1271" s="12">
        <f>(K1271/86400)+25569</f>
        <v>42198.765844907408</v>
      </c>
      <c r="M1271" t="b">
        <v>0</v>
      </c>
      <c r="N1271">
        <v>3</v>
      </c>
      <c r="O1271">
        <f>(E1271/D1271)*100</f>
        <v>1.1222222222222222</v>
      </c>
      <c r="P1271">
        <f>E1271/N1271</f>
        <v>673.33333333333337</v>
      </c>
      <c r="Q1271" s="6" t="str">
        <f>LEFT(R1271, SEARCH("/",R1271,1)-1)</f>
        <v>publishing</v>
      </c>
      <c r="R1271" t="s">
        <v>8287</v>
      </c>
      <c r="S1271" t="b">
        <v>0</v>
      </c>
      <c r="V1271" s="7" t="str">
        <f>RIGHT(R1271,LEN(R1271)-FIND("/",R1271))</f>
        <v>translations</v>
      </c>
    </row>
    <row r="1272" spans="1:22" ht="48" x14ac:dyDescent="0.2">
      <c r="A1272">
        <v>1442</v>
      </c>
      <c r="B1272" s="3" t="s">
        <v>1443</v>
      </c>
      <c r="C1272" s="3" t="s">
        <v>5552</v>
      </c>
      <c r="D1272">
        <v>1500</v>
      </c>
      <c r="E1272">
        <v>0</v>
      </c>
      <c r="F1272" t="s">
        <v>8221</v>
      </c>
      <c r="G1272" t="s">
        <v>8224</v>
      </c>
      <c r="H1272" t="s">
        <v>8246</v>
      </c>
      <c r="I1272">
        <v>1464190158</v>
      </c>
      <c r="J1272" s="12">
        <f>(I1272/86400)+25569</f>
        <v>42515.64534722222</v>
      </c>
      <c r="K1272">
        <v>1461598158</v>
      </c>
      <c r="L1272" s="12">
        <f>(K1272/86400)+25569</f>
        <v>42485.64534722222</v>
      </c>
      <c r="M1272" t="b">
        <v>0</v>
      </c>
      <c r="N1272">
        <v>0</v>
      </c>
      <c r="O1272">
        <f>(E1272/D1272)*100</f>
        <v>0</v>
      </c>
      <c r="P1272" t="e">
        <f>E1272/N1272</f>
        <v>#DIV/0!</v>
      </c>
      <c r="Q1272" s="6" t="str">
        <f>LEFT(R1272, SEARCH("/",R1272,1)-1)</f>
        <v>publishing</v>
      </c>
      <c r="R1272" t="s">
        <v>8287</v>
      </c>
      <c r="S1272" t="b">
        <v>0</v>
      </c>
      <c r="V1272" s="7" t="str">
        <f>RIGHT(R1272,LEN(R1272)-FIND("/",R1272))</f>
        <v>translations</v>
      </c>
    </row>
    <row r="1273" spans="1:22" ht="48" x14ac:dyDescent="0.2">
      <c r="A1273">
        <v>1443</v>
      </c>
      <c r="B1273" s="3" t="s">
        <v>1444</v>
      </c>
      <c r="C1273" s="3" t="s">
        <v>5553</v>
      </c>
      <c r="D1273">
        <v>13000</v>
      </c>
      <c r="E1273">
        <v>0</v>
      </c>
      <c r="F1273" t="s">
        <v>8221</v>
      </c>
      <c r="G1273" t="s">
        <v>8230</v>
      </c>
      <c r="H1273" t="s">
        <v>8249</v>
      </c>
      <c r="I1273">
        <v>1483395209</v>
      </c>
      <c r="J1273" s="12">
        <f>(I1273/86400)+25569</f>
        <v>42737.926030092596</v>
      </c>
      <c r="K1273">
        <v>1480803209</v>
      </c>
      <c r="L1273" s="12">
        <f>(K1273/86400)+25569</f>
        <v>42707.926030092596</v>
      </c>
      <c r="M1273" t="b">
        <v>0</v>
      </c>
      <c r="N1273">
        <v>0</v>
      </c>
      <c r="O1273">
        <f>(E1273/D1273)*100</f>
        <v>0</v>
      </c>
      <c r="P1273" t="e">
        <f>E1273/N1273</f>
        <v>#DIV/0!</v>
      </c>
      <c r="Q1273" s="6" t="str">
        <f>LEFT(R1273, SEARCH("/",R1273,1)-1)</f>
        <v>publishing</v>
      </c>
      <c r="R1273" t="s">
        <v>8287</v>
      </c>
      <c r="S1273" t="b">
        <v>0</v>
      </c>
      <c r="V1273" s="7" t="str">
        <f>RIGHT(R1273,LEN(R1273)-FIND("/",R1273))</f>
        <v>translations</v>
      </c>
    </row>
    <row r="1274" spans="1:22" ht="32" x14ac:dyDescent="0.2">
      <c r="A1274">
        <v>1444</v>
      </c>
      <c r="B1274" s="3" t="s">
        <v>1445</v>
      </c>
      <c r="C1274" s="3" t="s">
        <v>5554</v>
      </c>
      <c r="D1274">
        <v>4950</v>
      </c>
      <c r="E1274">
        <v>0</v>
      </c>
      <c r="F1274" t="s">
        <v>8221</v>
      </c>
      <c r="G1274" t="s">
        <v>8236</v>
      </c>
      <c r="H1274" t="s">
        <v>8249</v>
      </c>
      <c r="I1274">
        <v>1442091462</v>
      </c>
      <c r="J1274" s="12">
        <f>(I1274/86400)+25569</f>
        <v>42259.873402777783</v>
      </c>
      <c r="K1274">
        <v>1436907462</v>
      </c>
      <c r="L1274" s="12">
        <f>(K1274/86400)+25569</f>
        <v>42199.873402777783</v>
      </c>
      <c r="M1274" t="b">
        <v>0</v>
      </c>
      <c r="N1274">
        <v>0</v>
      </c>
      <c r="O1274">
        <f>(E1274/D1274)*100</f>
        <v>0</v>
      </c>
      <c r="P1274" t="e">
        <f>E1274/N1274</f>
        <v>#DIV/0!</v>
      </c>
      <c r="Q1274" s="6" t="str">
        <f>LEFT(R1274, SEARCH("/",R1274,1)-1)</f>
        <v>publishing</v>
      </c>
      <c r="R1274" t="s">
        <v>8287</v>
      </c>
      <c r="S1274" t="b">
        <v>0</v>
      </c>
      <c r="V1274" s="7" t="str">
        <f>RIGHT(R1274,LEN(R1274)-FIND("/",R1274))</f>
        <v>translations</v>
      </c>
    </row>
    <row r="1275" spans="1:22" ht="48" x14ac:dyDescent="0.2">
      <c r="A1275">
        <v>1445</v>
      </c>
      <c r="B1275" s="3" t="s">
        <v>1446</v>
      </c>
      <c r="C1275" s="3" t="s">
        <v>5555</v>
      </c>
      <c r="D1275">
        <v>130000</v>
      </c>
      <c r="E1275">
        <v>0</v>
      </c>
      <c r="F1275" t="s">
        <v>8221</v>
      </c>
      <c r="G1275" t="s">
        <v>8236</v>
      </c>
      <c r="H1275" t="s">
        <v>8249</v>
      </c>
      <c r="I1275">
        <v>1434286855</v>
      </c>
      <c r="J1275" s="12">
        <f>(I1275/86400)+25569</f>
        <v>42169.542303240742</v>
      </c>
      <c r="K1275">
        <v>1431694855</v>
      </c>
      <c r="L1275" s="12">
        <f>(K1275/86400)+25569</f>
        <v>42139.542303240742</v>
      </c>
      <c r="M1275" t="b">
        <v>0</v>
      </c>
      <c r="N1275">
        <v>0</v>
      </c>
      <c r="O1275">
        <f>(E1275/D1275)*100</f>
        <v>0</v>
      </c>
      <c r="P1275" t="e">
        <f>E1275/N1275</f>
        <v>#DIV/0!</v>
      </c>
      <c r="Q1275" s="6" t="str">
        <f>LEFT(R1275, SEARCH("/",R1275,1)-1)</f>
        <v>publishing</v>
      </c>
      <c r="R1275" t="s">
        <v>8287</v>
      </c>
      <c r="S1275" t="b">
        <v>0</v>
      </c>
      <c r="V1275" s="7" t="str">
        <f>RIGHT(R1275,LEN(R1275)-FIND("/",R1275))</f>
        <v>translations</v>
      </c>
    </row>
    <row r="1276" spans="1:22" ht="48" x14ac:dyDescent="0.2">
      <c r="A1276">
        <v>1446</v>
      </c>
      <c r="B1276" s="3" t="s">
        <v>1447</v>
      </c>
      <c r="C1276" s="3" t="s">
        <v>5556</v>
      </c>
      <c r="D1276">
        <v>900</v>
      </c>
      <c r="E1276">
        <v>0</v>
      </c>
      <c r="F1276" t="s">
        <v>8221</v>
      </c>
      <c r="G1276" t="s">
        <v>8237</v>
      </c>
      <c r="H1276" t="s">
        <v>8249</v>
      </c>
      <c r="I1276">
        <v>1461235478</v>
      </c>
      <c r="J1276" s="12">
        <f>(I1276/86400)+25569</f>
        <v>42481.447662037041</v>
      </c>
      <c r="K1276">
        <v>1459507478</v>
      </c>
      <c r="L1276" s="12">
        <f>(K1276/86400)+25569</f>
        <v>42461.447662037041</v>
      </c>
      <c r="M1276" t="b">
        <v>0</v>
      </c>
      <c r="N1276">
        <v>0</v>
      </c>
      <c r="O1276">
        <f>(E1276/D1276)*100</f>
        <v>0</v>
      </c>
      <c r="P1276" t="e">
        <f>E1276/N1276</f>
        <v>#DIV/0!</v>
      </c>
      <c r="Q1276" s="6" t="str">
        <f>LEFT(R1276, SEARCH("/",R1276,1)-1)</f>
        <v>publishing</v>
      </c>
      <c r="R1276" t="s">
        <v>8287</v>
      </c>
      <c r="S1276" t="b">
        <v>0</v>
      </c>
      <c r="V1276" s="7" t="str">
        <f>RIGHT(R1276,LEN(R1276)-FIND("/",R1276))</f>
        <v>translations</v>
      </c>
    </row>
    <row r="1277" spans="1:22" ht="32" x14ac:dyDescent="0.2">
      <c r="A1277">
        <v>1447</v>
      </c>
      <c r="B1277" s="3" t="s">
        <v>1448</v>
      </c>
      <c r="C1277" s="3" t="s">
        <v>5557</v>
      </c>
      <c r="D1277">
        <v>500000</v>
      </c>
      <c r="E1277">
        <v>75</v>
      </c>
      <c r="F1277" t="s">
        <v>8221</v>
      </c>
      <c r="G1277" t="s">
        <v>8224</v>
      </c>
      <c r="H1277" t="s">
        <v>8246</v>
      </c>
      <c r="I1277">
        <v>1467999134</v>
      </c>
      <c r="J1277" s="12">
        <f>(I1277/86400)+25569</f>
        <v>42559.730717592596</v>
      </c>
      <c r="K1277">
        <v>1465407134</v>
      </c>
      <c r="L1277" s="12">
        <f>(K1277/86400)+25569</f>
        <v>42529.730717592596</v>
      </c>
      <c r="M1277" t="b">
        <v>0</v>
      </c>
      <c r="N1277">
        <v>3</v>
      </c>
      <c r="O1277">
        <f>(E1277/D1277)*100</f>
        <v>1.4999999999999999E-2</v>
      </c>
      <c r="P1277">
        <f>E1277/N1277</f>
        <v>25</v>
      </c>
      <c r="Q1277" s="6" t="str">
        <f>LEFT(R1277, SEARCH("/",R1277,1)-1)</f>
        <v>publishing</v>
      </c>
      <c r="R1277" t="s">
        <v>8287</v>
      </c>
      <c r="S1277" t="b">
        <v>0</v>
      </c>
      <c r="V1277" s="7" t="str">
        <f>RIGHT(R1277,LEN(R1277)-FIND("/",R1277))</f>
        <v>translations</v>
      </c>
    </row>
    <row r="1278" spans="1:22" ht="48" x14ac:dyDescent="0.2">
      <c r="A1278">
        <v>1448</v>
      </c>
      <c r="B1278" s="3" t="s">
        <v>1449</v>
      </c>
      <c r="C1278" s="3" t="s">
        <v>5558</v>
      </c>
      <c r="D1278">
        <v>200000</v>
      </c>
      <c r="E1278">
        <v>0</v>
      </c>
      <c r="F1278" t="s">
        <v>8221</v>
      </c>
      <c r="G1278" t="s">
        <v>8226</v>
      </c>
      <c r="H1278" t="s">
        <v>8248</v>
      </c>
      <c r="I1278">
        <v>1432272300</v>
      </c>
      <c r="J1278" s="12">
        <f>(I1278/86400)+25569</f>
        <v>42146.225694444445</v>
      </c>
      <c r="K1278">
        <v>1429655318</v>
      </c>
      <c r="L1278" s="12">
        <f>(K1278/86400)+25569</f>
        <v>42115.936550925922</v>
      </c>
      <c r="M1278" t="b">
        <v>0</v>
      </c>
      <c r="N1278">
        <v>0</v>
      </c>
      <c r="O1278">
        <f>(E1278/D1278)*100</f>
        <v>0</v>
      </c>
      <c r="P1278" t="e">
        <f>E1278/N1278</f>
        <v>#DIV/0!</v>
      </c>
      <c r="Q1278" s="6" t="str">
        <f>LEFT(R1278, SEARCH("/",R1278,1)-1)</f>
        <v>publishing</v>
      </c>
      <c r="R1278" t="s">
        <v>8287</v>
      </c>
      <c r="S1278" t="b">
        <v>0</v>
      </c>
      <c r="V1278" s="7" t="str">
        <f>RIGHT(R1278,LEN(R1278)-FIND("/",R1278))</f>
        <v>translations</v>
      </c>
    </row>
    <row r="1279" spans="1:22" ht="48" x14ac:dyDescent="0.2">
      <c r="A1279">
        <v>1449</v>
      </c>
      <c r="B1279" s="3" t="s">
        <v>1450</v>
      </c>
      <c r="C1279" s="3" t="s">
        <v>5559</v>
      </c>
      <c r="D1279">
        <v>8888</v>
      </c>
      <c r="E1279">
        <v>0</v>
      </c>
      <c r="F1279" t="s">
        <v>8221</v>
      </c>
      <c r="G1279" t="s">
        <v>8224</v>
      </c>
      <c r="H1279" t="s">
        <v>8246</v>
      </c>
      <c r="I1279">
        <v>1431286105</v>
      </c>
      <c r="J1279" s="12">
        <f>(I1279/86400)+25569</f>
        <v>42134.811400462961</v>
      </c>
      <c r="K1279">
        <v>1427138905</v>
      </c>
      <c r="L1279" s="12">
        <f>(K1279/86400)+25569</f>
        <v>42086.811400462961</v>
      </c>
      <c r="M1279" t="b">
        <v>0</v>
      </c>
      <c r="N1279">
        <v>0</v>
      </c>
      <c r="O1279">
        <f>(E1279/D1279)*100</f>
        <v>0</v>
      </c>
      <c r="P1279" t="e">
        <f>E1279/N1279</f>
        <v>#DIV/0!</v>
      </c>
      <c r="Q1279" s="6" t="str">
        <f>LEFT(R1279, SEARCH("/",R1279,1)-1)</f>
        <v>publishing</v>
      </c>
      <c r="R1279" t="s">
        <v>8287</v>
      </c>
      <c r="S1279" t="b">
        <v>0</v>
      </c>
      <c r="V1279" s="7" t="str">
        <f>RIGHT(R1279,LEN(R1279)-FIND("/",R1279))</f>
        <v>translations</v>
      </c>
    </row>
    <row r="1280" spans="1:22" ht="48" x14ac:dyDescent="0.2">
      <c r="A1280">
        <v>1450</v>
      </c>
      <c r="B1280" s="3" t="s">
        <v>1451</v>
      </c>
      <c r="C1280" s="3" t="s">
        <v>5560</v>
      </c>
      <c r="D1280">
        <v>100000</v>
      </c>
      <c r="E1280">
        <v>1</v>
      </c>
      <c r="F1280" t="s">
        <v>8221</v>
      </c>
      <c r="G1280" t="s">
        <v>8224</v>
      </c>
      <c r="H1280" t="s">
        <v>8246</v>
      </c>
      <c r="I1280">
        <v>1455941197</v>
      </c>
      <c r="J1280" s="12">
        <f>(I1280/86400)+25569</f>
        <v>42420.171261574069</v>
      </c>
      <c r="K1280">
        <v>1453349197</v>
      </c>
      <c r="L1280" s="12">
        <f>(K1280/86400)+25569</f>
        <v>42390.171261574069</v>
      </c>
      <c r="M1280" t="b">
        <v>0</v>
      </c>
      <c r="N1280">
        <v>1</v>
      </c>
      <c r="O1280">
        <f>(E1280/D1280)*100</f>
        <v>1E-3</v>
      </c>
      <c r="P1280">
        <f>E1280/N1280</f>
        <v>1</v>
      </c>
      <c r="Q1280" s="6" t="str">
        <f>LEFT(R1280, SEARCH("/",R1280,1)-1)</f>
        <v>publishing</v>
      </c>
      <c r="R1280" t="s">
        <v>8287</v>
      </c>
      <c r="S1280" t="b">
        <v>0</v>
      </c>
      <c r="V1280" s="7" t="str">
        <f>RIGHT(R1280,LEN(R1280)-FIND("/",R1280))</f>
        <v>translations</v>
      </c>
    </row>
    <row r="1281" spans="1:22" ht="32" hidden="1" x14ac:dyDescent="0.2">
      <c r="A1281">
        <v>1451</v>
      </c>
      <c r="B1281" s="3" t="s">
        <v>1452</v>
      </c>
      <c r="C1281" s="3" t="s">
        <v>5561</v>
      </c>
      <c r="D1281">
        <v>18950</v>
      </c>
      <c r="E1281">
        <v>2</v>
      </c>
      <c r="F1281" t="s">
        <v>8220</v>
      </c>
      <c r="G1281" t="s">
        <v>8224</v>
      </c>
      <c r="H1281" t="s">
        <v>8246</v>
      </c>
      <c r="I1281">
        <v>1416355259</v>
      </c>
      <c r="J1281" s="12">
        <f>(I1281/86400)+25569</f>
        <v>41962.00068287037</v>
      </c>
      <c r="K1281">
        <v>1413759659</v>
      </c>
      <c r="L1281" s="12">
        <f>(K1281/86400)+25569</f>
        <v>41931.959016203706</v>
      </c>
      <c r="M1281" t="b">
        <v>0</v>
      </c>
      <c r="N1281">
        <v>2</v>
      </c>
      <c r="O1281">
        <f>(E1281/D1281)*100</f>
        <v>1.0554089709762533E-2</v>
      </c>
      <c r="P1281">
        <f>E1281/N1281</f>
        <v>1</v>
      </c>
      <c r="Q1281" s="6" t="str">
        <f>LEFT(R1281, SEARCH("/",R1281,1)-1)</f>
        <v>publishing</v>
      </c>
      <c r="R1281" t="s">
        <v>8287</v>
      </c>
      <c r="S1281" t="b">
        <v>0</v>
      </c>
      <c r="V1281" s="7" t="str">
        <f>RIGHT(R1281,LEN(R1281)-FIND("/",R1281))</f>
        <v>translations</v>
      </c>
    </row>
    <row r="1282" spans="1:22" ht="32" hidden="1" x14ac:dyDescent="0.2">
      <c r="A1282">
        <v>1452</v>
      </c>
      <c r="B1282" s="3" t="s">
        <v>1453</v>
      </c>
      <c r="C1282" s="3" t="s">
        <v>5562</v>
      </c>
      <c r="D1282">
        <v>14000</v>
      </c>
      <c r="E1282">
        <v>0</v>
      </c>
      <c r="F1282" t="s">
        <v>8220</v>
      </c>
      <c r="G1282" t="s">
        <v>8224</v>
      </c>
      <c r="H1282" t="s">
        <v>8246</v>
      </c>
      <c r="I1282">
        <v>1406566363</v>
      </c>
      <c r="J1282" s="12">
        <f>(I1282/86400)+25569</f>
        <v>41848.703275462962</v>
      </c>
      <c r="K1282">
        <v>1403974363</v>
      </c>
      <c r="L1282" s="12">
        <f>(K1282/86400)+25569</f>
        <v>41818.703275462962</v>
      </c>
      <c r="M1282" t="b">
        <v>0</v>
      </c>
      <c r="N1282">
        <v>0</v>
      </c>
      <c r="O1282">
        <f>(E1282/D1282)*100</f>
        <v>0</v>
      </c>
      <c r="P1282" t="e">
        <f>E1282/N1282</f>
        <v>#DIV/0!</v>
      </c>
      <c r="Q1282" s="6" t="str">
        <f>LEFT(R1282, SEARCH("/",R1282,1)-1)</f>
        <v>publishing</v>
      </c>
      <c r="R1282" t="s">
        <v>8287</v>
      </c>
      <c r="S1282" t="b">
        <v>0</v>
      </c>
      <c r="V1282" s="7" t="str">
        <f>RIGHT(R1282,LEN(R1282)-FIND("/",R1282))</f>
        <v>translations</v>
      </c>
    </row>
    <row r="1283" spans="1:22" ht="48" hidden="1" x14ac:dyDescent="0.2">
      <c r="A1283">
        <v>1453</v>
      </c>
      <c r="B1283" s="3" t="s">
        <v>1454</v>
      </c>
      <c r="C1283" s="3" t="s">
        <v>5563</v>
      </c>
      <c r="D1283">
        <v>25000</v>
      </c>
      <c r="E1283">
        <v>0</v>
      </c>
      <c r="F1283" t="s">
        <v>8220</v>
      </c>
      <c r="G1283" t="s">
        <v>8230</v>
      </c>
      <c r="H1283" t="s">
        <v>8249</v>
      </c>
      <c r="I1283">
        <v>1492270947</v>
      </c>
      <c r="J1283" s="12">
        <f>(I1283/86400)+25569</f>
        <v>42840.654479166667</v>
      </c>
      <c r="K1283">
        <v>1488386547</v>
      </c>
      <c r="L1283" s="12">
        <f>(K1283/86400)+25569</f>
        <v>42795.696145833332</v>
      </c>
      <c r="M1283" t="b">
        <v>0</v>
      </c>
      <c r="N1283">
        <v>0</v>
      </c>
      <c r="O1283">
        <f>(E1283/D1283)*100</f>
        <v>0</v>
      </c>
      <c r="P1283" t="e">
        <f>E1283/N1283</f>
        <v>#DIV/0!</v>
      </c>
      <c r="Q1283" s="6" t="str">
        <f>LEFT(R1283, SEARCH("/",R1283,1)-1)</f>
        <v>publishing</v>
      </c>
      <c r="R1283" t="s">
        <v>8287</v>
      </c>
      <c r="S1283" t="b">
        <v>0</v>
      </c>
      <c r="V1283" s="7" t="str">
        <f>RIGHT(R1283,LEN(R1283)-FIND("/",R1283))</f>
        <v>translations</v>
      </c>
    </row>
    <row r="1284" spans="1:22" ht="48" hidden="1" x14ac:dyDescent="0.2">
      <c r="A1284">
        <v>1454</v>
      </c>
      <c r="B1284" s="3" t="s">
        <v>1455</v>
      </c>
      <c r="C1284" s="3" t="s">
        <v>5564</v>
      </c>
      <c r="D1284">
        <v>1750</v>
      </c>
      <c r="E1284">
        <v>15</v>
      </c>
      <c r="F1284" t="s">
        <v>8220</v>
      </c>
      <c r="G1284" t="s">
        <v>8227</v>
      </c>
      <c r="H1284" t="s">
        <v>8249</v>
      </c>
      <c r="I1284">
        <v>1461535140</v>
      </c>
      <c r="J1284" s="12">
        <f>(I1284/86400)+25569</f>
        <v>42484.915972222225</v>
      </c>
      <c r="K1284">
        <v>1459716480</v>
      </c>
      <c r="L1284" s="12">
        <f>(K1284/86400)+25569</f>
        <v>42463.866666666669</v>
      </c>
      <c r="M1284" t="b">
        <v>0</v>
      </c>
      <c r="N1284">
        <v>1</v>
      </c>
      <c r="O1284">
        <f>(E1284/D1284)*100</f>
        <v>0.85714285714285721</v>
      </c>
      <c r="P1284">
        <f>E1284/N1284</f>
        <v>15</v>
      </c>
      <c r="Q1284" s="6" t="str">
        <f>LEFT(R1284, SEARCH("/",R1284,1)-1)</f>
        <v>publishing</v>
      </c>
      <c r="R1284" t="s">
        <v>8287</v>
      </c>
      <c r="S1284" t="b">
        <v>0</v>
      </c>
      <c r="V1284" s="7" t="str">
        <f>RIGHT(R1284,LEN(R1284)-FIND("/",R1284))</f>
        <v>translations</v>
      </c>
    </row>
    <row r="1285" spans="1:22" ht="48" hidden="1" x14ac:dyDescent="0.2">
      <c r="A1285">
        <v>1455</v>
      </c>
      <c r="B1285" s="3" t="s">
        <v>1456</v>
      </c>
      <c r="C1285" s="3" t="s">
        <v>5565</v>
      </c>
      <c r="D1285">
        <v>15000</v>
      </c>
      <c r="E1285">
        <v>1575</v>
      </c>
      <c r="F1285" t="s">
        <v>8220</v>
      </c>
      <c r="G1285" t="s">
        <v>8224</v>
      </c>
      <c r="H1285" t="s">
        <v>8246</v>
      </c>
      <c r="I1285">
        <v>1409924340</v>
      </c>
      <c r="J1285" s="12">
        <f>(I1285/86400)+25569</f>
        <v>41887.568749999999</v>
      </c>
      <c r="K1285">
        <v>1405181320</v>
      </c>
      <c r="L1285" s="12">
        <f>(K1285/86400)+25569</f>
        <v>41832.672685185185</v>
      </c>
      <c r="M1285" t="b">
        <v>0</v>
      </c>
      <c r="N1285">
        <v>7</v>
      </c>
      <c r="O1285">
        <f>(E1285/D1285)*100</f>
        <v>10.5</v>
      </c>
      <c r="P1285">
        <f>E1285/N1285</f>
        <v>225</v>
      </c>
      <c r="Q1285" s="6" t="str">
        <f>LEFT(R1285, SEARCH("/",R1285,1)-1)</f>
        <v>publishing</v>
      </c>
      <c r="R1285" t="s">
        <v>8287</v>
      </c>
      <c r="S1285" t="b">
        <v>0</v>
      </c>
      <c r="V1285" s="7" t="str">
        <f>RIGHT(R1285,LEN(R1285)-FIND("/",R1285))</f>
        <v>translations</v>
      </c>
    </row>
    <row r="1286" spans="1:22" ht="16" hidden="1" x14ac:dyDescent="0.2">
      <c r="A1286">
        <v>1456</v>
      </c>
      <c r="B1286" s="3" t="s">
        <v>1457</v>
      </c>
      <c r="C1286" s="3" t="s">
        <v>5566</v>
      </c>
      <c r="D1286">
        <v>5000</v>
      </c>
      <c r="E1286">
        <v>145</v>
      </c>
      <c r="F1286" t="s">
        <v>8220</v>
      </c>
      <c r="G1286" t="s">
        <v>8237</v>
      </c>
      <c r="H1286" t="s">
        <v>8249</v>
      </c>
      <c r="I1286">
        <v>1483459365</v>
      </c>
      <c r="J1286" s="12">
        <f>(I1286/86400)+25569</f>
        <v>42738.668576388889</v>
      </c>
      <c r="K1286">
        <v>1480867365</v>
      </c>
      <c r="L1286" s="12">
        <f>(K1286/86400)+25569</f>
        <v>42708.668576388889</v>
      </c>
      <c r="M1286" t="b">
        <v>0</v>
      </c>
      <c r="N1286">
        <v>3</v>
      </c>
      <c r="O1286">
        <f>(E1286/D1286)*100</f>
        <v>2.9000000000000004</v>
      </c>
      <c r="P1286">
        <f>E1286/N1286</f>
        <v>48.333333333333336</v>
      </c>
      <c r="Q1286" s="6" t="str">
        <f>LEFT(R1286, SEARCH("/",R1286,1)-1)</f>
        <v>publishing</v>
      </c>
      <c r="R1286" t="s">
        <v>8287</v>
      </c>
      <c r="S1286" t="b">
        <v>0</v>
      </c>
      <c r="V1286" s="7" t="str">
        <f>RIGHT(R1286,LEN(R1286)-FIND("/",R1286))</f>
        <v>translations</v>
      </c>
    </row>
    <row r="1287" spans="1:22" ht="32" hidden="1" x14ac:dyDescent="0.2">
      <c r="A1287">
        <v>1457</v>
      </c>
      <c r="B1287" s="3" t="s">
        <v>1458</v>
      </c>
      <c r="C1287" s="3" t="s">
        <v>5567</v>
      </c>
      <c r="D1287">
        <v>6000</v>
      </c>
      <c r="E1287">
        <v>0</v>
      </c>
      <c r="F1287" t="s">
        <v>8220</v>
      </c>
      <c r="G1287" t="s">
        <v>8224</v>
      </c>
      <c r="H1287" t="s">
        <v>8246</v>
      </c>
      <c r="I1287">
        <v>1447281044</v>
      </c>
      <c r="J1287" s="12">
        <f>(I1287/86400)+25569</f>
        <v>42319.938009259262</v>
      </c>
      <c r="K1287">
        <v>1444685444</v>
      </c>
      <c r="L1287" s="12">
        <f>(K1287/86400)+25569</f>
        <v>42289.89634259259</v>
      </c>
      <c r="M1287" t="b">
        <v>0</v>
      </c>
      <c r="N1287">
        <v>0</v>
      </c>
      <c r="O1287">
        <f>(E1287/D1287)*100</f>
        <v>0</v>
      </c>
      <c r="P1287" t="e">
        <f>E1287/N1287</f>
        <v>#DIV/0!</v>
      </c>
      <c r="Q1287" s="6" t="str">
        <f>LEFT(R1287, SEARCH("/",R1287,1)-1)</f>
        <v>publishing</v>
      </c>
      <c r="R1287" t="s">
        <v>8287</v>
      </c>
      <c r="S1287" t="b">
        <v>0</v>
      </c>
      <c r="V1287" s="7" t="str">
        <f>RIGHT(R1287,LEN(R1287)-FIND("/",R1287))</f>
        <v>translations</v>
      </c>
    </row>
    <row r="1288" spans="1:22" ht="48" hidden="1" x14ac:dyDescent="0.2">
      <c r="A1288">
        <v>1458</v>
      </c>
      <c r="B1288" s="3" t="s">
        <v>1459</v>
      </c>
      <c r="C1288" s="3" t="s">
        <v>5568</v>
      </c>
      <c r="D1288">
        <v>5000</v>
      </c>
      <c r="E1288">
        <v>0</v>
      </c>
      <c r="F1288" t="s">
        <v>8220</v>
      </c>
      <c r="G1288" t="s">
        <v>8224</v>
      </c>
      <c r="H1288" t="s">
        <v>8246</v>
      </c>
      <c r="I1288">
        <v>1407729600</v>
      </c>
      <c r="J1288" s="12">
        <f>(I1288/86400)+25569</f>
        <v>41862.166666666664</v>
      </c>
      <c r="K1288">
        <v>1405097760</v>
      </c>
      <c r="L1288" s="12">
        <f>(K1288/86400)+25569</f>
        <v>41831.705555555556</v>
      </c>
      <c r="M1288" t="b">
        <v>0</v>
      </c>
      <c r="N1288">
        <v>0</v>
      </c>
      <c r="O1288">
        <f>(E1288/D1288)*100</f>
        <v>0</v>
      </c>
      <c r="P1288" t="e">
        <f>E1288/N1288</f>
        <v>#DIV/0!</v>
      </c>
      <c r="Q1288" s="6" t="str">
        <f>LEFT(R1288, SEARCH("/",R1288,1)-1)</f>
        <v>publishing</v>
      </c>
      <c r="R1288" t="s">
        <v>8287</v>
      </c>
      <c r="S1288" t="b">
        <v>0</v>
      </c>
      <c r="V1288" s="7" t="str">
        <f>RIGHT(R1288,LEN(R1288)-FIND("/",R1288))</f>
        <v>translations</v>
      </c>
    </row>
    <row r="1289" spans="1:22" ht="48" hidden="1" x14ac:dyDescent="0.2">
      <c r="A1289">
        <v>1459</v>
      </c>
      <c r="B1289" s="3" t="s">
        <v>1460</v>
      </c>
      <c r="C1289" s="3" t="s">
        <v>5569</v>
      </c>
      <c r="D1289">
        <v>37000</v>
      </c>
      <c r="E1289">
        <v>0</v>
      </c>
      <c r="F1289" t="s">
        <v>8220</v>
      </c>
      <c r="G1289" t="s">
        <v>8232</v>
      </c>
      <c r="H1289" t="s">
        <v>8253</v>
      </c>
      <c r="I1289">
        <v>1449077100</v>
      </c>
      <c r="J1289" s="12">
        <f>(I1289/86400)+25569</f>
        <v>42340.725694444445</v>
      </c>
      <c r="K1289">
        <v>1446612896</v>
      </c>
      <c r="L1289" s="12">
        <f>(K1289/86400)+25569</f>
        <v>42312.204814814817</v>
      </c>
      <c r="M1289" t="b">
        <v>0</v>
      </c>
      <c r="N1289">
        <v>0</v>
      </c>
      <c r="O1289">
        <f>(E1289/D1289)*100</f>
        <v>0</v>
      </c>
      <c r="P1289" t="e">
        <f>E1289/N1289</f>
        <v>#DIV/0!</v>
      </c>
      <c r="Q1289" s="6" t="str">
        <f>LEFT(R1289, SEARCH("/",R1289,1)-1)</f>
        <v>publishing</v>
      </c>
      <c r="R1289" t="s">
        <v>8287</v>
      </c>
      <c r="S1289" t="b">
        <v>0</v>
      </c>
      <c r="V1289" s="7" t="str">
        <f>RIGHT(R1289,LEN(R1289)-FIND("/",R1289))</f>
        <v>translations</v>
      </c>
    </row>
    <row r="1290" spans="1:22" ht="48" hidden="1" x14ac:dyDescent="0.2">
      <c r="A1290">
        <v>1460</v>
      </c>
      <c r="B1290" s="3" t="s">
        <v>1461</v>
      </c>
      <c r="C1290" s="3" t="s">
        <v>5570</v>
      </c>
      <c r="D1290">
        <v>25000000</v>
      </c>
      <c r="E1290">
        <v>0</v>
      </c>
      <c r="F1290" t="s">
        <v>8220</v>
      </c>
      <c r="G1290" t="s">
        <v>8224</v>
      </c>
      <c r="H1290" t="s">
        <v>8246</v>
      </c>
      <c r="I1290">
        <v>1417391100</v>
      </c>
      <c r="J1290" s="12">
        <f>(I1290/86400)+25569</f>
        <v>41973.989583333328</v>
      </c>
      <c r="K1290">
        <v>1412371898</v>
      </c>
      <c r="L1290" s="12">
        <f>(K1290/86400)+25569</f>
        <v>41915.896967592591</v>
      </c>
      <c r="M1290" t="b">
        <v>0</v>
      </c>
      <c r="N1290">
        <v>0</v>
      </c>
      <c r="O1290">
        <f>(E1290/D1290)*100</f>
        <v>0</v>
      </c>
      <c r="P1290" t="e">
        <f>E1290/N1290</f>
        <v>#DIV/0!</v>
      </c>
      <c r="Q1290" s="6" t="str">
        <f>LEFT(R1290, SEARCH("/",R1290,1)-1)</f>
        <v>publishing</v>
      </c>
      <c r="R1290" t="s">
        <v>8287</v>
      </c>
      <c r="S1290" t="b">
        <v>0</v>
      </c>
      <c r="V1290" s="7" t="str">
        <f>RIGHT(R1290,LEN(R1290)-FIND("/",R1290))</f>
        <v>translations</v>
      </c>
    </row>
    <row r="1291" spans="1:22" ht="48" x14ac:dyDescent="0.2">
      <c r="A1291">
        <v>1481</v>
      </c>
      <c r="B1291" s="3" t="s">
        <v>1482</v>
      </c>
      <c r="C1291" s="3" t="s">
        <v>5591</v>
      </c>
      <c r="D1291">
        <v>5000</v>
      </c>
      <c r="E1291">
        <v>105</v>
      </c>
      <c r="F1291" t="s">
        <v>8221</v>
      </c>
      <c r="G1291" t="s">
        <v>8229</v>
      </c>
      <c r="H1291" t="s">
        <v>8251</v>
      </c>
      <c r="I1291">
        <v>1383430145</v>
      </c>
      <c r="J1291" s="12">
        <f>(I1291/86400)+25569</f>
        <v>41580.922974537039</v>
      </c>
      <c r="K1291">
        <v>1380838145</v>
      </c>
      <c r="L1291" s="12">
        <f>(K1291/86400)+25569</f>
        <v>41550.922974537039</v>
      </c>
      <c r="M1291" t="b">
        <v>0</v>
      </c>
      <c r="N1291">
        <v>6</v>
      </c>
      <c r="O1291">
        <f>(E1291/D1291)*100</f>
        <v>2.1</v>
      </c>
      <c r="P1291">
        <f>E1291/N1291</f>
        <v>17.5</v>
      </c>
      <c r="Q1291" s="6" t="str">
        <f>LEFT(R1291, SEARCH("/",R1291,1)-1)</f>
        <v>publishing</v>
      </c>
      <c r="R1291" t="s">
        <v>8275</v>
      </c>
      <c r="S1291" t="b">
        <v>0</v>
      </c>
      <c r="V1291" s="7" t="str">
        <f>RIGHT(R1291,LEN(R1291)-FIND("/",R1291))</f>
        <v>fiction</v>
      </c>
    </row>
    <row r="1292" spans="1:22" ht="48" x14ac:dyDescent="0.2">
      <c r="A1292">
        <v>1482</v>
      </c>
      <c r="B1292" s="3" t="s">
        <v>1483</v>
      </c>
      <c r="C1292" s="3" t="s">
        <v>5592</v>
      </c>
      <c r="D1292">
        <v>5000</v>
      </c>
      <c r="E1292">
        <v>5</v>
      </c>
      <c r="F1292" t="s">
        <v>8221</v>
      </c>
      <c r="G1292" t="s">
        <v>8224</v>
      </c>
      <c r="H1292" t="s">
        <v>8246</v>
      </c>
      <c r="I1292">
        <v>1347004260</v>
      </c>
      <c r="J1292" s="12">
        <f>(I1292/86400)+25569</f>
        <v>41159.327083333337</v>
      </c>
      <c r="K1292">
        <v>1345062936</v>
      </c>
      <c r="L1292" s="12">
        <f>(K1292/86400)+25569</f>
        <v>41136.858055555553</v>
      </c>
      <c r="M1292" t="b">
        <v>0</v>
      </c>
      <c r="N1292">
        <v>1</v>
      </c>
      <c r="O1292">
        <f>(E1292/D1292)*100</f>
        <v>0.1</v>
      </c>
      <c r="P1292">
        <f>E1292/N1292</f>
        <v>5</v>
      </c>
      <c r="Q1292" s="6" t="str">
        <f>LEFT(R1292, SEARCH("/",R1292,1)-1)</f>
        <v>publishing</v>
      </c>
      <c r="R1292" t="s">
        <v>8275</v>
      </c>
      <c r="S1292" t="b">
        <v>0</v>
      </c>
      <c r="V1292" s="7" t="str">
        <f>RIGHT(R1292,LEN(R1292)-FIND("/",R1292))</f>
        <v>fiction</v>
      </c>
    </row>
    <row r="1293" spans="1:22" ht="48" x14ac:dyDescent="0.2">
      <c r="A1293">
        <v>1483</v>
      </c>
      <c r="B1293" s="3" t="s">
        <v>1484</v>
      </c>
      <c r="C1293" s="3" t="s">
        <v>5593</v>
      </c>
      <c r="D1293">
        <v>7000</v>
      </c>
      <c r="E1293">
        <v>50</v>
      </c>
      <c r="F1293" t="s">
        <v>8221</v>
      </c>
      <c r="G1293" t="s">
        <v>8224</v>
      </c>
      <c r="H1293" t="s">
        <v>8246</v>
      </c>
      <c r="I1293">
        <v>1469162275</v>
      </c>
      <c r="J1293" s="12">
        <f>(I1293/86400)+25569</f>
        <v>42573.192997685182</v>
      </c>
      <c r="K1293">
        <v>1467002275</v>
      </c>
      <c r="L1293" s="12">
        <f>(K1293/86400)+25569</f>
        <v>42548.192997685182</v>
      </c>
      <c r="M1293" t="b">
        <v>0</v>
      </c>
      <c r="N1293">
        <v>2</v>
      </c>
      <c r="O1293">
        <f>(E1293/D1293)*100</f>
        <v>0.7142857142857143</v>
      </c>
      <c r="P1293">
        <f>E1293/N1293</f>
        <v>25</v>
      </c>
      <c r="Q1293" s="6" t="str">
        <f>LEFT(R1293, SEARCH("/",R1293,1)-1)</f>
        <v>publishing</v>
      </c>
      <c r="R1293" t="s">
        <v>8275</v>
      </c>
      <c r="S1293" t="b">
        <v>0</v>
      </c>
      <c r="V1293" s="7" t="str">
        <f>RIGHT(R1293,LEN(R1293)-FIND("/",R1293))</f>
        <v>fiction</v>
      </c>
    </row>
    <row r="1294" spans="1:22" ht="16" x14ac:dyDescent="0.2">
      <c r="A1294">
        <v>1484</v>
      </c>
      <c r="B1294" s="3" t="s">
        <v>1485</v>
      </c>
      <c r="C1294" s="3" t="s">
        <v>5594</v>
      </c>
      <c r="D1294">
        <v>2000</v>
      </c>
      <c r="E1294">
        <v>0</v>
      </c>
      <c r="F1294" t="s">
        <v>8221</v>
      </c>
      <c r="G1294" t="s">
        <v>8224</v>
      </c>
      <c r="H1294" t="s">
        <v>8246</v>
      </c>
      <c r="I1294">
        <v>1342882260</v>
      </c>
      <c r="J1294" s="12">
        <f>(I1294/86400)+25569</f>
        <v>41111.618750000001</v>
      </c>
      <c r="K1294">
        <v>1337834963</v>
      </c>
      <c r="L1294" s="12">
        <f>(K1294/86400)+25569</f>
        <v>41053.200960648144</v>
      </c>
      <c r="M1294" t="b">
        <v>0</v>
      </c>
      <c r="N1294">
        <v>0</v>
      </c>
      <c r="O1294">
        <f>(E1294/D1294)*100</f>
        <v>0</v>
      </c>
      <c r="P1294" t="e">
        <f>E1294/N1294</f>
        <v>#DIV/0!</v>
      </c>
      <c r="Q1294" s="6" t="str">
        <f>LEFT(R1294, SEARCH("/",R1294,1)-1)</f>
        <v>publishing</v>
      </c>
      <c r="R1294" t="s">
        <v>8275</v>
      </c>
      <c r="S1294" t="b">
        <v>0</v>
      </c>
      <c r="V1294" s="7" t="str">
        <f>RIGHT(R1294,LEN(R1294)-FIND("/",R1294))</f>
        <v>fiction</v>
      </c>
    </row>
    <row r="1295" spans="1:22" ht="48" x14ac:dyDescent="0.2">
      <c r="A1295">
        <v>1485</v>
      </c>
      <c r="B1295" s="3" t="s">
        <v>1486</v>
      </c>
      <c r="C1295" s="3" t="s">
        <v>5595</v>
      </c>
      <c r="D1295">
        <v>6700</v>
      </c>
      <c r="E1295">
        <v>150</v>
      </c>
      <c r="F1295" t="s">
        <v>8221</v>
      </c>
      <c r="G1295" t="s">
        <v>8224</v>
      </c>
      <c r="H1295" t="s">
        <v>8246</v>
      </c>
      <c r="I1295">
        <v>1434827173</v>
      </c>
      <c r="J1295" s="12">
        <f>(I1295/86400)+25569</f>
        <v>42175.795983796299</v>
      </c>
      <c r="K1295">
        <v>1430939173</v>
      </c>
      <c r="L1295" s="12">
        <f>(K1295/86400)+25569</f>
        <v>42130.795983796299</v>
      </c>
      <c r="M1295" t="b">
        <v>0</v>
      </c>
      <c r="N1295">
        <v>3</v>
      </c>
      <c r="O1295">
        <f>(E1295/D1295)*100</f>
        <v>2.2388059701492535</v>
      </c>
      <c r="P1295">
        <f>E1295/N1295</f>
        <v>50</v>
      </c>
      <c r="Q1295" s="6" t="str">
        <f>LEFT(R1295, SEARCH("/",R1295,1)-1)</f>
        <v>publishing</v>
      </c>
      <c r="R1295" t="s">
        <v>8275</v>
      </c>
      <c r="S1295" t="b">
        <v>0</v>
      </c>
      <c r="V1295" s="7" t="str">
        <f>RIGHT(R1295,LEN(R1295)-FIND("/",R1295))</f>
        <v>fiction</v>
      </c>
    </row>
    <row r="1296" spans="1:22" ht="48" x14ac:dyDescent="0.2">
      <c r="A1296">
        <v>1486</v>
      </c>
      <c r="B1296" s="3" t="s">
        <v>1487</v>
      </c>
      <c r="C1296" s="3" t="s">
        <v>5596</v>
      </c>
      <c r="D1296">
        <v>20000</v>
      </c>
      <c r="E1296">
        <v>48</v>
      </c>
      <c r="F1296" t="s">
        <v>8221</v>
      </c>
      <c r="G1296" t="s">
        <v>8224</v>
      </c>
      <c r="H1296" t="s">
        <v>8246</v>
      </c>
      <c r="I1296">
        <v>1425009761</v>
      </c>
      <c r="J1296" s="12">
        <f>(I1296/86400)+25569</f>
        <v>42062.168530092589</v>
      </c>
      <c r="K1296">
        <v>1422417761</v>
      </c>
      <c r="L1296" s="12">
        <f>(K1296/86400)+25569</f>
        <v>42032.168530092589</v>
      </c>
      <c r="M1296" t="b">
        <v>0</v>
      </c>
      <c r="N1296">
        <v>3</v>
      </c>
      <c r="O1296">
        <f>(E1296/D1296)*100</f>
        <v>0.24</v>
      </c>
      <c r="P1296">
        <f>E1296/N1296</f>
        <v>16</v>
      </c>
      <c r="Q1296" s="6" t="str">
        <f>LEFT(R1296, SEARCH("/",R1296,1)-1)</f>
        <v>publishing</v>
      </c>
      <c r="R1296" t="s">
        <v>8275</v>
      </c>
      <c r="S1296" t="b">
        <v>0</v>
      </c>
      <c r="V1296" s="7" t="str">
        <f>RIGHT(R1296,LEN(R1296)-FIND("/",R1296))</f>
        <v>fiction</v>
      </c>
    </row>
    <row r="1297" spans="1:22" ht="48" x14ac:dyDescent="0.2">
      <c r="A1297">
        <v>1487</v>
      </c>
      <c r="B1297" s="3" t="s">
        <v>1488</v>
      </c>
      <c r="C1297" s="3" t="s">
        <v>5597</v>
      </c>
      <c r="D1297">
        <v>10000</v>
      </c>
      <c r="E1297">
        <v>0</v>
      </c>
      <c r="F1297" t="s">
        <v>8221</v>
      </c>
      <c r="G1297" t="s">
        <v>8224</v>
      </c>
      <c r="H1297" t="s">
        <v>8246</v>
      </c>
      <c r="I1297">
        <v>1470175271</v>
      </c>
      <c r="J1297" s="12">
        <f>(I1297/86400)+25569</f>
        <v>42584.917488425926</v>
      </c>
      <c r="K1297">
        <v>1467583271</v>
      </c>
      <c r="L1297" s="12">
        <f>(K1297/86400)+25569</f>
        <v>42554.917488425926</v>
      </c>
      <c r="M1297" t="b">
        <v>0</v>
      </c>
      <c r="N1297">
        <v>0</v>
      </c>
      <c r="O1297">
        <f>(E1297/D1297)*100</f>
        <v>0</v>
      </c>
      <c r="P1297" t="e">
        <f>E1297/N1297</f>
        <v>#DIV/0!</v>
      </c>
      <c r="Q1297" s="6" t="str">
        <f>LEFT(R1297, SEARCH("/",R1297,1)-1)</f>
        <v>publishing</v>
      </c>
      <c r="R1297" t="s">
        <v>8275</v>
      </c>
      <c r="S1297" t="b">
        <v>0</v>
      </c>
      <c r="V1297" s="7" t="str">
        <f>RIGHT(R1297,LEN(R1297)-FIND("/",R1297))</f>
        <v>fiction</v>
      </c>
    </row>
    <row r="1298" spans="1:22" ht="48" x14ac:dyDescent="0.2">
      <c r="A1298">
        <v>1488</v>
      </c>
      <c r="B1298" s="3" t="s">
        <v>1489</v>
      </c>
      <c r="C1298" s="3" t="s">
        <v>5598</v>
      </c>
      <c r="D1298">
        <v>15000</v>
      </c>
      <c r="E1298">
        <v>360</v>
      </c>
      <c r="F1298" t="s">
        <v>8221</v>
      </c>
      <c r="G1298" t="s">
        <v>8226</v>
      </c>
      <c r="H1298" t="s">
        <v>8248</v>
      </c>
      <c r="I1298">
        <v>1388928660</v>
      </c>
      <c r="J1298" s="12">
        <f>(I1298/86400)+25569</f>
        <v>41644.563194444447</v>
      </c>
      <c r="K1298">
        <v>1386336660</v>
      </c>
      <c r="L1298" s="12">
        <f>(K1298/86400)+25569</f>
        <v>41614.563194444447</v>
      </c>
      <c r="M1298" t="b">
        <v>0</v>
      </c>
      <c r="N1298">
        <v>6</v>
      </c>
      <c r="O1298">
        <f>(E1298/D1298)*100</f>
        <v>2.4</v>
      </c>
      <c r="P1298">
        <f>E1298/N1298</f>
        <v>60</v>
      </c>
      <c r="Q1298" s="6" t="str">
        <f>LEFT(R1298, SEARCH("/",R1298,1)-1)</f>
        <v>publishing</v>
      </c>
      <c r="R1298" t="s">
        <v>8275</v>
      </c>
      <c r="S1298" t="b">
        <v>0</v>
      </c>
      <c r="V1298" s="7" t="str">
        <f>RIGHT(R1298,LEN(R1298)-FIND("/",R1298))</f>
        <v>fiction</v>
      </c>
    </row>
    <row r="1299" spans="1:22" ht="48" x14ac:dyDescent="0.2">
      <c r="A1299">
        <v>1489</v>
      </c>
      <c r="B1299" s="3" t="s">
        <v>1490</v>
      </c>
      <c r="C1299" s="3" t="s">
        <v>5599</v>
      </c>
      <c r="D1299">
        <v>5000</v>
      </c>
      <c r="E1299">
        <v>0</v>
      </c>
      <c r="F1299" t="s">
        <v>8221</v>
      </c>
      <c r="G1299" t="s">
        <v>8224</v>
      </c>
      <c r="H1299" t="s">
        <v>8246</v>
      </c>
      <c r="I1299">
        <v>1352994052</v>
      </c>
      <c r="J1299" s="12">
        <f>(I1299/86400)+25569</f>
        <v>41228.653379629628</v>
      </c>
      <c r="K1299">
        <v>1350398452</v>
      </c>
      <c r="L1299" s="12">
        <f>(K1299/86400)+25569</f>
        <v>41198.611712962964</v>
      </c>
      <c r="M1299" t="b">
        <v>0</v>
      </c>
      <c r="N1299">
        <v>0</v>
      </c>
      <c r="O1299">
        <f>(E1299/D1299)*100</f>
        <v>0</v>
      </c>
      <c r="P1299" t="e">
        <f>E1299/N1299</f>
        <v>#DIV/0!</v>
      </c>
      <c r="Q1299" s="6" t="str">
        <f>LEFT(R1299, SEARCH("/",R1299,1)-1)</f>
        <v>publishing</v>
      </c>
      <c r="R1299" t="s">
        <v>8275</v>
      </c>
      <c r="S1299" t="b">
        <v>0</v>
      </c>
      <c r="V1299" s="7" t="str">
        <f>RIGHT(R1299,LEN(R1299)-FIND("/",R1299))</f>
        <v>fiction</v>
      </c>
    </row>
    <row r="1300" spans="1:22" ht="48" x14ac:dyDescent="0.2">
      <c r="A1300">
        <v>1490</v>
      </c>
      <c r="B1300" s="3" t="s">
        <v>1491</v>
      </c>
      <c r="C1300" s="3" t="s">
        <v>5600</v>
      </c>
      <c r="D1300">
        <v>2900</v>
      </c>
      <c r="E1300">
        <v>895</v>
      </c>
      <c r="F1300" t="s">
        <v>8221</v>
      </c>
      <c r="G1300" t="s">
        <v>8224</v>
      </c>
      <c r="H1300" t="s">
        <v>8246</v>
      </c>
      <c r="I1300">
        <v>1380720474</v>
      </c>
      <c r="J1300" s="12">
        <f>(I1300/86400)+25569</f>
        <v>41549.561041666668</v>
      </c>
      <c r="K1300">
        <v>1378214874</v>
      </c>
      <c r="L1300" s="12">
        <f>(K1300/86400)+25569</f>
        <v>41520.561041666668</v>
      </c>
      <c r="M1300" t="b">
        <v>0</v>
      </c>
      <c r="N1300">
        <v>19</v>
      </c>
      <c r="O1300">
        <f>(E1300/D1300)*100</f>
        <v>30.862068965517242</v>
      </c>
      <c r="P1300">
        <f>E1300/N1300</f>
        <v>47.10526315789474</v>
      </c>
      <c r="Q1300" s="6" t="str">
        <f>LEFT(R1300, SEARCH("/",R1300,1)-1)</f>
        <v>publishing</v>
      </c>
      <c r="R1300" t="s">
        <v>8275</v>
      </c>
      <c r="S1300" t="b">
        <v>0</v>
      </c>
      <c r="V1300" s="7" t="str">
        <f>RIGHT(R1300,LEN(R1300)-FIND("/",R1300))</f>
        <v>fiction</v>
      </c>
    </row>
    <row r="1301" spans="1:22" ht="32" x14ac:dyDescent="0.2">
      <c r="A1301">
        <v>1491</v>
      </c>
      <c r="B1301" s="3" t="s">
        <v>1492</v>
      </c>
      <c r="C1301" s="3" t="s">
        <v>5601</v>
      </c>
      <c r="D1301">
        <v>1200</v>
      </c>
      <c r="E1301">
        <v>100</v>
      </c>
      <c r="F1301" t="s">
        <v>8221</v>
      </c>
      <c r="G1301" t="s">
        <v>8224</v>
      </c>
      <c r="H1301" t="s">
        <v>8246</v>
      </c>
      <c r="I1301">
        <v>1424014680</v>
      </c>
      <c r="J1301" s="12">
        <f>(I1301/86400)+25569</f>
        <v>42050.651388888888</v>
      </c>
      <c r="K1301">
        <v>1418922443</v>
      </c>
      <c r="L1301" s="12">
        <f>(K1301/86400)+25569</f>
        <v>41991.713460648149</v>
      </c>
      <c r="M1301" t="b">
        <v>0</v>
      </c>
      <c r="N1301">
        <v>1</v>
      </c>
      <c r="O1301">
        <f>(E1301/D1301)*100</f>
        <v>8.3333333333333321</v>
      </c>
      <c r="P1301">
        <f>E1301/N1301</f>
        <v>100</v>
      </c>
      <c r="Q1301" s="6" t="str">
        <f>LEFT(R1301, SEARCH("/",R1301,1)-1)</f>
        <v>publishing</v>
      </c>
      <c r="R1301" t="s">
        <v>8275</v>
      </c>
      <c r="S1301" t="b">
        <v>0</v>
      </c>
      <c r="V1301" s="7" t="str">
        <f>RIGHT(R1301,LEN(R1301)-FIND("/",R1301))</f>
        <v>fiction</v>
      </c>
    </row>
    <row r="1302" spans="1:22" ht="48" x14ac:dyDescent="0.2">
      <c r="A1302">
        <v>1492</v>
      </c>
      <c r="B1302" s="3" t="s">
        <v>1493</v>
      </c>
      <c r="C1302" s="3" t="s">
        <v>5602</v>
      </c>
      <c r="D1302">
        <v>4000</v>
      </c>
      <c r="E1302">
        <v>30</v>
      </c>
      <c r="F1302" t="s">
        <v>8221</v>
      </c>
      <c r="G1302" t="s">
        <v>8224</v>
      </c>
      <c r="H1302" t="s">
        <v>8246</v>
      </c>
      <c r="I1302">
        <v>1308431646</v>
      </c>
      <c r="J1302" s="12">
        <f>(I1302/86400)+25569</f>
        <v>40712.884791666671</v>
      </c>
      <c r="K1302">
        <v>1305839646</v>
      </c>
      <c r="L1302" s="12">
        <f>(K1302/86400)+25569</f>
        <v>40682.884791666671</v>
      </c>
      <c r="M1302" t="b">
        <v>0</v>
      </c>
      <c r="N1302">
        <v>2</v>
      </c>
      <c r="O1302">
        <f>(E1302/D1302)*100</f>
        <v>0.75</v>
      </c>
      <c r="P1302">
        <f>E1302/N1302</f>
        <v>15</v>
      </c>
      <c r="Q1302" s="6" t="str">
        <f>LEFT(R1302, SEARCH("/",R1302,1)-1)</f>
        <v>publishing</v>
      </c>
      <c r="R1302" t="s">
        <v>8275</v>
      </c>
      <c r="S1302" t="b">
        <v>0</v>
      </c>
      <c r="V1302" s="7" t="str">
        <f>RIGHT(R1302,LEN(R1302)-FIND("/",R1302))</f>
        <v>fiction</v>
      </c>
    </row>
    <row r="1303" spans="1:22" ht="32" x14ac:dyDescent="0.2">
      <c r="A1303">
        <v>1493</v>
      </c>
      <c r="B1303" s="3" t="s">
        <v>1494</v>
      </c>
      <c r="C1303" s="3" t="s">
        <v>5603</v>
      </c>
      <c r="D1303">
        <v>2400</v>
      </c>
      <c r="E1303">
        <v>0</v>
      </c>
      <c r="F1303" t="s">
        <v>8221</v>
      </c>
      <c r="G1303" t="s">
        <v>8224</v>
      </c>
      <c r="H1303" t="s">
        <v>8246</v>
      </c>
      <c r="I1303">
        <v>1371415675</v>
      </c>
      <c r="J1303" s="12">
        <f>(I1303/86400)+25569</f>
        <v>41441.866608796292</v>
      </c>
      <c r="K1303">
        <v>1368823675</v>
      </c>
      <c r="L1303" s="12">
        <f>(K1303/86400)+25569</f>
        <v>41411.866608796292</v>
      </c>
      <c r="M1303" t="b">
        <v>0</v>
      </c>
      <c r="N1303">
        <v>0</v>
      </c>
      <c r="O1303">
        <f>(E1303/D1303)*100</f>
        <v>0</v>
      </c>
      <c r="P1303" t="e">
        <f>E1303/N1303</f>
        <v>#DIV/0!</v>
      </c>
      <c r="Q1303" s="6" t="str">
        <f>LEFT(R1303, SEARCH("/",R1303,1)-1)</f>
        <v>publishing</v>
      </c>
      <c r="R1303" t="s">
        <v>8275</v>
      </c>
      <c r="S1303" t="b">
        <v>0</v>
      </c>
      <c r="V1303" s="7" t="str">
        <f>RIGHT(R1303,LEN(R1303)-FIND("/",R1303))</f>
        <v>fiction</v>
      </c>
    </row>
    <row r="1304" spans="1:22" ht="48" x14ac:dyDescent="0.2">
      <c r="A1304">
        <v>1494</v>
      </c>
      <c r="B1304" s="3" t="s">
        <v>1495</v>
      </c>
      <c r="C1304" s="3" t="s">
        <v>5604</v>
      </c>
      <c r="D1304">
        <v>5000</v>
      </c>
      <c r="E1304">
        <v>445</v>
      </c>
      <c r="F1304" t="s">
        <v>8221</v>
      </c>
      <c r="G1304" t="s">
        <v>8224</v>
      </c>
      <c r="H1304" t="s">
        <v>8246</v>
      </c>
      <c r="I1304">
        <v>1428075480</v>
      </c>
      <c r="J1304" s="12">
        <f>(I1304/86400)+25569</f>
        <v>42097.651388888888</v>
      </c>
      <c r="K1304">
        <v>1425489613</v>
      </c>
      <c r="L1304" s="12">
        <f>(K1304/86400)+25569</f>
        <v>42067.722372685181</v>
      </c>
      <c r="M1304" t="b">
        <v>0</v>
      </c>
      <c r="N1304">
        <v>11</v>
      </c>
      <c r="O1304">
        <f>(E1304/D1304)*100</f>
        <v>8.9</v>
      </c>
      <c r="P1304">
        <f>E1304/N1304</f>
        <v>40.454545454545453</v>
      </c>
      <c r="Q1304" s="6" t="str">
        <f>LEFT(R1304, SEARCH("/",R1304,1)-1)</f>
        <v>publishing</v>
      </c>
      <c r="R1304" t="s">
        <v>8275</v>
      </c>
      <c r="S1304" t="b">
        <v>0</v>
      </c>
      <c r="V1304" s="7" t="str">
        <f>RIGHT(R1304,LEN(R1304)-FIND("/",R1304))</f>
        <v>fiction</v>
      </c>
    </row>
    <row r="1305" spans="1:22" ht="32" x14ac:dyDescent="0.2">
      <c r="A1305">
        <v>1495</v>
      </c>
      <c r="B1305" s="3" t="s">
        <v>1496</v>
      </c>
      <c r="C1305" s="3" t="s">
        <v>5605</v>
      </c>
      <c r="D1305">
        <v>2000</v>
      </c>
      <c r="E1305">
        <v>0</v>
      </c>
      <c r="F1305" t="s">
        <v>8221</v>
      </c>
      <c r="G1305" t="s">
        <v>8224</v>
      </c>
      <c r="H1305" t="s">
        <v>8246</v>
      </c>
      <c r="I1305">
        <v>1314471431</v>
      </c>
      <c r="J1305" s="12">
        <f>(I1305/86400)+25569</f>
        <v>40782.789710648147</v>
      </c>
      <c r="K1305">
        <v>1311879431</v>
      </c>
      <c r="L1305" s="12">
        <f>(K1305/86400)+25569</f>
        <v>40752.789710648147</v>
      </c>
      <c r="M1305" t="b">
        <v>0</v>
      </c>
      <c r="N1305">
        <v>0</v>
      </c>
      <c r="O1305">
        <f>(E1305/D1305)*100</f>
        <v>0</v>
      </c>
      <c r="P1305" t="e">
        <f>E1305/N1305</f>
        <v>#DIV/0!</v>
      </c>
      <c r="Q1305" s="6" t="str">
        <f>LEFT(R1305, SEARCH("/",R1305,1)-1)</f>
        <v>publishing</v>
      </c>
      <c r="R1305" t="s">
        <v>8275</v>
      </c>
      <c r="S1305" t="b">
        <v>0</v>
      </c>
      <c r="V1305" s="7" t="str">
        <f>RIGHT(R1305,LEN(R1305)-FIND("/",R1305))</f>
        <v>fiction</v>
      </c>
    </row>
    <row r="1306" spans="1:22" ht="48" x14ac:dyDescent="0.2">
      <c r="A1306">
        <v>1496</v>
      </c>
      <c r="B1306" s="3" t="s">
        <v>1497</v>
      </c>
      <c r="C1306" s="3" t="s">
        <v>5606</v>
      </c>
      <c r="D1306">
        <v>1500</v>
      </c>
      <c r="E1306">
        <v>0</v>
      </c>
      <c r="F1306" t="s">
        <v>8221</v>
      </c>
      <c r="G1306" t="s">
        <v>8224</v>
      </c>
      <c r="H1306" t="s">
        <v>8246</v>
      </c>
      <c r="I1306">
        <v>1410866659</v>
      </c>
      <c r="J1306" s="12">
        <f>(I1306/86400)+25569</f>
        <v>41898.475219907406</v>
      </c>
      <c r="K1306">
        <v>1405682659</v>
      </c>
      <c r="L1306" s="12">
        <f>(K1306/86400)+25569</f>
        <v>41838.475219907406</v>
      </c>
      <c r="M1306" t="b">
        <v>0</v>
      </c>
      <c r="N1306">
        <v>0</v>
      </c>
      <c r="O1306">
        <f>(E1306/D1306)*100</f>
        <v>0</v>
      </c>
      <c r="P1306" t="e">
        <f>E1306/N1306</f>
        <v>#DIV/0!</v>
      </c>
      <c r="Q1306" s="6" t="str">
        <f>LEFT(R1306, SEARCH("/",R1306,1)-1)</f>
        <v>publishing</v>
      </c>
      <c r="R1306" t="s">
        <v>8275</v>
      </c>
      <c r="S1306" t="b">
        <v>0</v>
      </c>
      <c r="V1306" s="7" t="str">
        <f>RIGHT(R1306,LEN(R1306)-FIND("/",R1306))</f>
        <v>fiction</v>
      </c>
    </row>
    <row r="1307" spans="1:22" ht="48" x14ac:dyDescent="0.2">
      <c r="A1307">
        <v>1497</v>
      </c>
      <c r="B1307" s="3" t="s">
        <v>1498</v>
      </c>
      <c r="C1307" s="3" t="s">
        <v>5607</v>
      </c>
      <c r="D1307">
        <v>15000</v>
      </c>
      <c r="E1307">
        <v>1</v>
      </c>
      <c r="F1307" t="s">
        <v>8221</v>
      </c>
      <c r="G1307" t="s">
        <v>8224</v>
      </c>
      <c r="H1307" t="s">
        <v>8246</v>
      </c>
      <c r="I1307">
        <v>1375299780</v>
      </c>
      <c r="J1307" s="12">
        <f>(I1307/86400)+25569</f>
        <v>41486.821527777778</v>
      </c>
      <c r="K1307">
        <v>1371655522</v>
      </c>
      <c r="L1307" s="12">
        <f>(K1307/86400)+25569</f>
        <v>41444.64261574074</v>
      </c>
      <c r="M1307" t="b">
        <v>0</v>
      </c>
      <c r="N1307">
        <v>1</v>
      </c>
      <c r="O1307">
        <f>(E1307/D1307)*100</f>
        <v>6.6666666666666671E-3</v>
      </c>
      <c r="P1307">
        <f>E1307/N1307</f>
        <v>1</v>
      </c>
      <c r="Q1307" s="6" t="str">
        <f>LEFT(R1307, SEARCH("/",R1307,1)-1)</f>
        <v>publishing</v>
      </c>
      <c r="R1307" t="s">
        <v>8275</v>
      </c>
      <c r="S1307" t="b">
        <v>0</v>
      </c>
      <c r="V1307" s="7" t="str">
        <f>RIGHT(R1307,LEN(R1307)-FIND("/",R1307))</f>
        <v>fiction</v>
      </c>
    </row>
    <row r="1308" spans="1:22" ht="48" x14ac:dyDescent="0.2">
      <c r="A1308">
        <v>1498</v>
      </c>
      <c r="B1308" s="3" t="s">
        <v>1499</v>
      </c>
      <c r="C1308" s="3" t="s">
        <v>5608</v>
      </c>
      <c r="D1308">
        <v>3000</v>
      </c>
      <c r="E1308">
        <v>57</v>
      </c>
      <c r="F1308" t="s">
        <v>8221</v>
      </c>
      <c r="G1308" t="s">
        <v>8224</v>
      </c>
      <c r="H1308" t="s">
        <v>8246</v>
      </c>
      <c r="I1308">
        <v>1409787378</v>
      </c>
      <c r="J1308" s="12">
        <f>(I1308/86400)+25569</f>
        <v>41885.983541666668</v>
      </c>
      <c r="K1308">
        <v>1405899378</v>
      </c>
      <c r="L1308" s="12">
        <f>(K1308/86400)+25569</f>
        <v>41840.983541666668</v>
      </c>
      <c r="M1308" t="b">
        <v>0</v>
      </c>
      <c r="N1308">
        <v>3</v>
      </c>
      <c r="O1308">
        <f>(E1308/D1308)*100</f>
        <v>1.9</v>
      </c>
      <c r="P1308">
        <f>E1308/N1308</f>
        <v>19</v>
      </c>
      <c r="Q1308" s="6" t="str">
        <f>LEFT(R1308, SEARCH("/",R1308,1)-1)</f>
        <v>publishing</v>
      </c>
      <c r="R1308" t="s">
        <v>8275</v>
      </c>
      <c r="S1308" t="b">
        <v>0</v>
      </c>
      <c r="V1308" s="7" t="str">
        <f>RIGHT(R1308,LEN(R1308)-FIND("/",R1308))</f>
        <v>fiction</v>
      </c>
    </row>
    <row r="1309" spans="1:22" ht="48" x14ac:dyDescent="0.2">
      <c r="A1309">
        <v>1499</v>
      </c>
      <c r="B1309" s="3" t="s">
        <v>1500</v>
      </c>
      <c r="C1309" s="3" t="s">
        <v>5609</v>
      </c>
      <c r="D1309">
        <v>2000</v>
      </c>
      <c r="E1309">
        <v>5</v>
      </c>
      <c r="F1309" t="s">
        <v>8221</v>
      </c>
      <c r="G1309" t="s">
        <v>8224</v>
      </c>
      <c r="H1309" t="s">
        <v>8246</v>
      </c>
      <c r="I1309">
        <v>1470355833</v>
      </c>
      <c r="J1309" s="12">
        <f>(I1309/86400)+25569</f>
        <v>42587.007326388892</v>
      </c>
      <c r="K1309">
        <v>1465171833</v>
      </c>
      <c r="L1309" s="12">
        <f>(K1309/86400)+25569</f>
        <v>42527.007326388892</v>
      </c>
      <c r="M1309" t="b">
        <v>0</v>
      </c>
      <c r="N1309">
        <v>1</v>
      </c>
      <c r="O1309">
        <f>(E1309/D1309)*100</f>
        <v>0.25</v>
      </c>
      <c r="P1309">
        <f>E1309/N1309</f>
        <v>5</v>
      </c>
      <c r="Q1309" s="6" t="str">
        <f>LEFT(R1309, SEARCH("/",R1309,1)-1)</f>
        <v>publishing</v>
      </c>
      <c r="R1309" t="s">
        <v>8275</v>
      </c>
      <c r="S1309" t="b">
        <v>0</v>
      </c>
      <c r="V1309" s="7" t="str">
        <f>RIGHT(R1309,LEN(R1309)-FIND("/",R1309))</f>
        <v>fiction</v>
      </c>
    </row>
    <row r="1310" spans="1:22" ht="48" x14ac:dyDescent="0.2">
      <c r="A1310">
        <v>1500</v>
      </c>
      <c r="B1310" s="3" t="s">
        <v>1501</v>
      </c>
      <c r="C1310" s="3" t="s">
        <v>5610</v>
      </c>
      <c r="D1310">
        <v>2800</v>
      </c>
      <c r="E1310">
        <v>701</v>
      </c>
      <c r="F1310" t="s">
        <v>8221</v>
      </c>
      <c r="G1310" t="s">
        <v>8224</v>
      </c>
      <c r="H1310" t="s">
        <v>8246</v>
      </c>
      <c r="I1310">
        <v>1367444557</v>
      </c>
      <c r="J1310" s="12">
        <f>(I1310/86400)+25569</f>
        <v>41395.904594907406</v>
      </c>
      <c r="K1310">
        <v>1364852557</v>
      </c>
      <c r="L1310" s="12">
        <f>(K1310/86400)+25569</f>
        <v>41365.904594907406</v>
      </c>
      <c r="M1310" t="b">
        <v>0</v>
      </c>
      <c r="N1310">
        <v>15</v>
      </c>
      <c r="O1310">
        <f>(E1310/D1310)*100</f>
        <v>25.035714285714285</v>
      </c>
      <c r="P1310">
        <f>E1310/N1310</f>
        <v>46.733333333333334</v>
      </c>
      <c r="Q1310" s="6" t="str">
        <f>LEFT(R1310, SEARCH("/",R1310,1)-1)</f>
        <v>publishing</v>
      </c>
      <c r="R1310" t="s">
        <v>8275</v>
      </c>
      <c r="S1310" t="b">
        <v>0</v>
      </c>
      <c r="V1310" s="7" t="str">
        <f>RIGHT(R1310,LEN(R1310)-FIND("/",R1310))</f>
        <v>fiction</v>
      </c>
    </row>
    <row r="1311" spans="1:22" ht="48" hidden="1" x14ac:dyDescent="0.2">
      <c r="A1311">
        <v>1539</v>
      </c>
      <c r="B1311" s="3" t="s">
        <v>1540</v>
      </c>
      <c r="C1311" s="3" t="s">
        <v>5649</v>
      </c>
      <c r="D1311">
        <v>20000</v>
      </c>
      <c r="E1311">
        <v>27197.22</v>
      </c>
      <c r="F1311" t="s">
        <v>8219</v>
      </c>
      <c r="G1311" t="s">
        <v>8224</v>
      </c>
      <c r="H1311" t="s">
        <v>8246</v>
      </c>
      <c r="I1311">
        <v>1483481019</v>
      </c>
      <c r="J1311" s="12">
        <f>(I1311/86400)+25569</f>
        <v>42738.91920138889</v>
      </c>
      <c r="K1311">
        <v>1480629819</v>
      </c>
      <c r="L1311" s="12">
        <f>(K1311/86400)+25569</f>
        <v>42705.91920138889</v>
      </c>
      <c r="M1311" t="b">
        <v>0</v>
      </c>
      <c r="N1311">
        <v>284</v>
      </c>
      <c r="O1311">
        <f>(E1311/D1311)*100</f>
        <v>135.98609999999999</v>
      </c>
      <c r="P1311">
        <f>E1311/N1311</f>
        <v>95.764859154929582</v>
      </c>
      <c r="Q1311" s="6" t="str">
        <f>LEFT(R1311, SEARCH("/",R1311,1)-1)</f>
        <v>photography</v>
      </c>
      <c r="R1311" t="s">
        <v>8285</v>
      </c>
      <c r="S1311" t="b">
        <v>1</v>
      </c>
      <c r="V1311" s="7" t="str">
        <f>RIGHT(R1311,LEN(R1311)-FIND("/",R1311))</f>
        <v>photobooks</v>
      </c>
    </row>
    <row r="1312" spans="1:22" ht="48" x14ac:dyDescent="0.2">
      <c r="A1312">
        <v>1541</v>
      </c>
      <c r="B1312" s="3" t="s">
        <v>1542</v>
      </c>
      <c r="C1312" s="3" t="s">
        <v>5651</v>
      </c>
      <c r="D1312">
        <v>18000</v>
      </c>
      <c r="E1312">
        <v>6</v>
      </c>
      <c r="F1312" t="s">
        <v>8221</v>
      </c>
      <c r="G1312" t="s">
        <v>8224</v>
      </c>
      <c r="H1312" t="s">
        <v>8246</v>
      </c>
      <c r="I1312">
        <v>1420045538</v>
      </c>
      <c r="J1312" s="12">
        <f>(I1312/86400)+25569</f>
        <v>42004.712245370371</v>
      </c>
      <c r="K1312">
        <v>1417453538</v>
      </c>
      <c r="L1312" s="12">
        <f>(K1312/86400)+25569</f>
        <v>41974.712245370371</v>
      </c>
      <c r="M1312" t="b">
        <v>0</v>
      </c>
      <c r="N1312">
        <v>2</v>
      </c>
      <c r="O1312">
        <f>(E1312/D1312)*100</f>
        <v>3.3333333333333333E-2</v>
      </c>
      <c r="P1312">
        <f>E1312/N1312</f>
        <v>3</v>
      </c>
      <c r="Q1312" s="6" t="str">
        <f>LEFT(R1312, SEARCH("/",R1312,1)-1)</f>
        <v>photography</v>
      </c>
      <c r="R1312" t="s">
        <v>8289</v>
      </c>
      <c r="S1312" t="b">
        <v>0</v>
      </c>
      <c r="V1312" s="7" t="str">
        <f>RIGHT(R1312,LEN(R1312)-FIND("/",R1312))</f>
        <v>nature</v>
      </c>
    </row>
    <row r="1313" spans="1:22" ht="48" x14ac:dyDescent="0.2">
      <c r="A1313">
        <v>1542</v>
      </c>
      <c r="B1313" s="3" t="s">
        <v>1543</v>
      </c>
      <c r="C1313" s="3" t="s">
        <v>5652</v>
      </c>
      <c r="D1313">
        <v>500</v>
      </c>
      <c r="E1313">
        <v>20</v>
      </c>
      <c r="F1313" t="s">
        <v>8221</v>
      </c>
      <c r="G1313" t="s">
        <v>8229</v>
      </c>
      <c r="H1313" t="s">
        <v>8251</v>
      </c>
      <c r="I1313">
        <v>1435708500</v>
      </c>
      <c r="J1313" s="12">
        <f>(I1313/86400)+25569</f>
        <v>42185.996527777781</v>
      </c>
      <c r="K1313">
        <v>1434412500</v>
      </c>
      <c r="L1313" s="12">
        <f>(K1313/86400)+25569</f>
        <v>42170.996527777781</v>
      </c>
      <c r="M1313" t="b">
        <v>0</v>
      </c>
      <c r="N1313">
        <v>1</v>
      </c>
      <c r="O1313">
        <f>(E1313/D1313)*100</f>
        <v>4</v>
      </c>
      <c r="P1313">
        <f>E1313/N1313</f>
        <v>20</v>
      </c>
      <c r="Q1313" s="6" t="str">
        <f>LEFT(R1313, SEARCH("/",R1313,1)-1)</f>
        <v>photography</v>
      </c>
      <c r="R1313" t="s">
        <v>8289</v>
      </c>
      <c r="S1313" t="b">
        <v>0</v>
      </c>
      <c r="V1313" s="7" t="str">
        <f>RIGHT(R1313,LEN(R1313)-FIND("/",R1313))</f>
        <v>nature</v>
      </c>
    </row>
    <row r="1314" spans="1:22" ht="48" x14ac:dyDescent="0.2">
      <c r="A1314">
        <v>1543</v>
      </c>
      <c r="B1314" s="3" t="s">
        <v>1544</v>
      </c>
      <c r="C1314" s="3" t="s">
        <v>5653</v>
      </c>
      <c r="D1314">
        <v>2250</v>
      </c>
      <c r="E1314">
        <v>10</v>
      </c>
      <c r="F1314" t="s">
        <v>8221</v>
      </c>
      <c r="G1314" t="s">
        <v>8224</v>
      </c>
      <c r="H1314" t="s">
        <v>8246</v>
      </c>
      <c r="I1314">
        <v>1416662034</v>
      </c>
      <c r="J1314" s="12">
        <f>(I1314/86400)+25569</f>
        <v>41965.551319444443</v>
      </c>
      <c r="K1314">
        <v>1414066434</v>
      </c>
      <c r="L1314" s="12">
        <f>(K1314/86400)+25569</f>
        <v>41935.509652777779</v>
      </c>
      <c r="M1314" t="b">
        <v>0</v>
      </c>
      <c r="N1314">
        <v>1</v>
      </c>
      <c r="O1314">
        <f>(E1314/D1314)*100</f>
        <v>0.44444444444444442</v>
      </c>
      <c r="P1314">
        <f>E1314/N1314</f>
        <v>10</v>
      </c>
      <c r="Q1314" s="6" t="str">
        <f>LEFT(R1314, SEARCH("/",R1314,1)-1)</f>
        <v>photography</v>
      </c>
      <c r="R1314" t="s">
        <v>8289</v>
      </c>
      <c r="S1314" t="b">
        <v>0</v>
      </c>
      <c r="V1314" s="7" t="str">
        <f>RIGHT(R1314,LEN(R1314)-FIND("/",R1314))</f>
        <v>nature</v>
      </c>
    </row>
    <row r="1315" spans="1:22" ht="48" x14ac:dyDescent="0.2">
      <c r="A1315">
        <v>1544</v>
      </c>
      <c r="B1315" s="3" t="s">
        <v>1545</v>
      </c>
      <c r="C1315" s="3" t="s">
        <v>5654</v>
      </c>
      <c r="D1315">
        <v>1000</v>
      </c>
      <c r="E1315">
        <v>0</v>
      </c>
      <c r="F1315" t="s">
        <v>8221</v>
      </c>
      <c r="G1315" t="s">
        <v>8224</v>
      </c>
      <c r="H1315" t="s">
        <v>8246</v>
      </c>
      <c r="I1315">
        <v>1427847480</v>
      </c>
      <c r="J1315" s="12">
        <f>(I1315/86400)+25569</f>
        <v>42095.012499999997</v>
      </c>
      <c r="K1315">
        <v>1424222024</v>
      </c>
      <c r="L1315" s="12">
        <f>(K1315/86400)+25569</f>
        <v>42053.051203703704</v>
      </c>
      <c r="M1315" t="b">
        <v>0</v>
      </c>
      <c r="N1315">
        <v>0</v>
      </c>
      <c r="O1315">
        <f>(E1315/D1315)*100</f>
        <v>0</v>
      </c>
      <c r="P1315" t="e">
        <f>E1315/N1315</f>
        <v>#DIV/0!</v>
      </c>
      <c r="Q1315" s="6" t="str">
        <f>LEFT(R1315, SEARCH("/",R1315,1)-1)</f>
        <v>photography</v>
      </c>
      <c r="R1315" t="s">
        <v>8289</v>
      </c>
      <c r="S1315" t="b">
        <v>0</v>
      </c>
      <c r="V1315" s="7" t="str">
        <f>RIGHT(R1315,LEN(R1315)-FIND("/",R1315))</f>
        <v>nature</v>
      </c>
    </row>
    <row r="1316" spans="1:22" ht="48" x14ac:dyDescent="0.2">
      <c r="A1316">
        <v>1545</v>
      </c>
      <c r="B1316" s="3" t="s">
        <v>1546</v>
      </c>
      <c r="C1316" s="3" t="s">
        <v>5655</v>
      </c>
      <c r="D1316">
        <v>3000</v>
      </c>
      <c r="E1316">
        <v>1</v>
      </c>
      <c r="F1316" t="s">
        <v>8221</v>
      </c>
      <c r="G1316" t="s">
        <v>8224</v>
      </c>
      <c r="H1316" t="s">
        <v>8246</v>
      </c>
      <c r="I1316">
        <v>1425330960</v>
      </c>
      <c r="J1316" s="12">
        <f>(I1316/86400)+25569</f>
        <v>42065.886111111111</v>
      </c>
      <c r="K1316">
        <v>1422393234</v>
      </c>
      <c r="L1316" s="12">
        <f>(K1316/86400)+25569</f>
        <v>42031.884652777779</v>
      </c>
      <c r="M1316" t="b">
        <v>0</v>
      </c>
      <c r="N1316">
        <v>1</v>
      </c>
      <c r="O1316">
        <f>(E1316/D1316)*100</f>
        <v>3.3333333333333333E-2</v>
      </c>
      <c r="P1316">
        <f>E1316/N1316</f>
        <v>1</v>
      </c>
      <c r="Q1316" s="6" t="str">
        <f>LEFT(R1316, SEARCH("/",R1316,1)-1)</f>
        <v>photography</v>
      </c>
      <c r="R1316" t="s">
        <v>8289</v>
      </c>
      <c r="S1316" t="b">
        <v>0</v>
      </c>
      <c r="V1316" s="7" t="str">
        <f>RIGHT(R1316,LEN(R1316)-FIND("/",R1316))</f>
        <v>nature</v>
      </c>
    </row>
    <row r="1317" spans="1:22" ht="48" x14ac:dyDescent="0.2">
      <c r="A1317">
        <v>1546</v>
      </c>
      <c r="B1317" s="3" t="s">
        <v>1547</v>
      </c>
      <c r="C1317" s="3" t="s">
        <v>5656</v>
      </c>
      <c r="D1317">
        <v>1000</v>
      </c>
      <c r="E1317">
        <v>289</v>
      </c>
      <c r="F1317" t="s">
        <v>8221</v>
      </c>
      <c r="G1317" t="s">
        <v>8225</v>
      </c>
      <c r="H1317" t="s">
        <v>8247</v>
      </c>
      <c r="I1317">
        <v>1410930399</v>
      </c>
      <c r="J1317" s="12">
        <f>(I1317/86400)+25569</f>
        <v>41899.212951388887</v>
      </c>
      <c r="K1317">
        <v>1405746399</v>
      </c>
      <c r="L1317" s="12">
        <f>(K1317/86400)+25569</f>
        <v>41839.212951388887</v>
      </c>
      <c r="M1317" t="b">
        <v>0</v>
      </c>
      <c r="N1317">
        <v>11</v>
      </c>
      <c r="O1317">
        <f>(E1317/D1317)*100</f>
        <v>28.9</v>
      </c>
      <c r="P1317">
        <f>E1317/N1317</f>
        <v>26.272727272727273</v>
      </c>
      <c r="Q1317" s="6" t="str">
        <f>LEFT(R1317, SEARCH("/",R1317,1)-1)</f>
        <v>photography</v>
      </c>
      <c r="R1317" t="s">
        <v>8289</v>
      </c>
      <c r="S1317" t="b">
        <v>0</v>
      </c>
      <c r="V1317" s="7" t="str">
        <f>RIGHT(R1317,LEN(R1317)-FIND("/",R1317))</f>
        <v>nature</v>
      </c>
    </row>
    <row r="1318" spans="1:22" ht="48" x14ac:dyDescent="0.2">
      <c r="A1318">
        <v>1547</v>
      </c>
      <c r="B1318" s="3" t="s">
        <v>1548</v>
      </c>
      <c r="C1318" s="3" t="s">
        <v>5657</v>
      </c>
      <c r="D1318">
        <v>20</v>
      </c>
      <c r="E1318">
        <v>0</v>
      </c>
      <c r="F1318" t="s">
        <v>8221</v>
      </c>
      <c r="G1318" t="s">
        <v>8224</v>
      </c>
      <c r="H1318" t="s">
        <v>8246</v>
      </c>
      <c r="I1318">
        <v>1487844882</v>
      </c>
      <c r="J1318" s="12">
        <f>(I1318/86400)+25569</f>
        <v>42789.426875000005</v>
      </c>
      <c r="K1318">
        <v>1487240082</v>
      </c>
      <c r="L1318" s="12">
        <f>(K1318/86400)+25569</f>
        <v>42782.426875000005</v>
      </c>
      <c r="M1318" t="b">
        <v>0</v>
      </c>
      <c r="N1318">
        <v>0</v>
      </c>
      <c r="O1318">
        <f>(E1318/D1318)*100</f>
        <v>0</v>
      </c>
      <c r="P1318" t="e">
        <f>E1318/N1318</f>
        <v>#DIV/0!</v>
      </c>
      <c r="Q1318" s="6" t="str">
        <f>LEFT(R1318, SEARCH("/",R1318,1)-1)</f>
        <v>photography</v>
      </c>
      <c r="R1318" t="s">
        <v>8289</v>
      </c>
      <c r="S1318" t="b">
        <v>0</v>
      </c>
      <c r="V1318" s="7" t="str">
        <f>RIGHT(R1318,LEN(R1318)-FIND("/",R1318))</f>
        <v>nature</v>
      </c>
    </row>
    <row r="1319" spans="1:22" ht="32" x14ac:dyDescent="0.2">
      <c r="A1319">
        <v>1548</v>
      </c>
      <c r="B1319" s="3" t="s">
        <v>1549</v>
      </c>
      <c r="C1319" s="3" t="s">
        <v>5658</v>
      </c>
      <c r="D1319">
        <v>700</v>
      </c>
      <c r="E1319">
        <v>60</v>
      </c>
      <c r="F1319" t="s">
        <v>8221</v>
      </c>
      <c r="G1319" t="s">
        <v>8224</v>
      </c>
      <c r="H1319" t="s">
        <v>8246</v>
      </c>
      <c r="I1319">
        <v>1447020620</v>
      </c>
      <c r="J1319" s="12">
        <f>(I1319/86400)+25569</f>
        <v>42316.923842592594</v>
      </c>
      <c r="K1319">
        <v>1444425020</v>
      </c>
      <c r="L1319" s="12">
        <f>(K1319/86400)+25569</f>
        <v>42286.88217592593</v>
      </c>
      <c r="M1319" t="b">
        <v>0</v>
      </c>
      <c r="N1319">
        <v>1</v>
      </c>
      <c r="O1319">
        <f>(E1319/D1319)*100</f>
        <v>8.5714285714285712</v>
      </c>
      <c r="P1319">
        <f>E1319/N1319</f>
        <v>60</v>
      </c>
      <c r="Q1319" s="6" t="str">
        <f>LEFT(R1319, SEARCH("/",R1319,1)-1)</f>
        <v>photography</v>
      </c>
      <c r="R1319" t="s">
        <v>8289</v>
      </c>
      <c r="S1319" t="b">
        <v>0</v>
      </c>
      <c r="V1319" s="7" t="str">
        <f>RIGHT(R1319,LEN(R1319)-FIND("/",R1319))</f>
        <v>nature</v>
      </c>
    </row>
    <row r="1320" spans="1:22" ht="48" x14ac:dyDescent="0.2">
      <c r="A1320">
        <v>1549</v>
      </c>
      <c r="B1320" s="3" t="s">
        <v>1550</v>
      </c>
      <c r="C1320" s="3" t="s">
        <v>5659</v>
      </c>
      <c r="D1320">
        <v>500</v>
      </c>
      <c r="E1320">
        <v>170</v>
      </c>
      <c r="F1320" t="s">
        <v>8221</v>
      </c>
      <c r="G1320" t="s">
        <v>8224</v>
      </c>
      <c r="H1320" t="s">
        <v>8246</v>
      </c>
      <c r="I1320">
        <v>1446524159</v>
      </c>
      <c r="J1320" s="12">
        <f>(I1320/86400)+25569</f>
        <v>42311.177766203706</v>
      </c>
      <c r="K1320">
        <v>1443928559</v>
      </c>
      <c r="L1320" s="12">
        <f>(K1320/86400)+25569</f>
        <v>42281.136099537034</v>
      </c>
      <c r="M1320" t="b">
        <v>0</v>
      </c>
      <c r="N1320">
        <v>6</v>
      </c>
      <c r="O1320">
        <f>(E1320/D1320)*100</f>
        <v>34</v>
      </c>
      <c r="P1320">
        <f>E1320/N1320</f>
        <v>28.333333333333332</v>
      </c>
      <c r="Q1320" s="6" t="str">
        <f>LEFT(R1320, SEARCH("/",R1320,1)-1)</f>
        <v>photography</v>
      </c>
      <c r="R1320" t="s">
        <v>8289</v>
      </c>
      <c r="S1320" t="b">
        <v>0</v>
      </c>
      <c r="V1320" s="7" t="str">
        <f>RIGHT(R1320,LEN(R1320)-FIND("/",R1320))</f>
        <v>nature</v>
      </c>
    </row>
    <row r="1321" spans="1:22" ht="48" x14ac:dyDescent="0.2">
      <c r="A1321">
        <v>1550</v>
      </c>
      <c r="B1321" s="3" t="s">
        <v>1551</v>
      </c>
      <c r="C1321" s="3" t="s">
        <v>5660</v>
      </c>
      <c r="D1321">
        <v>750</v>
      </c>
      <c r="E1321">
        <v>101</v>
      </c>
      <c r="F1321" t="s">
        <v>8221</v>
      </c>
      <c r="G1321" t="s">
        <v>8225</v>
      </c>
      <c r="H1321" t="s">
        <v>8247</v>
      </c>
      <c r="I1321">
        <v>1463050034</v>
      </c>
      <c r="J1321" s="12">
        <f>(I1321/86400)+25569</f>
        <v>42502.449467592596</v>
      </c>
      <c r="K1321">
        <v>1460458034</v>
      </c>
      <c r="L1321" s="12">
        <f>(K1321/86400)+25569</f>
        <v>42472.449467592596</v>
      </c>
      <c r="M1321" t="b">
        <v>0</v>
      </c>
      <c r="N1321">
        <v>7</v>
      </c>
      <c r="O1321">
        <f>(E1321/D1321)*100</f>
        <v>13.466666666666665</v>
      </c>
      <c r="P1321">
        <f>E1321/N1321</f>
        <v>14.428571428571429</v>
      </c>
      <c r="Q1321" s="6" t="str">
        <f>LEFT(R1321, SEARCH("/",R1321,1)-1)</f>
        <v>photography</v>
      </c>
      <c r="R1321" t="s">
        <v>8289</v>
      </c>
      <c r="S1321" t="b">
        <v>0</v>
      </c>
      <c r="V1321" s="7" t="str">
        <f>RIGHT(R1321,LEN(R1321)-FIND("/",R1321))</f>
        <v>nature</v>
      </c>
    </row>
    <row r="1322" spans="1:22" ht="48" x14ac:dyDescent="0.2">
      <c r="A1322">
        <v>1551</v>
      </c>
      <c r="B1322" s="3" t="s">
        <v>1552</v>
      </c>
      <c r="C1322" s="3" t="s">
        <v>5661</v>
      </c>
      <c r="D1322">
        <v>3500</v>
      </c>
      <c r="E1322">
        <v>0</v>
      </c>
      <c r="F1322" t="s">
        <v>8221</v>
      </c>
      <c r="G1322" t="s">
        <v>8224</v>
      </c>
      <c r="H1322" t="s">
        <v>8246</v>
      </c>
      <c r="I1322">
        <v>1432756039</v>
      </c>
      <c r="J1322" s="12">
        <f>(I1322/86400)+25569</f>
        <v>42151.824525462958</v>
      </c>
      <c r="K1322">
        <v>1430164039</v>
      </c>
      <c r="L1322" s="12">
        <f>(K1322/86400)+25569</f>
        <v>42121.824525462958</v>
      </c>
      <c r="M1322" t="b">
        <v>0</v>
      </c>
      <c r="N1322">
        <v>0</v>
      </c>
      <c r="O1322">
        <f>(E1322/D1322)*100</f>
        <v>0</v>
      </c>
      <c r="P1322" t="e">
        <f>E1322/N1322</f>
        <v>#DIV/0!</v>
      </c>
      <c r="Q1322" s="6" t="str">
        <f>LEFT(R1322, SEARCH("/",R1322,1)-1)</f>
        <v>photography</v>
      </c>
      <c r="R1322" t="s">
        <v>8289</v>
      </c>
      <c r="S1322" t="b">
        <v>0</v>
      </c>
      <c r="V1322" s="7" t="str">
        <f>RIGHT(R1322,LEN(R1322)-FIND("/",R1322))</f>
        <v>nature</v>
      </c>
    </row>
    <row r="1323" spans="1:22" ht="48" x14ac:dyDescent="0.2">
      <c r="A1323">
        <v>1552</v>
      </c>
      <c r="B1323" s="3" t="s">
        <v>1553</v>
      </c>
      <c r="C1323" s="3" t="s">
        <v>5662</v>
      </c>
      <c r="D1323">
        <v>4300</v>
      </c>
      <c r="E1323">
        <v>2115</v>
      </c>
      <c r="F1323" t="s">
        <v>8221</v>
      </c>
      <c r="G1323" t="s">
        <v>8224</v>
      </c>
      <c r="H1323" t="s">
        <v>8246</v>
      </c>
      <c r="I1323">
        <v>1412135940</v>
      </c>
      <c r="J1323" s="12">
        <f>(I1323/86400)+25569</f>
        <v>41913.165972222225</v>
      </c>
      <c r="K1323">
        <v>1410366708</v>
      </c>
      <c r="L1323" s="12">
        <f>(K1323/86400)+25569</f>
        <v>41892.688750000001</v>
      </c>
      <c r="M1323" t="b">
        <v>0</v>
      </c>
      <c r="N1323">
        <v>16</v>
      </c>
      <c r="O1323">
        <f>(E1323/D1323)*100</f>
        <v>49.186046511627907</v>
      </c>
      <c r="P1323">
        <f>E1323/N1323</f>
        <v>132.1875</v>
      </c>
      <c r="Q1323" s="6" t="str">
        <f>LEFT(R1323, SEARCH("/",R1323,1)-1)</f>
        <v>photography</v>
      </c>
      <c r="R1323" t="s">
        <v>8289</v>
      </c>
      <c r="S1323" t="b">
        <v>0</v>
      </c>
      <c r="V1323" s="7" t="str">
        <f>RIGHT(R1323,LEN(R1323)-FIND("/",R1323))</f>
        <v>nature</v>
      </c>
    </row>
    <row r="1324" spans="1:22" ht="48" x14ac:dyDescent="0.2">
      <c r="A1324">
        <v>1553</v>
      </c>
      <c r="B1324" s="3" t="s">
        <v>1554</v>
      </c>
      <c r="C1324" s="3" t="s">
        <v>5663</v>
      </c>
      <c r="D1324">
        <v>6000</v>
      </c>
      <c r="E1324">
        <v>0</v>
      </c>
      <c r="F1324" t="s">
        <v>8221</v>
      </c>
      <c r="G1324" t="s">
        <v>8224</v>
      </c>
      <c r="H1324" t="s">
        <v>8246</v>
      </c>
      <c r="I1324">
        <v>1441176447</v>
      </c>
      <c r="J1324" s="12">
        <f>(I1324/86400)+25569</f>
        <v>42249.282951388886</v>
      </c>
      <c r="K1324">
        <v>1438584447</v>
      </c>
      <c r="L1324" s="12">
        <f>(K1324/86400)+25569</f>
        <v>42219.282951388886</v>
      </c>
      <c r="M1324" t="b">
        <v>0</v>
      </c>
      <c r="N1324">
        <v>0</v>
      </c>
      <c r="O1324">
        <f>(E1324/D1324)*100</f>
        <v>0</v>
      </c>
      <c r="P1324" t="e">
        <f>E1324/N1324</f>
        <v>#DIV/0!</v>
      </c>
      <c r="Q1324" s="6" t="str">
        <f>LEFT(R1324, SEARCH("/",R1324,1)-1)</f>
        <v>photography</v>
      </c>
      <c r="R1324" t="s">
        <v>8289</v>
      </c>
      <c r="S1324" t="b">
        <v>0</v>
      </c>
      <c r="V1324" s="7" t="str">
        <f>RIGHT(R1324,LEN(R1324)-FIND("/",R1324))</f>
        <v>nature</v>
      </c>
    </row>
    <row r="1325" spans="1:22" ht="48" x14ac:dyDescent="0.2">
      <c r="A1325">
        <v>1554</v>
      </c>
      <c r="B1325" s="3" t="s">
        <v>1555</v>
      </c>
      <c r="C1325" s="3" t="s">
        <v>5664</v>
      </c>
      <c r="D1325">
        <v>20000</v>
      </c>
      <c r="E1325">
        <v>0</v>
      </c>
      <c r="F1325" t="s">
        <v>8221</v>
      </c>
      <c r="G1325" t="s">
        <v>8226</v>
      </c>
      <c r="H1325" t="s">
        <v>8248</v>
      </c>
      <c r="I1325">
        <v>1438495390</v>
      </c>
      <c r="J1325" s="12">
        <f>(I1325/86400)+25569</f>
        <v>42218.252199074079</v>
      </c>
      <c r="K1325">
        <v>1435903390</v>
      </c>
      <c r="L1325" s="12">
        <f>(K1325/86400)+25569</f>
        <v>42188.252199074079</v>
      </c>
      <c r="M1325" t="b">
        <v>0</v>
      </c>
      <c r="N1325">
        <v>0</v>
      </c>
      <c r="O1325">
        <f>(E1325/D1325)*100</f>
        <v>0</v>
      </c>
      <c r="P1325" t="e">
        <f>E1325/N1325</f>
        <v>#DIV/0!</v>
      </c>
      <c r="Q1325" s="6" t="str">
        <f>LEFT(R1325, SEARCH("/",R1325,1)-1)</f>
        <v>photography</v>
      </c>
      <c r="R1325" t="s">
        <v>8289</v>
      </c>
      <c r="S1325" t="b">
        <v>0</v>
      </c>
      <c r="V1325" s="7" t="str">
        <f>RIGHT(R1325,LEN(R1325)-FIND("/",R1325))</f>
        <v>nature</v>
      </c>
    </row>
    <row r="1326" spans="1:22" ht="48" x14ac:dyDescent="0.2">
      <c r="A1326">
        <v>1555</v>
      </c>
      <c r="B1326" s="3" t="s">
        <v>1556</v>
      </c>
      <c r="C1326" s="3" t="s">
        <v>5665</v>
      </c>
      <c r="D1326">
        <v>750</v>
      </c>
      <c r="E1326">
        <v>0</v>
      </c>
      <c r="F1326" t="s">
        <v>8221</v>
      </c>
      <c r="G1326" t="s">
        <v>8224</v>
      </c>
      <c r="H1326" t="s">
        <v>8246</v>
      </c>
      <c r="I1326">
        <v>1442509200</v>
      </c>
      <c r="J1326" s="12">
        <f>(I1326/86400)+25569</f>
        <v>42264.708333333328</v>
      </c>
      <c r="K1326">
        <v>1440513832</v>
      </c>
      <c r="L1326" s="12">
        <f>(K1326/86400)+25569</f>
        <v>42241.613796296297</v>
      </c>
      <c r="M1326" t="b">
        <v>0</v>
      </c>
      <c r="N1326">
        <v>0</v>
      </c>
      <c r="O1326">
        <f>(E1326/D1326)*100</f>
        <v>0</v>
      </c>
      <c r="P1326" t="e">
        <f>E1326/N1326</f>
        <v>#DIV/0!</v>
      </c>
      <c r="Q1326" s="6" t="str">
        <f>LEFT(R1326, SEARCH("/",R1326,1)-1)</f>
        <v>photography</v>
      </c>
      <c r="R1326" t="s">
        <v>8289</v>
      </c>
      <c r="S1326" t="b">
        <v>0</v>
      </c>
      <c r="V1326" s="7" t="str">
        <f>RIGHT(R1326,LEN(R1326)-FIND("/",R1326))</f>
        <v>nature</v>
      </c>
    </row>
    <row r="1327" spans="1:22" ht="48" x14ac:dyDescent="0.2">
      <c r="A1327">
        <v>1556</v>
      </c>
      <c r="B1327" s="3" t="s">
        <v>1557</v>
      </c>
      <c r="C1327" s="3" t="s">
        <v>5666</v>
      </c>
      <c r="D1327">
        <v>1500</v>
      </c>
      <c r="E1327">
        <v>677</v>
      </c>
      <c r="F1327" t="s">
        <v>8221</v>
      </c>
      <c r="G1327" t="s">
        <v>8229</v>
      </c>
      <c r="H1327" t="s">
        <v>8251</v>
      </c>
      <c r="I1327">
        <v>1467603624</v>
      </c>
      <c r="J1327" s="12">
        <f>(I1327/86400)+25569</f>
        <v>42555.153055555551</v>
      </c>
      <c r="K1327">
        <v>1465011624</v>
      </c>
      <c r="L1327" s="12">
        <f>(K1327/86400)+25569</f>
        <v>42525.153055555551</v>
      </c>
      <c r="M1327" t="b">
        <v>0</v>
      </c>
      <c r="N1327">
        <v>12</v>
      </c>
      <c r="O1327">
        <f>(E1327/D1327)*100</f>
        <v>45.133333333333333</v>
      </c>
      <c r="P1327">
        <f>E1327/N1327</f>
        <v>56.416666666666664</v>
      </c>
      <c r="Q1327" s="6" t="str">
        <f>LEFT(R1327, SEARCH("/",R1327,1)-1)</f>
        <v>photography</v>
      </c>
      <c r="R1327" t="s">
        <v>8289</v>
      </c>
      <c r="S1327" t="b">
        <v>0</v>
      </c>
      <c r="V1327" s="7" t="str">
        <f>RIGHT(R1327,LEN(R1327)-FIND("/",R1327))</f>
        <v>nature</v>
      </c>
    </row>
    <row r="1328" spans="1:22" ht="48" x14ac:dyDescent="0.2">
      <c r="A1328">
        <v>1557</v>
      </c>
      <c r="B1328" s="3" t="s">
        <v>1558</v>
      </c>
      <c r="C1328" s="3" t="s">
        <v>5667</v>
      </c>
      <c r="D1328">
        <v>2500</v>
      </c>
      <c r="E1328">
        <v>100</v>
      </c>
      <c r="F1328" t="s">
        <v>8221</v>
      </c>
      <c r="G1328" t="s">
        <v>8224</v>
      </c>
      <c r="H1328" t="s">
        <v>8246</v>
      </c>
      <c r="I1328">
        <v>1411227633</v>
      </c>
      <c r="J1328" s="12">
        <f>(I1328/86400)+25569</f>
        <v>41902.65315972222</v>
      </c>
      <c r="K1328">
        <v>1408549233</v>
      </c>
      <c r="L1328" s="12">
        <f>(K1328/86400)+25569</f>
        <v>41871.65315972222</v>
      </c>
      <c r="M1328" t="b">
        <v>0</v>
      </c>
      <c r="N1328">
        <v>1</v>
      </c>
      <c r="O1328">
        <f>(E1328/D1328)*100</f>
        <v>4</v>
      </c>
      <c r="P1328">
        <f>E1328/N1328</f>
        <v>100</v>
      </c>
      <c r="Q1328" s="6" t="str">
        <f>LEFT(R1328, SEARCH("/",R1328,1)-1)</f>
        <v>photography</v>
      </c>
      <c r="R1328" t="s">
        <v>8289</v>
      </c>
      <c r="S1328" t="b">
        <v>0</v>
      </c>
      <c r="V1328" s="7" t="str">
        <f>RIGHT(R1328,LEN(R1328)-FIND("/",R1328))</f>
        <v>nature</v>
      </c>
    </row>
    <row r="1329" spans="1:22" ht="32" x14ac:dyDescent="0.2">
      <c r="A1329">
        <v>1558</v>
      </c>
      <c r="B1329" s="3" t="s">
        <v>1559</v>
      </c>
      <c r="C1329" s="3" t="s">
        <v>5668</v>
      </c>
      <c r="D1329">
        <v>750</v>
      </c>
      <c r="E1329">
        <v>35</v>
      </c>
      <c r="F1329" t="s">
        <v>8221</v>
      </c>
      <c r="G1329" t="s">
        <v>8225</v>
      </c>
      <c r="H1329" t="s">
        <v>8247</v>
      </c>
      <c r="I1329">
        <v>1440763920</v>
      </c>
      <c r="J1329" s="12">
        <f>(I1329/86400)+25569</f>
        <v>42244.508333333331</v>
      </c>
      <c r="K1329">
        <v>1435656759</v>
      </c>
      <c r="L1329" s="12">
        <f>(K1329/86400)+25569</f>
        <v>42185.397673611107</v>
      </c>
      <c r="M1329" t="b">
        <v>0</v>
      </c>
      <c r="N1329">
        <v>3</v>
      </c>
      <c r="O1329">
        <f>(E1329/D1329)*100</f>
        <v>4.666666666666667</v>
      </c>
      <c r="P1329">
        <f>E1329/N1329</f>
        <v>11.666666666666666</v>
      </c>
      <c r="Q1329" s="6" t="str">
        <f>LEFT(R1329, SEARCH("/",R1329,1)-1)</f>
        <v>photography</v>
      </c>
      <c r="R1329" t="s">
        <v>8289</v>
      </c>
      <c r="S1329" t="b">
        <v>0</v>
      </c>
      <c r="V1329" s="7" t="str">
        <f>RIGHT(R1329,LEN(R1329)-FIND("/",R1329))</f>
        <v>nature</v>
      </c>
    </row>
    <row r="1330" spans="1:22" ht="32" x14ac:dyDescent="0.2">
      <c r="A1330">
        <v>1559</v>
      </c>
      <c r="B1330" s="3" t="s">
        <v>1560</v>
      </c>
      <c r="C1330" s="3" t="s">
        <v>5669</v>
      </c>
      <c r="D1330">
        <v>15000</v>
      </c>
      <c r="E1330">
        <v>50</v>
      </c>
      <c r="F1330" t="s">
        <v>8221</v>
      </c>
      <c r="G1330" t="s">
        <v>8224</v>
      </c>
      <c r="H1330" t="s">
        <v>8246</v>
      </c>
      <c r="I1330">
        <v>1430270199</v>
      </c>
      <c r="J1330" s="12">
        <f>(I1330/86400)+25569</f>
        <v>42123.053229166668</v>
      </c>
      <c r="K1330">
        <v>1428974199</v>
      </c>
      <c r="L1330" s="12">
        <f>(K1330/86400)+25569</f>
        <v>42108.053229166668</v>
      </c>
      <c r="M1330" t="b">
        <v>0</v>
      </c>
      <c r="N1330">
        <v>1</v>
      </c>
      <c r="O1330">
        <f>(E1330/D1330)*100</f>
        <v>0.33333333333333337</v>
      </c>
      <c r="P1330">
        <f>E1330/N1330</f>
        <v>50</v>
      </c>
      <c r="Q1330" s="6" t="str">
        <f>LEFT(R1330, SEARCH("/",R1330,1)-1)</f>
        <v>photography</v>
      </c>
      <c r="R1330" t="s">
        <v>8289</v>
      </c>
      <c r="S1330" t="b">
        <v>0</v>
      </c>
      <c r="V1330" s="7" t="str">
        <f>RIGHT(R1330,LEN(R1330)-FIND("/",R1330))</f>
        <v>nature</v>
      </c>
    </row>
    <row r="1331" spans="1:22" ht="48" x14ac:dyDescent="0.2">
      <c r="A1331">
        <v>1560</v>
      </c>
      <c r="B1331" s="3" t="s">
        <v>1561</v>
      </c>
      <c r="C1331" s="3" t="s">
        <v>5670</v>
      </c>
      <c r="D1331">
        <v>2500</v>
      </c>
      <c r="E1331">
        <v>94</v>
      </c>
      <c r="F1331" t="s">
        <v>8221</v>
      </c>
      <c r="G1331" t="s">
        <v>8224</v>
      </c>
      <c r="H1331" t="s">
        <v>8246</v>
      </c>
      <c r="I1331">
        <v>1415842193</v>
      </c>
      <c r="J1331" s="12">
        <f>(I1331/86400)+25569</f>
        <v>41956.062418981484</v>
      </c>
      <c r="K1331">
        <v>1414110593</v>
      </c>
      <c r="L1331" s="12">
        <f>(K1331/86400)+25569</f>
        <v>41936.020752314813</v>
      </c>
      <c r="M1331" t="b">
        <v>0</v>
      </c>
      <c r="N1331">
        <v>4</v>
      </c>
      <c r="O1331">
        <f>(E1331/D1331)*100</f>
        <v>3.7600000000000002</v>
      </c>
      <c r="P1331">
        <f>E1331/N1331</f>
        <v>23.5</v>
      </c>
      <c r="Q1331" s="6" t="str">
        <f>LEFT(R1331, SEARCH("/",R1331,1)-1)</f>
        <v>photography</v>
      </c>
      <c r="R1331" t="s">
        <v>8289</v>
      </c>
      <c r="S1331" t="b">
        <v>0</v>
      </c>
      <c r="V1331" s="7" t="str">
        <f>RIGHT(R1331,LEN(R1331)-FIND("/",R1331))</f>
        <v>nature</v>
      </c>
    </row>
    <row r="1332" spans="1:22" ht="48" hidden="1" x14ac:dyDescent="0.2">
      <c r="A1332">
        <v>1561</v>
      </c>
      <c r="B1332" s="3" t="s">
        <v>1562</v>
      </c>
      <c r="C1332" s="3" t="s">
        <v>5671</v>
      </c>
      <c r="D1332">
        <v>10000</v>
      </c>
      <c r="E1332">
        <v>67</v>
      </c>
      <c r="F1332" t="s">
        <v>8220</v>
      </c>
      <c r="G1332" t="s">
        <v>8224</v>
      </c>
      <c r="H1332" t="s">
        <v>8246</v>
      </c>
      <c r="I1332">
        <v>1383789603</v>
      </c>
      <c r="J1332" s="12">
        <f>(I1332/86400)+25569</f>
        <v>41585.083368055552</v>
      </c>
      <c r="K1332">
        <v>1381194003</v>
      </c>
      <c r="L1332" s="12">
        <f>(K1332/86400)+25569</f>
        <v>41555.041701388887</v>
      </c>
      <c r="M1332" t="b">
        <v>0</v>
      </c>
      <c r="N1332">
        <v>1</v>
      </c>
      <c r="O1332">
        <f>(E1332/D1332)*100</f>
        <v>0.67</v>
      </c>
      <c r="P1332">
        <f>E1332/N1332</f>
        <v>67</v>
      </c>
      <c r="Q1332" s="6" t="str">
        <f>LEFT(R1332, SEARCH("/",R1332,1)-1)</f>
        <v>publishing</v>
      </c>
      <c r="R1332" t="s">
        <v>8290</v>
      </c>
      <c r="S1332" t="b">
        <v>0</v>
      </c>
      <c r="V1332" s="7" t="str">
        <f>RIGHT(R1332,LEN(R1332)-FIND("/",R1332))</f>
        <v>art books</v>
      </c>
    </row>
    <row r="1333" spans="1:22" ht="48" hidden="1" x14ac:dyDescent="0.2">
      <c r="A1333">
        <v>1562</v>
      </c>
      <c r="B1333" s="3" t="s">
        <v>1563</v>
      </c>
      <c r="C1333" s="3" t="s">
        <v>5672</v>
      </c>
      <c r="D1333">
        <v>4000</v>
      </c>
      <c r="E1333">
        <v>0</v>
      </c>
      <c r="F1333" t="s">
        <v>8220</v>
      </c>
      <c r="G1333" t="s">
        <v>8224</v>
      </c>
      <c r="H1333" t="s">
        <v>8246</v>
      </c>
      <c r="I1333">
        <v>1259715000</v>
      </c>
      <c r="J1333" s="12">
        <f>(I1333/86400)+25569</f>
        <v>40149.034722222219</v>
      </c>
      <c r="K1333">
        <v>1253712916</v>
      </c>
      <c r="L1333" s="12">
        <f>(K1333/86400)+25569</f>
        <v>40079.566157407404</v>
      </c>
      <c r="M1333" t="b">
        <v>0</v>
      </c>
      <c r="N1333">
        <v>0</v>
      </c>
      <c r="O1333">
        <f>(E1333/D1333)*100</f>
        <v>0</v>
      </c>
      <c r="P1333" t="e">
        <f>E1333/N1333</f>
        <v>#DIV/0!</v>
      </c>
      <c r="Q1333" s="6" t="str">
        <f>LEFT(R1333, SEARCH("/",R1333,1)-1)</f>
        <v>publishing</v>
      </c>
      <c r="R1333" t="s">
        <v>8290</v>
      </c>
      <c r="S1333" t="b">
        <v>0</v>
      </c>
      <c r="V1333" s="7" t="str">
        <f>RIGHT(R1333,LEN(R1333)-FIND("/",R1333))</f>
        <v>art books</v>
      </c>
    </row>
    <row r="1334" spans="1:22" ht="48" hidden="1" x14ac:dyDescent="0.2">
      <c r="A1334">
        <v>1563</v>
      </c>
      <c r="B1334" s="3" t="s">
        <v>1564</v>
      </c>
      <c r="C1334" s="3" t="s">
        <v>5673</v>
      </c>
      <c r="D1334">
        <v>6000</v>
      </c>
      <c r="E1334">
        <v>85</v>
      </c>
      <c r="F1334" t="s">
        <v>8220</v>
      </c>
      <c r="G1334" t="s">
        <v>8225</v>
      </c>
      <c r="H1334" t="s">
        <v>8247</v>
      </c>
      <c r="I1334">
        <v>1394815751</v>
      </c>
      <c r="J1334" s="12">
        <f>(I1334/86400)+25569</f>
        <v>41712.700821759259</v>
      </c>
      <c r="K1334">
        <v>1389635351</v>
      </c>
      <c r="L1334" s="12">
        <f>(K1334/86400)+25569</f>
        <v>41652.742488425924</v>
      </c>
      <c r="M1334" t="b">
        <v>0</v>
      </c>
      <c r="N1334">
        <v>2</v>
      </c>
      <c r="O1334">
        <f>(E1334/D1334)*100</f>
        <v>1.4166666666666665</v>
      </c>
      <c r="P1334">
        <f>E1334/N1334</f>
        <v>42.5</v>
      </c>
      <c r="Q1334" s="6" t="str">
        <f>LEFT(R1334, SEARCH("/",R1334,1)-1)</f>
        <v>publishing</v>
      </c>
      <c r="R1334" t="s">
        <v>8290</v>
      </c>
      <c r="S1334" t="b">
        <v>0</v>
      </c>
      <c r="V1334" s="7" t="str">
        <f>RIGHT(R1334,LEN(R1334)-FIND("/",R1334))</f>
        <v>art books</v>
      </c>
    </row>
    <row r="1335" spans="1:22" ht="48" hidden="1" x14ac:dyDescent="0.2">
      <c r="A1335">
        <v>1564</v>
      </c>
      <c r="B1335" s="3" t="s">
        <v>1565</v>
      </c>
      <c r="C1335" s="3" t="s">
        <v>5674</v>
      </c>
      <c r="D1335">
        <v>10000</v>
      </c>
      <c r="E1335">
        <v>10</v>
      </c>
      <c r="F1335" t="s">
        <v>8220</v>
      </c>
      <c r="G1335" t="s">
        <v>8224</v>
      </c>
      <c r="H1335" t="s">
        <v>8246</v>
      </c>
      <c r="I1335">
        <v>1432843500</v>
      </c>
      <c r="J1335" s="12">
        <f>(I1335/86400)+25569</f>
        <v>42152.836805555555</v>
      </c>
      <c r="K1335">
        <v>1430124509</v>
      </c>
      <c r="L1335" s="12">
        <f>(K1335/86400)+25569</f>
        <v>42121.367002314815</v>
      </c>
      <c r="M1335" t="b">
        <v>0</v>
      </c>
      <c r="N1335">
        <v>1</v>
      </c>
      <c r="O1335">
        <f>(E1335/D1335)*100</f>
        <v>0.1</v>
      </c>
      <c r="P1335">
        <f>E1335/N1335</f>
        <v>10</v>
      </c>
      <c r="Q1335" s="6" t="str">
        <f>LEFT(R1335, SEARCH("/",R1335,1)-1)</f>
        <v>publishing</v>
      </c>
      <c r="R1335" t="s">
        <v>8290</v>
      </c>
      <c r="S1335" t="b">
        <v>0</v>
      </c>
      <c r="V1335" s="7" t="str">
        <f>RIGHT(R1335,LEN(R1335)-FIND("/",R1335))</f>
        <v>art books</v>
      </c>
    </row>
    <row r="1336" spans="1:22" ht="48" hidden="1" x14ac:dyDescent="0.2">
      <c r="A1336">
        <v>1565</v>
      </c>
      <c r="B1336" s="3" t="s">
        <v>1566</v>
      </c>
      <c r="C1336" s="3" t="s">
        <v>5675</v>
      </c>
      <c r="D1336">
        <v>4000</v>
      </c>
      <c r="E1336">
        <v>100</v>
      </c>
      <c r="F1336" t="s">
        <v>8220</v>
      </c>
      <c r="G1336" t="s">
        <v>8224</v>
      </c>
      <c r="H1336" t="s">
        <v>8246</v>
      </c>
      <c r="I1336">
        <v>1307554261</v>
      </c>
      <c r="J1336" s="12">
        <f>(I1336/86400)+25569</f>
        <v>40702.729872685188</v>
      </c>
      <c r="K1336">
        <v>1304962261</v>
      </c>
      <c r="L1336" s="12">
        <f>(K1336/86400)+25569</f>
        <v>40672.729872685188</v>
      </c>
      <c r="M1336" t="b">
        <v>0</v>
      </c>
      <c r="N1336">
        <v>1</v>
      </c>
      <c r="O1336">
        <f>(E1336/D1336)*100</f>
        <v>2.5</v>
      </c>
      <c r="P1336">
        <f>E1336/N1336</f>
        <v>100</v>
      </c>
      <c r="Q1336" s="6" t="str">
        <f>LEFT(R1336, SEARCH("/",R1336,1)-1)</f>
        <v>publishing</v>
      </c>
      <c r="R1336" t="s">
        <v>8290</v>
      </c>
      <c r="S1336" t="b">
        <v>0</v>
      </c>
      <c r="V1336" s="7" t="str">
        <f>RIGHT(R1336,LEN(R1336)-FIND("/",R1336))</f>
        <v>art books</v>
      </c>
    </row>
    <row r="1337" spans="1:22" ht="48" hidden="1" x14ac:dyDescent="0.2">
      <c r="A1337">
        <v>1566</v>
      </c>
      <c r="B1337" s="3" t="s">
        <v>1567</v>
      </c>
      <c r="C1337" s="3" t="s">
        <v>5676</v>
      </c>
      <c r="D1337">
        <v>30000</v>
      </c>
      <c r="E1337">
        <v>6375</v>
      </c>
      <c r="F1337" t="s">
        <v>8220</v>
      </c>
      <c r="G1337" t="s">
        <v>8224</v>
      </c>
      <c r="H1337" t="s">
        <v>8246</v>
      </c>
      <c r="I1337">
        <v>1469656800</v>
      </c>
      <c r="J1337" s="12">
        <f>(I1337/86400)+25569</f>
        <v>42578.916666666672</v>
      </c>
      <c r="K1337">
        <v>1467151204</v>
      </c>
      <c r="L1337" s="12">
        <f>(K1337/86400)+25569</f>
        <v>42549.916712962964</v>
      </c>
      <c r="M1337" t="b">
        <v>0</v>
      </c>
      <c r="N1337">
        <v>59</v>
      </c>
      <c r="O1337">
        <f>(E1337/D1337)*100</f>
        <v>21.25</v>
      </c>
      <c r="P1337">
        <f>E1337/N1337</f>
        <v>108.05084745762711</v>
      </c>
      <c r="Q1337" s="6" t="str">
        <f>LEFT(R1337, SEARCH("/",R1337,1)-1)</f>
        <v>publishing</v>
      </c>
      <c r="R1337" t="s">
        <v>8290</v>
      </c>
      <c r="S1337" t="b">
        <v>0</v>
      </c>
      <c r="V1337" s="7" t="str">
        <f>RIGHT(R1337,LEN(R1337)-FIND("/",R1337))</f>
        <v>art books</v>
      </c>
    </row>
    <row r="1338" spans="1:22" ht="48" hidden="1" x14ac:dyDescent="0.2">
      <c r="A1338">
        <v>1567</v>
      </c>
      <c r="B1338" s="3" t="s">
        <v>1568</v>
      </c>
      <c r="C1338" s="3" t="s">
        <v>5677</v>
      </c>
      <c r="D1338">
        <v>8500</v>
      </c>
      <c r="E1338">
        <v>350</v>
      </c>
      <c r="F1338" t="s">
        <v>8220</v>
      </c>
      <c r="G1338" t="s">
        <v>8224</v>
      </c>
      <c r="H1338" t="s">
        <v>8246</v>
      </c>
      <c r="I1338">
        <v>1392595200</v>
      </c>
      <c r="J1338" s="12">
        <f>(I1338/86400)+25569</f>
        <v>41687</v>
      </c>
      <c r="K1338">
        <v>1391293745</v>
      </c>
      <c r="L1338" s="12">
        <f>(K1338/86400)+25569</f>
        <v>41671.93686342593</v>
      </c>
      <c r="M1338" t="b">
        <v>0</v>
      </c>
      <c r="N1338">
        <v>13</v>
      </c>
      <c r="O1338">
        <f>(E1338/D1338)*100</f>
        <v>4.117647058823529</v>
      </c>
      <c r="P1338">
        <f>E1338/N1338</f>
        <v>26.923076923076923</v>
      </c>
      <c r="Q1338" s="6" t="str">
        <f>LEFT(R1338, SEARCH("/",R1338,1)-1)</f>
        <v>publishing</v>
      </c>
      <c r="R1338" t="s">
        <v>8290</v>
      </c>
      <c r="S1338" t="b">
        <v>0</v>
      </c>
      <c r="V1338" s="7" t="str">
        <f>RIGHT(R1338,LEN(R1338)-FIND("/",R1338))</f>
        <v>art books</v>
      </c>
    </row>
    <row r="1339" spans="1:22" ht="48" hidden="1" x14ac:dyDescent="0.2">
      <c r="A1339">
        <v>1568</v>
      </c>
      <c r="B1339" s="3" t="s">
        <v>1569</v>
      </c>
      <c r="C1339" s="3" t="s">
        <v>5678</v>
      </c>
      <c r="D1339">
        <v>25000</v>
      </c>
      <c r="E1339">
        <v>3410</v>
      </c>
      <c r="F1339" t="s">
        <v>8220</v>
      </c>
      <c r="G1339" t="s">
        <v>8224</v>
      </c>
      <c r="H1339" t="s">
        <v>8246</v>
      </c>
      <c r="I1339">
        <v>1419384585</v>
      </c>
      <c r="J1339" s="12">
        <f>(I1339/86400)+25569</f>
        <v>41997.062326388885</v>
      </c>
      <c r="K1339">
        <v>1416360585</v>
      </c>
      <c r="L1339" s="12">
        <f>(K1339/86400)+25569</f>
        <v>41962.062326388885</v>
      </c>
      <c r="M1339" t="b">
        <v>0</v>
      </c>
      <c r="N1339">
        <v>22</v>
      </c>
      <c r="O1339">
        <f>(E1339/D1339)*100</f>
        <v>13.639999999999999</v>
      </c>
      <c r="P1339">
        <f>E1339/N1339</f>
        <v>155</v>
      </c>
      <c r="Q1339" s="6" t="str">
        <f>LEFT(R1339, SEARCH("/",R1339,1)-1)</f>
        <v>publishing</v>
      </c>
      <c r="R1339" t="s">
        <v>8290</v>
      </c>
      <c r="S1339" t="b">
        <v>0</v>
      </c>
      <c r="V1339" s="7" t="str">
        <f>RIGHT(R1339,LEN(R1339)-FIND("/",R1339))</f>
        <v>art books</v>
      </c>
    </row>
    <row r="1340" spans="1:22" ht="16" hidden="1" x14ac:dyDescent="0.2">
      <c r="A1340">
        <v>1569</v>
      </c>
      <c r="B1340" s="3" t="s">
        <v>1570</v>
      </c>
      <c r="C1340" s="3" t="s">
        <v>5679</v>
      </c>
      <c r="D1340">
        <v>30000</v>
      </c>
      <c r="E1340">
        <v>0</v>
      </c>
      <c r="F1340" t="s">
        <v>8220</v>
      </c>
      <c r="G1340" t="s">
        <v>8224</v>
      </c>
      <c r="H1340" t="s">
        <v>8246</v>
      </c>
      <c r="I1340">
        <v>1369498714</v>
      </c>
      <c r="J1340" s="12">
        <f>(I1340/86400)+25569</f>
        <v>41419.679560185185</v>
      </c>
      <c r="K1340">
        <v>1366906714</v>
      </c>
      <c r="L1340" s="12">
        <f>(K1340/86400)+25569</f>
        <v>41389.679560185185</v>
      </c>
      <c r="M1340" t="b">
        <v>0</v>
      </c>
      <c r="N1340">
        <v>0</v>
      </c>
      <c r="O1340">
        <f>(E1340/D1340)*100</f>
        <v>0</v>
      </c>
      <c r="P1340" t="e">
        <f>E1340/N1340</f>
        <v>#DIV/0!</v>
      </c>
      <c r="Q1340" s="6" t="str">
        <f>LEFT(R1340, SEARCH("/",R1340,1)-1)</f>
        <v>publishing</v>
      </c>
      <c r="R1340" t="s">
        <v>8290</v>
      </c>
      <c r="S1340" t="b">
        <v>0</v>
      </c>
      <c r="V1340" s="7" t="str">
        <f>RIGHT(R1340,LEN(R1340)-FIND("/",R1340))</f>
        <v>art books</v>
      </c>
    </row>
    <row r="1341" spans="1:22" ht="32" hidden="1" x14ac:dyDescent="0.2">
      <c r="A1341">
        <v>1570</v>
      </c>
      <c r="B1341" s="3" t="s">
        <v>1571</v>
      </c>
      <c r="C1341" s="3" t="s">
        <v>5680</v>
      </c>
      <c r="D1341">
        <v>6000</v>
      </c>
      <c r="E1341">
        <v>2484</v>
      </c>
      <c r="F1341" t="s">
        <v>8220</v>
      </c>
      <c r="G1341" t="s">
        <v>8224</v>
      </c>
      <c r="H1341" t="s">
        <v>8246</v>
      </c>
      <c r="I1341">
        <v>1460140282</v>
      </c>
      <c r="J1341" s="12">
        <f>(I1341/86400)+25569</f>
        <v>42468.771782407406</v>
      </c>
      <c r="K1341">
        <v>1457551882</v>
      </c>
      <c r="L1341" s="12">
        <f>(K1341/86400)+25569</f>
        <v>42438.813449074078</v>
      </c>
      <c r="M1341" t="b">
        <v>0</v>
      </c>
      <c r="N1341">
        <v>52</v>
      </c>
      <c r="O1341">
        <f>(E1341/D1341)*100</f>
        <v>41.4</v>
      </c>
      <c r="P1341">
        <f>E1341/N1341</f>
        <v>47.769230769230766</v>
      </c>
      <c r="Q1341" s="6" t="str">
        <f>LEFT(R1341, SEARCH("/",R1341,1)-1)</f>
        <v>publishing</v>
      </c>
      <c r="R1341" t="s">
        <v>8290</v>
      </c>
      <c r="S1341" t="b">
        <v>0</v>
      </c>
      <c r="V1341" s="7" t="str">
        <f>RIGHT(R1341,LEN(R1341)-FIND("/",R1341))</f>
        <v>art books</v>
      </c>
    </row>
    <row r="1342" spans="1:22" ht="48" hidden="1" x14ac:dyDescent="0.2">
      <c r="A1342">
        <v>1571</v>
      </c>
      <c r="B1342" s="3" t="s">
        <v>1572</v>
      </c>
      <c r="C1342" s="3" t="s">
        <v>5681</v>
      </c>
      <c r="D1342">
        <v>12100</v>
      </c>
      <c r="E1342">
        <v>80</v>
      </c>
      <c r="F1342" t="s">
        <v>8220</v>
      </c>
      <c r="G1342" t="s">
        <v>8225</v>
      </c>
      <c r="H1342" t="s">
        <v>8247</v>
      </c>
      <c r="I1342">
        <v>1434738483</v>
      </c>
      <c r="J1342" s="12">
        <f>(I1342/86400)+25569</f>
        <v>42174.769479166665</v>
      </c>
      <c r="K1342">
        <v>1432146483</v>
      </c>
      <c r="L1342" s="12">
        <f>(K1342/86400)+25569</f>
        <v>42144.769479166665</v>
      </c>
      <c r="M1342" t="b">
        <v>0</v>
      </c>
      <c r="N1342">
        <v>4</v>
      </c>
      <c r="O1342">
        <f>(E1342/D1342)*100</f>
        <v>0.66115702479338845</v>
      </c>
      <c r="P1342">
        <f>E1342/N1342</f>
        <v>20</v>
      </c>
      <c r="Q1342" s="6" t="str">
        <f>LEFT(R1342, SEARCH("/",R1342,1)-1)</f>
        <v>publishing</v>
      </c>
      <c r="R1342" t="s">
        <v>8290</v>
      </c>
      <c r="S1342" t="b">
        <v>0</v>
      </c>
      <c r="V1342" s="7" t="str">
        <f>RIGHT(R1342,LEN(R1342)-FIND("/",R1342))</f>
        <v>art books</v>
      </c>
    </row>
    <row r="1343" spans="1:22" ht="48" hidden="1" x14ac:dyDescent="0.2">
      <c r="A1343">
        <v>1572</v>
      </c>
      <c r="B1343" s="3" t="s">
        <v>1573</v>
      </c>
      <c r="C1343" s="3" t="s">
        <v>5682</v>
      </c>
      <c r="D1343">
        <v>2500</v>
      </c>
      <c r="E1343">
        <v>125</v>
      </c>
      <c r="F1343" t="s">
        <v>8220</v>
      </c>
      <c r="G1343" t="s">
        <v>8225</v>
      </c>
      <c r="H1343" t="s">
        <v>8247</v>
      </c>
      <c r="I1343">
        <v>1456703940</v>
      </c>
      <c r="J1343" s="12">
        <f>(I1343/86400)+25569</f>
        <v>42428.999305555553</v>
      </c>
      <c r="K1343">
        <v>1454546859</v>
      </c>
      <c r="L1343" s="12">
        <f>(K1343/86400)+25569</f>
        <v>42404.033090277779</v>
      </c>
      <c r="M1343" t="b">
        <v>0</v>
      </c>
      <c r="N1343">
        <v>3</v>
      </c>
      <c r="O1343">
        <f>(E1343/D1343)*100</f>
        <v>5</v>
      </c>
      <c r="P1343">
        <f>E1343/N1343</f>
        <v>41.666666666666664</v>
      </c>
      <c r="Q1343" s="6" t="str">
        <f>LEFT(R1343, SEARCH("/",R1343,1)-1)</f>
        <v>publishing</v>
      </c>
      <c r="R1343" t="s">
        <v>8290</v>
      </c>
      <c r="S1343" t="b">
        <v>0</v>
      </c>
      <c r="V1343" s="7" t="str">
        <f>RIGHT(R1343,LEN(R1343)-FIND("/",R1343))</f>
        <v>art books</v>
      </c>
    </row>
    <row r="1344" spans="1:22" ht="48" hidden="1" x14ac:dyDescent="0.2">
      <c r="A1344">
        <v>1573</v>
      </c>
      <c r="B1344" s="3" t="s">
        <v>1574</v>
      </c>
      <c r="C1344" s="3" t="s">
        <v>5683</v>
      </c>
      <c r="D1344">
        <v>9000</v>
      </c>
      <c r="E1344">
        <v>223</v>
      </c>
      <c r="F1344" t="s">
        <v>8220</v>
      </c>
      <c r="G1344" t="s">
        <v>8229</v>
      </c>
      <c r="H1344" t="s">
        <v>8251</v>
      </c>
      <c r="I1344">
        <v>1491019140</v>
      </c>
      <c r="J1344" s="12">
        <f>(I1344/86400)+25569</f>
        <v>42826.165972222225</v>
      </c>
      <c r="K1344">
        <v>1487548802</v>
      </c>
      <c r="L1344" s="12">
        <f>(K1344/86400)+25569</f>
        <v>42786.000023148154</v>
      </c>
      <c r="M1344" t="b">
        <v>0</v>
      </c>
      <c r="N1344">
        <v>3</v>
      </c>
      <c r="O1344">
        <f>(E1344/D1344)*100</f>
        <v>2.4777777777777779</v>
      </c>
      <c r="P1344">
        <f>E1344/N1344</f>
        <v>74.333333333333329</v>
      </c>
      <c r="Q1344" s="6" t="str">
        <f>LEFT(R1344, SEARCH("/",R1344,1)-1)</f>
        <v>publishing</v>
      </c>
      <c r="R1344" t="s">
        <v>8290</v>
      </c>
      <c r="S1344" t="b">
        <v>0</v>
      </c>
      <c r="V1344" s="7" t="str">
        <f>RIGHT(R1344,LEN(R1344)-FIND("/",R1344))</f>
        <v>art books</v>
      </c>
    </row>
    <row r="1345" spans="1:22" ht="48" hidden="1" x14ac:dyDescent="0.2">
      <c r="A1345">
        <v>1574</v>
      </c>
      <c r="B1345" s="3" t="s">
        <v>1575</v>
      </c>
      <c r="C1345" s="3" t="s">
        <v>5684</v>
      </c>
      <c r="D1345">
        <v>10000</v>
      </c>
      <c r="E1345">
        <v>506</v>
      </c>
      <c r="F1345" t="s">
        <v>8220</v>
      </c>
      <c r="G1345" t="s">
        <v>8224</v>
      </c>
      <c r="H1345" t="s">
        <v>8246</v>
      </c>
      <c r="I1345">
        <v>1424211329</v>
      </c>
      <c r="J1345" s="12">
        <f>(I1345/86400)+25569</f>
        <v>42052.927418981482</v>
      </c>
      <c r="K1345">
        <v>1421187329</v>
      </c>
      <c r="L1345" s="12">
        <f>(K1345/86400)+25569</f>
        <v>42017.927418981482</v>
      </c>
      <c r="M1345" t="b">
        <v>0</v>
      </c>
      <c r="N1345">
        <v>6</v>
      </c>
      <c r="O1345">
        <f>(E1345/D1345)*100</f>
        <v>5.0599999999999996</v>
      </c>
      <c r="P1345">
        <f>E1345/N1345</f>
        <v>84.333333333333329</v>
      </c>
      <c r="Q1345" s="6" t="str">
        <f>LEFT(R1345, SEARCH("/",R1345,1)-1)</f>
        <v>publishing</v>
      </c>
      <c r="R1345" t="s">
        <v>8290</v>
      </c>
      <c r="S1345" t="b">
        <v>0</v>
      </c>
      <c r="V1345" s="7" t="str">
        <f>RIGHT(R1345,LEN(R1345)-FIND("/",R1345))</f>
        <v>art books</v>
      </c>
    </row>
    <row r="1346" spans="1:22" ht="48" hidden="1" x14ac:dyDescent="0.2">
      <c r="A1346">
        <v>1575</v>
      </c>
      <c r="B1346" s="3" t="s">
        <v>1576</v>
      </c>
      <c r="C1346" s="3" t="s">
        <v>5685</v>
      </c>
      <c r="D1346">
        <v>10000</v>
      </c>
      <c r="E1346">
        <v>2291</v>
      </c>
      <c r="F1346" t="s">
        <v>8220</v>
      </c>
      <c r="G1346" t="s">
        <v>8224</v>
      </c>
      <c r="H1346" t="s">
        <v>8246</v>
      </c>
      <c r="I1346">
        <v>1404909296</v>
      </c>
      <c r="J1346" s="12">
        <f>(I1346/86400)+25569</f>
        <v>41829.524259259255</v>
      </c>
      <c r="K1346">
        <v>1402317296</v>
      </c>
      <c r="L1346" s="12">
        <f>(K1346/86400)+25569</f>
        <v>41799.524259259255</v>
      </c>
      <c r="M1346" t="b">
        <v>0</v>
      </c>
      <c r="N1346">
        <v>35</v>
      </c>
      <c r="O1346">
        <f>(E1346/D1346)*100</f>
        <v>22.91</v>
      </c>
      <c r="P1346">
        <f>E1346/N1346</f>
        <v>65.457142857142856</v>
      </c>
      <c r="Q1346" s="6" t="str">
        <f>LEFT(R1346, SEARCH("/",R1346,1)-1)</f>
        <v>publishing</v>
      </c>
      <c r="R1346" t="s">
        <v>8290</v>
      </c>
      <c r="S1346" t="b">
        <v>0</v>
      </c>
      <c r="V1346" s="7" t="str">
        <f>RIGHT(R1346,LEN(R1346)-FIND("/",R1346))</f>
        <v>art books</v>
      </c>
    </row>
    <row r="1347" spans="1:22" ht="32" hidden="1" x14ac:dyDescent="0.2">
      <c r="A1347">
        <v>1576</v>
      </c>
      <c r="B1347" s="3" t="s">
        <v>1577</v>
      </c>
      <c r="C1347" s="3" t="s">
        <v>5686</v>
      </c>
      <c r="D1347">
        <v>5000</v>
      </c>
      <c r="E1347">
        <v>650</v>
      </c>
      <c r="F1347" t="s">
        <v>8220</v>
      </c>
      <c r="G1347" t="s">
        <v>8224</v>
      </c>
      <c r="H1347" t="s">
        <v>8246</v>
      </c>
      <c r="I1347">
        <v>1435698368</v>
      </c>
      <c r="J1347" s="12">
        <f>(I1347/86400)+25569</f>
        <v>42185.879259259258</v>
      </c>
      <c r="K1347">
        <v>1431810368</v>
      </c>
      <c r="L1347" s="12">
        <f>(K1347/86400)+25569</f>
        <v>42140.879259259258</v>
      </c>
      <c r="M1347" t="b">
        <v>0</v>
      </c>
      <c r="N1347">
        <v>10</v>
      </c>
      <c r="O1347">
        <f>(E1347/D1347)*100</f>
        <v>13</v>
      </c>
      <c r="P1347">
        <f>E1347/N1347</f>
        <v>65</v>
      </c>
      <c r="Q1347" s="6" t="str">
        <f>LEFT(R1347, SEARCH("/",R1347,1)-1)</f>
        <v>publishing</v>
      </c>
      <c r="R1347" t="s">
        <v>8290</v>
      </c>
      <c r="S1347" t="b">
        <v>0</v>
      </c>
      <c r="V1347" s="7" t="str">
        <f>RIGHT(R1347,LEN(R1347)-FIND("/",R1347))</f>
        <v>art books</v>
      </c>
    </row>
    <row r="1348" spans="1:22" ht="48" hidden="1" x14ac:dyDescent="0.2">
      <c r="A1348">
        <v>1577</v>
      </c>
      <c r="B1348" s="3" t="s">
        <v>1578</v>
      </c>
      <c r="C1348" s="3" t="s">
        <v>5687</v>
      </c>
      <c r="D1348">
        <v>10000</v>
      </c>
      <c r="E1348">
        <v>55</v>
      </c>
      <c r="F1348" t="s">
        <v>8220</v>
      </c>
      <c r="G1348" t="s">
        <v>8224</v>
      </c>
      <c r="H1348" t="s">
        <v>8246</v>
      </c>
      <c r="I1348">
        <v>1343161248</v>
      </c>
      <c r="J1348" s="12">
        <f>(I1348/86400)+25569</f>
        <v>41114.847777777773</v>
      </c>
      <c r="K1348">
        <v>1337977248</v>
      </c>
      <c r="L1348" s="12">
        <f>(K1348/86400)+25569</f>
        <v>41054.847777777773</v>
      </c>
      <c r="M1348" t="b">
        <v>0</v>
      </c>
      <c r="N1348">
        <v>2</v>
      </c>
      <c r="O1348">
        <f>(E1348/D1348)*100</f>
        <v>0.54999999999999993</v>
      </c>
      <c r="P1348">
        <f>E1348/N1348</f>
        <v>27.5</v>
      </c>
      <c r="Q1348" s="6" t="str">
        <f>LEFT(R1348, SEARCH("/",R1348,1)-1)</f>
        <v>publishing</v>
      </c>
      <c r="R1348" t="s">
        <v>8290</v>
      </c>
      <c r="S1348" t="b">
        <v>0</v>
      </c>
      <c r="V1348" s="7" t="str">
        <f>RIGHT(R1348,LEN(R1348)-FIND("/",R1348))</f>
        <v>art books</v>
      </c>
    </row>
    <row r="1349" spans="1:22" ht="64" hidden="1" x14ac:dyDescent="0.2">
      <c r="A1349">
        <v>1578</v>
      </c>
      <c r="B1349" s="3" t="s">
        <v>1579</v>
      </c>
      <c r="C1349" s="3" t="s">
        <v>5688</v>
      </c>
      <c r="D1349">
        <v>1897</v>
      </c>
      <c r="E1349">
        <v>205</v>
      </c>
      <c r="F1349" t="s">
        <v>8220</v>
      </c>
      <c r="G1349" t="s">
        <v>8224</v>
      </c>
      <c r="H1349" t="s">
        <v>8246</v>
      </c>
      <c r="I1349">
        <v>1283392800</v>
      </c>
      <c r="J1349" s="12">
        <f>(I1349/86400)+25569</f>
        <v>40423.083333333336</v>
      </c>
      <c r="K1349">
        <v>1281317691</v>
      </c>
      <c r="L1349" s="12">
        <f>(K1349/86400)+25569</f>
        <v>40399.065868055557</v>
      </c>
      <c r="M1349" t="b">
        <v>0</v>
      </c>
      <c r="N1349">
        <v>4</v>
      </c>
      <c r="O1349">
        <f>(E1349/D1349)*100</f>
        <v>10.806536636794938</v>
      </c>
      <c r="P1349">
        <f>E1349/N1349</f>
        <v>51.25</v>
      </c>
      <c r="Q1349" s="6" t="str">
        <f>LEFT(R1349, SEARCH("/",R1349,1)-1)</f>
        <v>publishing</v>
      </c>
      <c r="R1349" t="s">
        <v>8290</v>
      </c>
      <c r="S1349" t="b">
        <v>0</v>
      </c>
      <c r="V1349" s="7" t="str">
        <f>RIGHT(R1349,LEN(R1349)-FIND("/",R1349))</f>
        <v>art books</v>
      </c>
    </row>
    <row r="1350" spans="1:22" ht="32" hidden="1" x14ac:dyDescent="0.2">
      <c r="A1350">
        <v>1579</v>
      </c>
      <c r="B1350" s="3" t="s">
        <v>1580</v>
      </c>
      <c r="C1350" s="3" t="s">
        <v>5689</v>
      </c>
      <c r="D1350">
        <v>3333</v>
      </c>
      <c r="E1350">
        <v>28</v>
      </c>
      <c r="F1350" t="s">
        <v>8220</v>
      </c>
      <c r="G1350" t="s">
        <v>8224</v>
      </c>
      <c r="H1350" t="s">
        <v>8246</v>
      </c>
      <c r="I1350">
        <v>1377734091</v>
      </c>
      <c r="J1350" s="12">
        <f>(I1350/86400)+25569</f>
        <v>41514.996423611112</v>
      </c>
      <c r="K1350">
        <v>1374882891</v>
      </c>
      <c r="L1350" s="12">
        <f>(K1350/86400)+25569</f>
        <v>41481.996423611112</v>
      </c>
      <c r="M1350" t="b">
        <v>0</v>
      </c>
      <c r="N1350">
        <v>2</v>
      </c>
      <c r="O1350">
        <f>(E1350/D1350)*100</f>
        <v>0.84008400840084008</v>
      </c>
      <c r="P1350">
        <f>E1350/N1350</f>
        <v>14</v>
      </c>
      <c r="Q1350" s="6" t="str">
        <f>LEFT(R1350, SEARCH("/",R1350,1)-1)</f>
        <v>publishing</v>
      </c>
      <c r="R1350" t="s">
        <v>8290</v>
      </c>
      <c r="S1350" t="b">
        <v>0</v>
      </c>
      <c r="V1350" s="7" t="str">
        <f>RIGHT(R1350,LEN(R1350)-FIND("/",R1350))</f>
        <v>art books</v>
      </c>
    </row>
    <row r="1351" spans="1:22" ht="48" hidden="1" x14ac:dyDescent="0.2">
      <c r="A1351">
        <v>1580</v>
      </c>
      <c r="B1351" s="3" t="s">
        <v>1581</v>
      </c>
      <c r="C1351" s="3" t="s">
        <v>5690</v>
      </c>
      <c r="D1351">
        <v>1750</v>
      </c>
      <c r="E1351">
        <v>0</v>
      </c>
      <c r="F1351" t="s">
        <v>8220</v>
      </c>
      <c r="G1351" t="s">
        <v>8224</v>
      </c>
      <c r="H1351" t="s">
        <v>8246</v>
      </c>
      <c r="I1351">
        <v>1337562726</v>
      </c>
      <c r="J1351" s="12">
        <f>(I1351/86400)+25569</f>
        <v>41050.050069444442</v>
      </c>
      <c r="K1351">
        <v>1332378726</v>
      </c>
      <c r="L1351" s="12">
        <f>(K1351/86400)+25569</f>
        <v>40990.050069444442</v>
      </c>
      <c r="M1351" t="b">
        <v>0</v>
      </c>
      <c r="N1351">
        <v>0</v>
      </c>
      <c r="O1351">
        <f>(E1351/D1351)*100</f>
        <v>0</v>
      </c>
      <c r="P1351" t="e">
        <f>E1351/N1351</f>
        <v>#DIV/0!</v>
      </c>
      <c r="Q1351" s="6" t="str">
        <f>LEFT(R1351, SEARCH("/",R1351,1)-1)</f>
        <v>publishing</v>
      </c>
      <c r="R1351" t="s">
        <v>8290</v>
      </c>
      <c r="S1351" t="b">
        <v>0</v>
      </c>
      <c r="V1351" s="7" t="str">
        <f>RIGHT(R1351,LEN(R1351)-FIND("/",R1351))</f>
        <v>art books</v>
      </c>
    </row>
    <row r="1352" spans="1:22" ht="48" x14ac:dyDescent="0.2">
      <c r="A1352">
        <v>1581</v>
      </c>
      <c r="B1352" s="3" t="s">
        <v>1582</v>
      </c>
      <c r="C1352" s="3" t="s">
        <v>5691</v>
      </c>
      <c r="D1352">
        <v>1000</v>
      </c>
      <c r="E1352">
        <v>5</v>
      </c>
      <c r="F1352" t="s">
        <v>8221</v>
      </c>
      <c r="G1352" t="s">
        <v>8225</v>
      </c>
      <c r="H1352" t="s">
        <v>8247</v>
      </c>
      <c r="I1352">
        <v>1450521990</v>
      </c>
      <c r="J1352" s="12">
        <f>(I1352/86400)+25569</f>
        <v>42357.448958333334</v>
      </c>
      <c r="K1352">
        <v>1447757190</v>
      </c>
      <c r="L1352" s="12">
        <f>(K1352/86400)+25569</f>
        <v>42325.448958333334</v>
      </c>
      <c r="M1352" t="b">
        <v>0</v>
      </c>
      <c r="N1352">
        <v>1</v>
      </c>
      <c r="O1352">
        <f>(E1352/D1352)*100</f>
        <v>0.5</v>
      </c>
      <c r="P1352">
        <f>E1352/N1352</f>
        <v>5</v>
      </c>
      <c r="Q1352" s="6" t="str">
        <f>LEFT(R1352, SEARCH("/",R1352,1)-1)</f>
        <v>photography</v>
      </c>
      <c r="R1352" t="s">
        <v>8291</v>
      </c>
      <c r="S1352" t="b">
        <v>0</v>
      </c>
      <c r="V1352" s="7" t="str">
        <f>RIGHT(R1352,LEN(R1352)-FIND("/",R1352))</f>
        <v>places</v>
      </c>
    </row>
    <row r="1353" spans="1:22" ht="32" x14ac:dyDescent="0.2">
      <c r="A1353">
        <v>1582</v>
      </c>
      <c r="B1353" s="3" t="s">
        <v>1583</v>
      </c>
      <c r="C1353" s="3" t="s">
        <v>5692</v>
      </c>
      <c r="D1353">
        <v>1000</v>
      </c>
      <c r="E1353">
        <v>93</v>
      </c>
      <c r="F1353" t="s">
        <v>8221</v>
      </c>
      <c r="G1353" t="s">
        <v>8224</v>
      </c>
      <c r="H1353" t="s">
        <v>8246</v>
      </c>
      <c r="I1353">
        <v>1445894400</v>
      </c>
      <c r="J1353" s="12">
        <f>(I1353/86400)+25569</f>
        <v>42303.888888888891</v>
      </c>
      <c r="K1353">
        <v>1440961053</v>
      </c>
      <c r="L1353" s="12">
        <f>(K1353/86400)+25569</f>
        <v>42246.789965277778</v>
      </c>
      <c r="M1353" t="b">
        <v>0</v>
      </c>
      <c r="N1353">
        <v>3</v>
      </c>
      <c r="O1353">
        <f>(E1353/D1353)*100</f>
        <v>9.3000000000000007</v>
      </c>
      <c r="P1353">
        <f>E1353/N1353</f>
        <v>31</v>
      </c>
      <c r="Q1353" s="6" t="str">
        <f>LEFT(R1353, SEARCH("/",R1353,1)-1)</f>
        <v>photography</v>
      </c>
      <c r="R1353" t="s">
        <v>8291</v>
      </c>
      <c r="S1353" t="b">
        <v>0</v>
      </c>
      <c r="V1353" s="7" t="str">
        <f>RIGHT(R1353,LEN(R1353)-FIND("/",R1353))</f>
        <v>places</v>
      </c>
    </row>
    <row r="1354" spans="1:22" ht="48" x14ac:dyDescent="0.2">
      <c r="A1354">
        <v>1583</v>
      </c>
      <c r="B1354" s="3" t="s">
        <v>1584</v>
      </c>
      <c r="C1354" s="3" t="s">
        <v>5693</v>
      </c>
      <c r="D1354">
        <v>20000</v>
      </c>
      <c r="E1354">
        <v>15</v>
      </c>
      <c r="F1354" t="s">
        <v>8221</v>
      </c>
      <c r="G1354" t="s">
        <v>8225</v>
      </c>
      <c r="H1354" t="s">
        <v>8247</v>
      </c>
      <c r="I1354">
        <v>1411681391</v>
      </c>
      <c r="J1354" s="12">
        <f>(I1354/86400)+25569</f>
        <v>41907.904988425929</v>
      </c>
      <c r="K1354">
        <v>1409089391</v>
      </c>
      <c r="L1354" s="12">
        <f>(K1354/86400)+25569</f>
        <v>41877.904988425929</v>
      </c>
      <c r="M1354" t="b">
        <v>0</v>
      </c>
      <c r="N1354">
        <v>1</v>
      </c>
      <c r="O1354">
        <f>(E1354/D1354)*100</f>
        <v>7.4999999999999997E-2</v>
      </c>
      <c r="P1354">
        <f>E1354/N1354</f>
        <v>15</v>
      </c>
      <c r="Q1354" s="6" t="str">
        <f>LEFT(R1354, SEARCH("/",R1354,1)-1)</f>
        <v>photography</v>
      </c>
      <c r="R1354" t="s">
        <v>8291</v>
      </c>
      <c r="S1354" t="b">
        <v>0</v>
      </c>
      <c r="V1354" s="7" t="str">
        <f>RIGHT(R1354,LEN(R1354)-FIND("/",R1354))</f>
        <v>places</v>
      </c>
    </row>
    <row r="1355" spans="1:22" ht="48" x14ac:dyDescent="0.2">
      <c r="A1355">
        <v>1584</v>
      </c>
      <c r="B1355" s="3" t="s">
        <v>1585</v>
      </c>
      <c r="C1355" s="3" t="s">
        <v>5694</v>
      </c>
      <c r="D1355">
        <v>1200</v>
      </c>
      <c r="E1355">
        <v>0</v>
      </c>
      <c r="F1355" t="s">
        <v>8221</v>
      </c>
      <c r="G1355" t="s">
        <v>8224</v>
      </c>
      <c r="H1355" t="s">
        <v>8246</v>
      </c>
      <c r="I1355">
        <v>1401464101</v>
      </c>
      <c r="J1355" s="12">
        <f>(I1355/86400)+25569</f>
        <v>41789.649317129632</v>
      </c>
      <c r="K1355">
        <v>1400600101</v>
      </c>
      <c r="L1355" s="12">
        <f>(K1355/86400)+25569</f>
        <v>41779.649317129632</v>
      </c>
      <c r="M1355" t="b">
        <v>0</v>
      </c>
      <c r="N1355">
        <v>0</v>
      </c>
      <c r="O1355">
        <f>(E1355/D1355)*100</f>
        <v>0</v>
      </c>
      <c r="P1355" t="e">
        <f>E1355/N1355</f>
        <v>#DIV/0!</v>
      </c>
      <c r="Q1355" s="6" t="str">
        <f>LEFT(R1355, SEARCH("/",R1355,1)-1)</f>
        <v>photography</v>
      </c>
      <c r="R1355" t="s">
        <v>8291</v>
      </c>
      <c r="S1355" t="b">
        <v>0</v>
      </c>
      <c r="V1355" s="7" t="str">
        <f>RIGHT(R1355,LEN(R1355)-FIND("/",R1355))</f>
        <v>places</v>
      </c>
    </row>
    <row r="1356" spans="1:22" ht="48" x14ac:dyDescent="0.2">
      <c r="A1356">
        <v>1585</v>
      </c>
      <c r="B1356" s="3" t="s">
        <v>1586</v>
      </c>
      <c r="C1356" s="3" t="s">
        <v>5695</v>
      </c>
      <c r="D1356">
        <v>2000</v>
      </c>
      <c r="E1356">
        <v>1580</v>
      </c>
      <c r="F1356" t="s">
        <v>8221</v>
      </c>
      <c r="G1356" t="s">
        <v>8229</v>
      </c>
      <c r="H1356" t="s">
        <v>8251</v>
      </c>
      <c r="I1356">
        <v>1482663600</v>
      </c>
      <c r="J1356" s="12">
        <f>(I1356/86400)+25569</f>
        <v>42729.458333333328</v>
      </c>
      <c r="K1356">
        <v>1480800568</v>
      </c>
      <c r="L1356" s="12">
        <f>(K1356/86400)+25569</f>
        <v>42707.895462962959</v>
      </c>
      <c r="M1356" t="b">
        <v>0</v>
      </c>
      <c r="N1356">
        <v>12</v>
      </c>
      <c r="O1356">
        <f>(E1356/D1356)*100</f>
        <v>79</v>
      </c>
      <c r="P1356">
        <f>E1356/N1356</f>
        <v>131.66666666666666</v>
      </c>
      <c r="Q1356" s="6" t="str">
        <f>LEFT(R1356, SEARCH("/",R1356,1)-1)</f>
        <v>photography</v>
      </c>
      <c r="R1356" t="s">
        <v>8291</v>
      </c>
      <c r="S1356" t="b">
        <v>0</v>
      </c>
      <c r="V1356" s="7" t="str">
        <f>RIGHT(R1356,LEN(R1356)-FIND("/",R1356))</f>
        <v>places</v>
      </c>
    </row>
    <row r="1357" spans="1:22" ht="32" x14ac:dyDescent="0.2">
      <c r="A1357">
        <v>1586</v>
      </c>
      <c r="B1357" s="3" t="s">
        <v>1587</v>
      </c>
      <c r="C1357" s="3" t="s">
        <v>5696</v>
      </c>
      <c r="D1357">
        <v>1500</v>
      </c>
      <c r="E1357">
        <v>0</v>
      </c>
      <c r="F1357" t="s">
        <v>8221</v>
      </c>
      <c r="G1357" t="s">
        <v>8224</v>
      </c>
      <c r="H1357" t="s">
        <v>8246</v>
      </c>
      <c r="I1357">
        <v>1428197422</v>
      </c>
      <c r="J1357" s="12">
        <f>(I1357/86400)+25569</f>
        <v>42099.062754629631</v>
      </c>
      <c r="K1357">
        <v>1425609022</v>
      </c>
      <c r="L1357" s="12">
        <f>(K1357/86400)+25569</f>
        <v>42069.104421296295</v>
      </c>
      <c r="M1357" t="b">
        <v>0</v>
      </c>
      <c r="N1357">
        <v>0</v>
      </c>
      <c r="O1357">
        <f>(E1357/D1357)*100</f>
        <v>0</v>
      </c>
      <c r="P1357" t="e">
        <f>E1357/N1357</f>
        <v>#DIV/0!</v>
      </c>
      <c r="Q1357" s="6" t="str">
        <f>LEFT(R1357, SEARCH("/",R1357,1)-1)</f>
        <v>photography</v>
      </c>
      <c r="R1357" t="s">
        <v>8291</v>
      </c>
      <c r="S1357" t="b">
        <v>0</v>
      </c>
      <c r="V1357" s="7" t="str">
        <f>RIGHT(R1357,LEN(R1357)-FIND("/",R1357))</f>
        <v>places</v>
      </c>
    </row>
    <row r="1358" spans="1:22" ht="48" x14ac:dyDescent="0.2">
      <c r="A1358">
        <v>1587</v>
      </c>
      <c r="B1358" s="3" t="s">
        <v>1588</v>
      </c>
      <c r="C1358" s="3" t="s">
        <v>5697</v>
      </c>
      <c r="D1358">
        <v>7500</v>
      </c>
      <c r="E1358">
        <v>1</v>
      </c>
      <c r="F1358" t="s">
        <v>8221</v>
      </c>
      <c r="G1358" t="s">
        <v>8224</v>
      </c>
      <c r="H1358" t="s">
        <v>8246</v>
      </c>
      <c r="I1358">
        <v>1418510965</v>
      </c>
      <c r="J1358" s="12">
        <f>(I1358/86400)+25569</f>
        <v>41986.950983796298</v>
      </c>
      <c r="K1358">
        <v>1415918965</v>
      </c>
      <c r="L1358" s="12">
        <f>(K1358/86400)+25569</f>
        <v>41956.950983796298</v>
      </c>
      <c r="M1358" t="b">
        <v>0</v>
      </c>
      <c r="N1358">
        <v>1</v>
      </c>
      <c r="O1358">
        <f>(E1358/D1358)*100</f>
        <v>1.3333333333333334E-2</v>
      </c>
      <c r="P1358">
        <f>E1358/N1358</f>
        <v>1</v>
      </c>
      <c r="Q1358" s="6" t="str">
        <f>LEFT(R1358, SEARCH("/",R1358,1)-1)</f>
        <v>photography</v>
      </c>
      <c r="R1358" t="s">
        <v>8291</v>
      </c>
      <c r="S1358" t="b">
        <v>0</v>
      </c>
      <c r="V1358" s="7" t="str">
        <f>RIGHT(R1358,LEN(R1358)-FIND("/",R1358))</f>
        <v>places</v>
      </c>
    </row>
    <row r="1359" spans="1:22" ht="32" x14ac:dyDescent="0.2">
      <c r="A1359">
        <v>1588</v>
      </c>
      <c r="B1359" s="3" t="s">
        <v>1589</v>
      </c>
      <c r="C1359" s="3" t="s">
        <v>5698</v>
      </c>
      <c r="D1359">
        <v>516</v>
      </c>
      <c r="E1359">
        <v>0</v>
      </c>
      <c r="F1359" t="s">
        <v>8221</v>
      </c>
      <c r="G1359" t="s">
        <v>8224</v>
      </c>
      <c r="H1359" t="s">
        <v>8246</v>
      </c>
      <c r="I1359">
        <v>1422735120</v>
      </c>
      <c r="J1359" s="12">
        <f>(I1359/86400)+25569</f>
        <v>42035.841666666667</v>
      </c>
      <c r="K1359">
        <v>1420091999</v>
      </c>
      <c r="L1359" s="12">
        <f>(K1359/86400)+25569</f>
        <v>42005.24998842593</v>
      </c>
      <c r="M1359" t="b">
        <v>0</v>
      </c>
      <c r="N1359">
        <v>0</v>
      </c>
      <c r="O1359">
        <f>(E1359/D1359)*100</f>
        <v>0</v>
      </c>
      <c r="P1359" t="e">
        <f>E1359/N1359</f>
        <v>#DIV/0!</v>
      </c>
      <c r="Q1359" s="6" t="str">
        <f>LEFT(R1359, SEARCH("/",R1359,1)-1)</f>
        <v>photography</v>
      </c>
      <c r="R1359" t="s">
        <v>8291</v>
      </c>
      <c r="S1359" t="b">
        <v>0</v>
      </c>
      <c r="V1359" s="7" t="str">
        <f>RIGHT(R1359,LEN(R1359)-FIND("/",R1359))</f>
        <v>places</v>
      </c>
    </row>
    <row r="1360" spans="1:22" ht="48" x14ac:dyDescent="0.2">
      <c r="A1360">
        <v>1589</v>
      </c>
      <c r="B1360" s="3" t="s">
        <v>1590</v>
      </c>
      <c r="C1360" s="3" t="s">
        <v>5699</v>
      </c>
      <c r="D1360">
        <v>1200</v>
      </c>
      <c r="E1360">
        <v>0</v>
      </c>
      <c r="F1360" t="s">
        <v>8221</v>
      </c>
      <c r="G1360" t="s">
        <v>8224</v>
      </c>
      <c r="H1360" t="s">
        <v>8246</v>
      </c>
      <c r="I1360">
        <v>1444433886</v>
      </c>
      <c r="J1360" s="12">
        <f>(I1360/86400)+25569</f>
        <v>42286.984791666662</v>
      </c>
      <c r="K1360">
        <v>1441841886</v>
      </c>
      <c r="L1360" s="12">
        <f>(K1360/86400)+25569</f>
        <v>42256.984791666662</v>
      </c>
      <c r="M1360" t="b">
        <v>0</v>
      </c>
      <c r="N1360">
        <v>0</v>
      </c>
      <c r="O1360">
        <f>(E1360/D1360)*100</f>
        <v>0</v>
      </c>
      <c r="P1360" t="e">
        <f>E1360/N1360</f>
        <v>#DIV/0!</v>
      </c>
      <c r="Q1360" s="6" t="str">
        <f>LEFT(R1360, SEARCH("/",R1360,1)-1)</f>
        <v>photography</v>
      </c>
      <c r="R1360" t="s">
        <v>8291</v>
      </c>
      <c r="S1360" t="b">
        <v>0</v>
      </c>
      <c r="V1360" s="7" t="str">
        <f>RIGHT(R1360,LEN(R1360)-FIND("/",R1360))</f>
        <v>places</v>
      </c>
    </row>
    <row r="1361" spans="1:22" ht="16" x14ac:dyDescent="0.2">
      <c r="A1361">
        <v>1590</v>
      </c>
      <c r="B1361" s="3" t="s">
        <v>1591</v>
      </c>
      <c r="C1361" s="3" t="s">
        <v>5700</v>
      </c>
      <c r="D1361">
        <v>60000</v>
      </c>
      <c r="E1361">
        <v>1020</v>
      </c>
      <c r="F1361" t="s">
        <v>8221</v>
      </c>
      <c r="G1361" t="s">
        <v>8237</v>
      </c>
      <c r="H1361" t="s">
        <v>8249</v>
      </c>
      <c r="I1361">
        <v>1443040464</v>
      </c>
      <c r="J1361" s="12">
        <f>(I1361/86400)+25569</f>
        <v>42270.857222222221</v>
      </c>
      <c r="K1361">
        <v>1440448464</v>
      </c>
      <c r="L1361" s="12">
        <f>(K1361/86400)+25569</f>
        <v>42240.857222222221</v>
      </c>
      <c r="M1361" t="b">
        <v>0</v>
      </c>
      <c r="N1361">
        <v>2</v>
      </c>
      <c r="O1361">
        <f>(E1361/D1361)*100</f>
        <v>1.7000000000000002</v>
      </c>
      <c r="P1361">
        <f>E1361/N1361</f>
        <v>510</v>
      </c>
      <c r="Q1361" s="6" t="str">
        <f>LEFT(R1361, SEARCH("/",R1361,1)-1)</f>
        <v>photography</v>
      </c>
      <c r="R1361" t="s">
        <v>8291</v>
      </c>
      <c r="S1361" t="b">
        <v>0</v>
      </c>
      <c r="V1361" s="7" t="str">
        <f>RIGHT(R1361,LEN(R1361)-FIND("/",R1361))</f>
        <v>places</v>
      </c>
    </row>
    <row r="1362" spans="1:22" ht="48" x14ac:dyDescent="0.2">
      <c r="A1362">
        <v>1591</v>
      </c>
      <c r="B1362" s="3" t="s">
        <v>1592</v>
      </c>
      <c r="C1362" s="3" t="s">
        <v>5701</v>
      </c>
      <c r="D1362">
        <v>14000</v>
      </c>
      <c r="E1362">
        <v>4092</v>
      </c>
      <c r="F1362" t="s">
        <v>8221</v>
      </c>
      <c r="G1362" t="s">
        <v>8225</v>
      </c>
      <c r="H1362" t="s">
        <v>8247</v>
      </c>
      <c r="I1362">
        <v>1459700741</v>
      </c>
      <c r="J1362" s="12">
        <f>(I1362/86400)+25569</f>
        <v>42463.68450231482</v>
      </c>
      <c r="K1362">
        <v>1457112341</v>
      </c>
      <c r="L1362" s="12">
        <f>(K1362/86400)+25569</f>
        <v>42433.726168981477</v>
      </c>
      <c r="M1362" t="b">
        <v>0</v>
      </c>
      <c r="N1362">
        <v>92</v>
      </c>
      <c r="O1362">
        <f>(E1362/D1362)*100</f>
        <v>29.228571428571428</v>
      </c>
      <c r="P1362">
        <f>E1362/N1362</f>
        <v>44.478260869565219</v>
      </c>
      <c r="Q1362" s="6" t="str">
        <f>LEFT(R1362, SEARCH("/",R1362,1)-1)</f>
        <v>photography</v>
      </c>
      <c r="R1362" t="s">
        <v>8291</v>
      </c>
      <c r="S1362" t="b">
        <v>0</v>
      </c>
      <c r="V1362" s="7" t="str">
        <f>RIGHT(R1362,LEN(R1362)-FIND("/",R1362))</f>
        <v>places</v>
      </c>
    </row>
    <row r="1363" spans="1:22" ht="32" x14ac:dyDescent="0.2">
      <c r="A1363">
        <v>1592</v>
      </c>
      <c r="B1363" s="3" t="s">
        <v>1593</v>
      </c>
      <c r="C1363" s="3" t="s">
        <v>5702</v>
      </c>
      <c r="D1363">
        <v>25</v>
      </c>
      <c r="E1363">
        <v>0</v>
      </c>
      <c r="F1363" t="s">
        <v>8221</v>
      </c>
      <c r="G1363" t="s">
        <v>8224</v>
      </c>
      <c r="H1363" t="s">
        <v>8246</v>
      </c>
      <c r="I1363">
        <v>1427503485</v>
      </c>
      <c r="J1363" s="12">
        <f>(I1363/86400)+25569</f>
        <v>42091.031076388885</v>
      </c>
      <c r="K1363">
        <v>1423619085</v>
      </c>
      <c r="L1363" s="12">
        <f>(K1363/86400)+25569</f>
        <v>42046.072743055556</v>
      </c>
      <c r="M1363" t="b">
        <v>0</v>
      </c>
      <c r="N1363">
        <v>0</v>
      </c>
      <c r="O1363">
        <f>(E1363/D1363)*100</f>
        <v>0</v>
      </c>
      <c r="P1363" t="e">
        <f>E1363/N1363</f>
        <v>#DIV/0!</v>
      </c>
      <c r="Q1363" s="6" t="str">
        <f>LEFT(R1363, SEARCH("/",R1363,1)-1)</f>
        <v>photography</v>
      </c>
      <c r="R1363" t="s">
        <v>8291</v>
      </c>
      <c r="S1363" t="b">
        <v>0</v>
      </c>
      <c r="V1363" s="7" t="str">
        <f>RIGHT(R1363,LEN(R1363)-FIND("/",R1363))</f>
        <v>places</v>
      </c>
    </row>
    <row r="1364" spans="1:22" ht="32" x14ac:dyDescent="0.2">
      <c r="A1364">
        <v>1593</v>
      </c>
      <c r="B1364" s="3" t="s">
        <v>1594</v>
      </c>
      <c r="C1364" s="3" t="s">
        <v>5703</v>
      </c>
      <c r="D1364">
        <v>22000</v>
      </c>
      <c r="E1364">
        <v>3</v>
      </c>
      <c r="F1364" t="s">
        <v>8221</v>
      </c>
      <c r="G1364" t="s">
        <v>8224</v>
      </c>
      <c r="H1364" t="s">
        <v>8246</v>
      </c>
      <c r="I1364">
        <v>1425154655</v>
      </c>
      <c r="J1364" s="12">
        <f>(I1364/86400)+25569</f>
        <v>42063.845543981486</v>
      </c>
      <c r="K1364">
        <v>1422562655</v>
      </c>
      <c r="L1364" s="12">
        <f>(K1364/86400)+25569</f>
        <v>42033.845543981486</v>
      </c>
      <c r="M1364" t="b">
        <v>0</v>
      </c>
      <c r="N1364">
        <v>3</v>
      </c>
      <c r="O1364">
        <f>(E1364/D1364)*100</f>
        <v>1.3636363636363637E-2</v>
      </c>
      <c r="P1364">
        <f>E1364/N1364</f>
        <v>1</v>
      </c>
      <c r="Q1364" s="6" t="str">
        <f>LEFT(R1364, SEARCH("/",R1364,1)-1)</f>
        <v>photography</v>
      </c>
      <c r="R1364" t="s">
        <v>8291</v>
      </c>
      <c r="S1364" t="b">
        <v>0</v>
      </c>
      <c r="V1364" s="7" t="str">
        <f>RIGHT(R1364,LEN(R1364)-FIND("/",R1364))</f>
        <v>places</v>
      </c>
    </row>
    <row r="1365" spans="1:22" ht="32" x14ac:dyDescent="0.2">
      <c r="A1365">
        <v>1594</v>
      </c>
      <c r="B1365" s="3" t="s">
        <v>1595</v>
      </c>
      <c r="C1365" s="3" t="s">
        <v>5704</v>
      </c>
      <c r="D1365">
        <v>1000</v>
      </c>
      <c r="E1365">
        <v>205</v>
      </c>
      <c r="F1365" t="s">
        <v>8221</v>
      </c>
      <c r="G1365" t="s">
        <v>8224</v>
      </c>
      <c r="H1365" t="s">
        <v>8246</v>
      </c>
      <c r="I1365">
        <v>1463329260</v>
      </c>
      <c r="J1365" s="12">
        <f>(I1365/86400)+25569</f>
        <v>42505.681250000001</v>
      </c>
      <c r="K1365">
        <v>1458147982</v>
      </c>
      <c r="L1365" s="12">
        <f>(K1365/86400)+25569</f>
        <v>42445.712754629625</v>
      </c>
      <c r="M1365" t="b">
        <v>0</v>
      </c>
      <c r="N1365">
        <v>10</v>
      </c>
      <c r="O1365">
        <f>(E1365/D1365)*100</f>
        <v>20.5</v>
      </c>
      <c r="P1365">
        <f>E1365/N1365</f>
        <v>20.5</v>
      </c>
      <c r="Q1365" s="6" t="str">
        <f>LEFT(R1365, SEARCH("/",R1365,1)-1)</f>
        <v>photography</v>
      </c>
      <c r="R1365" t="s">
        <v>8291</v>
      </c>
      <c r="S1365" t="b">
        <v>0</v>
      </c>
      <c r="V1365" s="7" t="str">
        <f>RIGHT(R1365,LEN(R1365)-FIND("/",R1365))</f>
        <v>places</v>
      </c>
    </row>
    <row r="1366" spans="1:22" ht="48" x14ac:dyDescent="0.2">
      <c r="A1366">
        <v>1595</v>
      </c>
      <c r="B1366" s="3" t="s">
        <v>1596</v>
      </c>
      <c r="C1366" s="3" t="s">
        <v>5705</v>
      </c>
      <c r="D1366">
        <v>100000</v>
      </c>
      <c r="E1366">
        <v>280</v>
      </c>
      <c r="F1366" t="s">
        <v>8221</v>
      </c>
      <c r="G1366" t="s">
        <v>8224</v>
      </c>
      <c r="H1366" t="s">
        <v>8246</v>
      </c>
      <c r="I1366">
        <v>1403122380</v>
      </c>
      <c r="J1366" s="12">
        <f>(I1366/86400)+25569</f>
        <v>41808.842361111107</v>
      </c>
      <c r="K1366">
        <v>1400634728</v>
      </c>
      <c r="L1366" s="12">
        <f>(K1366/86400)+25569</f>
        <v>41780.050092592595</v>
      </c>
      <c r="M1366" t="b">
        <v>0</v>
      </c>
      <c r="N1366">
        <v>7</v>
      </c>
      <c r="O1366">
        <f>(E1366/D1366)*100</f>
        <v>0.27999999999999997</v>
      </c>
      <c r="P1366">
        <f>E1366/N1366</f>
        <v>40</v>
      </c>
      <c r="Q1366" s="6" t="str">
        <f>LEFT(R1366, SEARCH("/",R1366,1)-1)</f>
        <v>photography</v>
      </c>
      <c r="R1366" t="s">
        <v>8291</v>
      </c>
      <c r="S1366" t="b">
        <v>0</v>
      </c>
      <c r="V1366" s="7" t="str">
        <f>RIGHT(R1366,LEN(R1366)-FIND("/",R1366))</f>
        <v>places</v>
      </c>
    </row>
    <row r="1367" spans="1:22" ht="32" x14ac:dyDescent="0.2">
      <c r="A1367">
        <v>1596</v>
      </c>
      <c r="B1367" s="3" t="s">
        <v>1597</v>
      </c>
      <c r="C1367" s="3" t="s">
        <v>5706</v>
      </c>
      <c r="D1367">
        <v>3250</v>
      </c>
      <c r="E1367">
        <v>75</v>
      </c>
      <c r="F1367" t="s">
        <v>8221</v>
      </c>
      <c r="G1367" t="s">
        <v>8225</v>
      </c>
      <c r="H1367" t="s">
        <v>8247</v>
      </c>
      <c r="I1367">
        <v>1418469569</v>
      </c>
      <c r="J1367" s="12">
        <f>(I1367/86400)+25569</f>
        <v>41986.471863425926</v>
      </c>
      <c r="K1367">
        <v>1414577969</v>
      </c>
      <c r="L1367" s="12">
        <f>(K1367/86400)+25569</f>
        <v>41941.430196759262</v>
      </c>
      <c r="M1367" t="b">
        <v>0</v>
      </c>
      <c r="N1367">
        <v>3</v>
      </c>
      <c r="O1367">
        <f>(E1367/D1367)*100</f>
        <v>2.3076923076923079</v>
      </c>
      <c r="P1367">
        <f>E1367/N1367</f>
        <v>25</v>
      </c>
      <c r="Q1367" s="6" t="str">
        <f>LEFT(R1367, SEARCH("/",R1367,1)-1)</f>
        <v>photography</v>
      </c>
      <c r="R1367" t="s">
        <v>8291</v>
      </c>
      <c r="S1367" t="b">
        <v>0</v>
      </c>
      <c r="V1367" s="7" t="str">
        <f>RIGHT(R1367,LEN(R1367)-FIND("/",R1367))</f>
        <v>places</v>
      </c>
    </row>
    <row r="1368" spans="1:22" ht="48" x14ac:dyDescent="0.2">
      <c r="A1368">
        <v>1597</v>
      </c>
      <c r="B1368" s="3" t="s">
        <v>1598</v>
      </c>
      <c r="C1368" s="3" t="s">
        <v>5707</v>
      </c>
      <c r="D1368">
        <v>15000</v>
      </c>
      <c r="E1368">
        <v>0</v>
      </c>
      <c r="F1368" t="s">
        <v>8221</v>
      </c>
      <c r="G1368" t="s">
        <v>8224</v>
      </c>
      <c r="H1368" t="s">
        <v>8246</v>
      </c>
      <c r="I1368">
        <v>1474360197</v>
      </c>
      <c r="J1368" s="12">
        <f>(I1368/86400)+25569</f>
        <v>42633.354131944448</v>
      </c>
      <c r="K1368">
        <v>1471768197</v>
      </c>
      <c r="L1368" s="12">
        <f>(K1368/86400)+25569</f>
        <v>42603.354131944448</v>
      </c>
      <c r="M1368" t="b">
        <v>0</v>
      </c>
      <c r="N1368">
        <v>0</v>
      </c>
      <c r="O1368">
        <f>(E1368/D1368)*100</f>
        <v>0</v>
      </c>
      <c r="P1368" t="e">
        <f>E1368/N1368</f>
        <v>#DIV/0!</v>
      </c>
      <c r="Q1368" s="6" t="str">
        <f>LEFT(R1368, SEARCH("/",R1368,1)-1)</f>
        <v>photography</v>
      </c>
      <c r="R1368" t="s">
        <v>8291</v>
      </c>
      <c r="S1368" t="b">
        <v>0</v>
      </c>
      <c r="V1368" s="7" t="str">
        <f>RIGHT(R1368,LEN(R1368)-FIND("/",R1368))</f>
        <v>places</v>
      </c>
    </row>
    <row r="1369" spans="1:22" ht="48" x14ac:dyDescent="0.2">
      <c r="A1369">
        <v>1598</v>
      </c>
      <c r="B1369" s="3" t="s">
        <v>1599</v>
      </c>
      <c r="C1369" s="3" t="s">
        <v>5708</v>
      </c>
      <c r="D1369">
        <v>800</v>
      </c>
      <c r="E1369">
        <v>1</v>
      </c>
      <c r="F1369" t="s">
        <v>8221</v>
      </c>
      <c r="G1369" t="s">
        <v>8224</v>
      </c>
      <c r="H1369" t="s">
        <v>8246</v>
      </c>
      <c r="I1369">
        <v>1437926458</v>
      </c>
      <c r="J1369" s="12">
        <f>(I1369/86400)+25569</f>
        <v>42211.667337962965</v>
      </c>
      <c r="K1369">
        <v>1432742458</v>
      </c>
      <c r="L1369" s="12">
        <f>(K1369/86400)+25569</f>
        <v>42151.667337962965</v>
      </c>
      <c r="M1369" t="b">
        <v>0</v>
      </c>
      <c r="N1369">
        <v>1</v>
      </c>
      <c r="O1369">
        <f>(E1369/D1369)*100</f>
        <v>0.125</v>
      </c>
      <c r="P1369">
        <f>E1369/N1369</f>
        <v>1</v>
      </c>
      <c r="Q1369" s="6" t="str">
        <f>LEFT(R1369, SEARCH("/",R1369,1)-1)</f>
        <v>photography</v>
      </c>
      <c r="R1369" t="s">
        <v>8291</v>
      </c>
      <c r="S1369" t="b">
        <v>0</v>
      </c>
      <c r="V1369" s="7" t="str">
        <f>RIGHT(R1369,LEN(R1369)-FIND("/",R1369))</f>
        <v>places</v>
      </c>
    </row>
    <row r="1370" spans="1:22" ht="48" x14ac:dyDescent="0.2">
      <c r="A1370">
        <v>1599</v>
      </c>
      <c r="B1370" s="3" t="s">
        <v>1600</v>
      </c>
      <c r="C1370" s="3" t="s">
        <v>5709</v>
      </c>
      <c r="D1370">
        <v>500</v>
      </c>
      <c r="E1370">
        <v>0</v>
      </c>
      <c r="F1370" t="s">
        <v>8221</v>
      </c>
      <c r="G1370" t="s">
        <v>8225</v>
      </c>
      <c r="H1370" t="s">
        <v>8247</v>
      </c>
      <c r="I1370">
        <v>1460116576</v>
      </c>
      <c r="J1370" s="12">
        <f>(I1370/86400)+25569</f>
        <v>42468.497407407413</v>
      </c>
      <c r="K1370">
        <v>1457528176</v>
      </c>
      <c r="L1370" s="12">
        <f>(K1370/86400)+25569</f>
        <v>42438.53907407407</v>
      </c>
      <c r="M1370" t="b">
        <v>0</v>
      </c>
      <c r="N1370">
        <v>0</v>
      </c>
      <c r="O1370">
        <f>(E1370/D1370)*100</f>
        <v>0</v>
      </c>
      <c r="P1370" t="e">
        <f>E1370/N1370</f>
        <v>#DIV/0!</v>
      </c>
      <c r="Q1370" s="6" t="str">
        <f>LEFT(R1370, SEARCH("/",R1370,1)-1)</f>
        <v>photography</v>
      </c>
      <c r="R1370" t="s">
        <v>8291</v>
      </c>
      <c r="S1370" t="b">
        <v>0</v>
      </c>
      <c r="V1370" s="7" t="str">
        <f>RIGHT(R1370,LEN(R1370)-FIND("/",R1370))</f>
        <v>places</v>
      </c>
    </row>
    <row r="1371" spans="1:22" ht="48" x14ac:dyDescent="0.2">
      <c r="A1371">
        <v>1600</v>
      </c>
      <c r="B1371" s="3" t="s">
        <v>1601</v>
      </c>
      <c r="C1371" s="3" t="s">
        <v>5710</v>
      </c>
      <c r="D1371">
        <v>5000</v>
      </c>
      <c r="E1371">
        <v>367</v>
      </c>
      <c r="F1371" t="s">
        <v>8221</v>
      </c>
      <c r="G1371" t="s">
        <v>8224</v>
      </c>
      <c r="H1371" t="s">
        <v>8246</v>
      </c>
      <c r="I1371">
        <v>1405401060</v>
      </c>
      <c r="J1371" s="12">
        <f>(I1371/86400)+25569</f>
        <v>41835.21597222222</v>
      </c>
      <c r="K1371">
        <v>1401585752</v>
      </c>
      <c r="L1371" s="12">
        <f>(K1371/86400)+25569</f>
        <v>41791.057314814811</v>
      </c>
      <c r="M1371" t="b">
        <v>0</v>
      </c>
      <c r="N1371">
        <v>9</v>
      </c>
      <c r="O1371">
        <f>(E1371/D1371)*100</f>
        <v>7.3400000000000007</v>
      </c>
      <c r="P1371">
        <f>E1371/N1371</f>
        <v>40.777777777777779</v>
      </c>
      <c r="Q1371" s="6" t="str">
        <f>LEFT(R1371, SEARCH("/",R1371,1)-1)</f>
        <v>photography</v>
      </c>
      <c r="R1371" t="s">
        <v>8291</v>
      </c>
      <c r="S1371" t="b">
        <v>0</v>
      </c>
      <c r="V1371" s="7" t="str">
        <f>RIGHT(R1371,LEN(R1371)-FIND("/",R1371))</f>
        <v>places</v>
      </c>
    </row>
    <row r="1372" spans="1:22" ht="48" hidden="1" x14ac:dyDescent="0.2">
      <c r="A1372">
        <v>1601</v>
      </c>
      <c r="B1372" s="3" t="s">
        <v>1602</v>
      </c>
      <c r="C1372" s="3" t="s">
        <v>5711</v>
      </c>
      <c r="D1372">
        <v>2500</v>
      </c>
      <c r="E1372">
        <v>2706.23</v>
      </c>
      <c r="F1372" t="s">
        <v>8219</v>
      </c>
      <c r="G1372" t="s">
        <v>8224</v>
      </c>
      <c r="H1372" t="s">
        <v>8246</v>
      </c>
      <c r="I1372">
        <v>1304561633</v>
      </c>
      <c r="J1372" s="12">
        <f>(I1372/86400)+25569</f>
        <v>40668.092974537038</v>
      </c>
      <c r="K1372">
        <v>1301969633</v>
      </c>
      <c r="L1372" s="12">
        <f>(K1372/86400)+25569</f>
        <v>40638.092974537038</v>
      </c>
      <c r="M1372" t="b">
        <v>0</v>
      </c>
      <c r="N1372">
        <v>56</v>
      </c>
      <c r="O1372">
        <f>(E1372/D1372)*100</f>
        <v>108.2492</v>
      </c>
      <c r="P1372">
        <f>E1372/N1372</f>
        <v>48.325535714285714</v>
      </c>
      <c r="Q1372" s="6" t="str">
        <f>LEFT(R1372, SEARCH("/",R1372,1)-1)</f>
        <v>music</v>
      </c>
      <c r="R1372" t="s">
        <v>8276</v>
      </c>
      <c r="S1372" t="b">
        <v>1</v>
      </c>
      <c r="V1372" s="7" t="str">
        <f>RIGHT(R1372,LEN(R1372)-FIND("/",R1372))</f>
        <v>rock</v>
      </c>
    </row>
    <row r="1373" spans="1:22" ht="48" hidden="1" x14ac:dyDescent="0.2">
      <c r="A1373">
        <v>1602</v>
      </c>
      <c r="B1373" s="3" t="s">
        <v>1603</v>
      </c>
      <c r="C1373" s="3" t="s">
        <v>5712</v>
      </c>
      <c r="D1373">
        <v>1500</v>
      </c>
      <c r="E1373">
        <v>1502.5</v>
      </c>
      <c r="F1373" t="s">
        <v>8219</v>
      </c>
      <c r="G1373" t="s">
        <v>8224</v>
      </c>
      <c r="H1373" t="s">
        <v>8246</v>
      </c>
      <c r="I1373">
        <v>1318633200</v>
      </c>
      <c r="J1373" s="12">
        <f>(I1373/86400)+25569</f>
        <v>40830.958333333336</v>
      </c>
      <c r="K1373">
        <v>1314947317</v>
      </c>
      <c r="L1373" s="12">
        <f>(K1373/86400)+25569</f>
        <v>40788.297650462962</v>
      </c>
      <c r="M1373" t="b">
        <v>0</v>
      </c>
      <c r="N1373">
        <v>32</v>
      </c>
      <c r="O1373">
        <f>(E1373/D1373)*100</f>
        <v>100.16666666666667</v>
      </c>
      <c r="P1373">
        <f>E1373/N1373</f>
        <v>46.953125</v>
      </c>
      <c r="Q1373" s="6" t="str">
        <f>LEFT(R1373, SEARCH("/",R1373,1)-1)</f>
        <v>music</v>
      </c>
      <c r="R1373" t="s">
        <v>8276</v>
      </c>
      <c r="S1373" t="b">
        <v>1</v>
      </c>
      <c r="V1373" s="7" t="str">
        <f>RIGHT(R1373,LEN(R1373)-FIND("/",R1373))</f>
        <v>rock</v>
      </c>
    </row>
    <row r="1374" spans="1:22" ht="32" hidden="1" x14ac:dyDescent="0.2">
      <c r="A1374">
        <v>1603</v>
      </c>
      <c r="B1374" s="3" t="s">
        <v>1604</v>
      </c>
      <c r="C1374" s="3" t="s">
        <v>5713</v>
      </c>
      <c r="D1374">
        <v>2000</v>
      </c>
      <c r="E1374">
        <v>2000.66</v>
      </c>
      <c r="F1374" t="s">
        <v>8219</v>
      </c>
      <c r="G1374" t="s">
        <v>8224</v>
      </c>
      <c r="H1374" t="s">
        <v>8246</v>
      </c>
      <c r="I1374">
        <v>1327723459</v>
      </c>
      <c r="J1374" s="12">
        <f>(I1374/86400)+25569</f>
        <v>40936.169664351852</v>
      </c>
      <c r="K1374">
        <v>1322539459</v>
      </c>
      <c r="L1374" s="12">
        <f>(K1374/86400)+25569</f>
        <v>40876.169664351852</v>
      </c>
      <c r="M1374" t="b">
        <v>0</v>
      </c>
      <c r="N1374">
        <v>30</v>
      </c>
      <c r="O1374">
        <f>(E1374/D1374)*100</f>
        <v>100.03299999999999</v>
      </c>
      <c r="P1374">
        <f>E1374/N1374</f>
        <v>66.688666666666663</v>
      </c>
      <c r="Q1374" s="6" t="str">
        <f>LEFT(R1374, SEARCH("/",R1374,1)-1)</f>
        <v>music</v>
      </c>
      <c r="R1374" t="s">
        <v>8276</v>
      </c>
      <c r="S1374" t="b">
        <v>1</v>
      </c>
      <c r="V1374" s="7" t="str">
        <f>RIGHT(R1374,LEN(R1374)-FIND("/",R1374))</f>
        <v>rock</v>
      </c>
    </row>
    <row r="1375" spans="1:22" ht="48" hidden="1" x14ac:dyDescent="0.2">
      <c r="A1375">
        <v>1604</v>
      </c>
      <c r="B1375" s="3" t="s">
        <v>1605</v>
      </c>
      <c r="C1375" s="3" t="s">
        <v>5714</v>
      </c>
      <c r="D1375">
        <v>2800</v>
      </c>
      <c r="E1375">
        <v>3419</v>
      </c>
      <c r="F1375" t="s">
        <v>8219</v>
      </c>
      <c r="G1375" t="s">
        <v>8224</v>
      </c>
      <c r="H1375" t="s">
        <v>8246</v>
      </c>
      <c r="I1375">
        <v>1332011835</v>
      </c>
      <c r="J1375" s="12">
        <f>(I1375/86400)+25569</f>
        <v>40985.803645833337</v>
      </c>
      <c r="K1375">
        <v>1328559435</v>
      </c>
      <c r="L1375" s="12">
        <f>(K1375/86400)+25569</f>
        <v>40945.845312500001</v>
      </c>
      <c r="M1375" t="b">
        <v>0</v>
      </c>
      <c r="N1375">
        <v>70</v>
      </c>
      <c r="O1375">
        <f>(E1375/D1375)*100</f>
        <v>122.10714285714286</v>
      </c>
      <c r="P1375">
        <f>E1375/N1375</f>
        <v>48.842857142857142</v>
      </c>
      <c r="Q1375" s="6" t="str">
        <f>LEFT(R1375, SEARCH("/",R1375,1)-1)</f>
        <v>music</v>
      </c>
      <c r="R1375" t="s">
        <v>8276</v>
      </c>
      <c r="S1375" t="b">
        <v>1</v>
      </c>
      <c r="V1375" s="7" t="str">
        <f>RIGHT(R1375,LEN(R1375)-FIND("/",R1375))</f>
        <v>rock</v>
      </c>
    </row>
    <row r="1376" spans="1:22" ht="48" hidden="1" x14ac:dyDescent="0.2">
      <c r="A1376">
        <v>1605</v>
      </c>
      <c r="B1376" s="3" t="s">
        <v>1606</v>
      </c>
      <c r="C1376" s="3" t="s">
        <v>5715</v>
      </c>
      <c r="D1376">
        <v>6000</v>
      </c>
      <c r="E1376">
        <v>6041.6</v>
      </c>
      <c r="F1376" t="s">
        <v>8219</v>
      </c>
      <c r="G1376" t="s">
        <v>8224</v>
      </c>
      <c r="H1376" t="s">
        <v>8246</v>
      </c>
      <c r="I1376">
        <v>1312182000</v>
      </c>
      <c r="J1376" s="12">
        <f>(I1376/86400)+25569</f>
        <v>40756.291666666664</v>
      </c>
      <c r="K1376">
        <v>1311380313</v>
      </c>
      <c r="L1376" s="12">
        <f>(K1376/86400)+25569</f>
        <v>40747.012881944444</v>
      </c>
      <c r="M1376" t="b">
        <v>0</v>
      </c>
      <c r="N1376">
        <v>44</v>
      </c>
      <c r="O1376">
        <f>(E1376/D1376)*100</f>
        <v>100.69333333333334</v>
      </c>
      <c r="P1376">
        <f>E1376/N1376</f>
        <v>137.30909090909091</v>
      </c>
      <c r="Q1376" s="6" t="str">
        <f>LEFT(R1376, SEARCH("/",R1376,1)-1)</f>
        <v>music</v>
      </c>
      <c r="R1376" t="s">
        <v>8276</v>
      </c>
      <c r="S1376" t="b">
        <v>1</v>
      </c>
      <c r="V1376" s="7" t="str">
        <f>RIGHT(R1376,LEN(R1376)-FIND("/",R1376))</f>
        <v>rock</v>
      </c>
    </row>
    <row r="1377" spans="1:22" ht="48" hidden="1" x14ac:dyDescent="0.2">
      <c r="A1377">
        <v>1606</v>
      </c>
      <c r="B1377" s="3" t="s">
        <v>1607</v>
      </c>
      <c r="C1377" s="3" t="s">
        <v>5716</v>
      </c>
      <c r="D1377">
        <v>8000</v>
      </c>
      <c r="E1377">
        <v>8080.33</v>
      </c>
      <c r="F1377" t="s">
        <v>8219</v>
      </c>
      <c r="G1377" t="s">
        <v>8224</v>
      </c>
      <c r="H1377" t="s">
        <v>8246</v>
      </c>
      <c r="I1377">
        <v>1300930838</v>
      </c>
      <c r="J1377" s="12">
        <f>(I1377/86400)+25569</f>
        <v>40626.069884259261</v>
      </c>
      <c r="K1377">
        <v>1293158438</v>
      </c>
      <c r="L1377" s="12">
        <f>(K1377/86400)+25569</f>
        <v>40536.111550925925</v>
      </c>
      <c r="M1377" t="b">
        <v>0</v>
      </c>
      <c r="N1377">
        <v>92</v>
      </c>
      <c r="O1377">
        <f>(E1377/D1377)*100</f>
        <v>101.004125</v>
      </c>
      <c r="P1377">
        <f>E1377/N1377</f>
        <v>87.829673913043479</v>
      </c>
      <c r="Q1377" s="6" t="str">
        <f>LEFT(R1377, SEARCH("/",R1377,1)-1)</f>
        <v>music</v>
      </c>
      <c r="R1377" t="s">
        <v>8276</v>
      </c>
      <c r="S1377" t="b">
        <v>1</v>
      </c>
      <c r="V1377" s="7" t="str">
        <f>RIGHT(R1377,LEN(R1377)-FIND("/",R1377))</f>
        <v>rock</v>
      </c>
    </row>
    <row r="1378" spans="1:22" ht="48" hidden="1" x14ac:dyDescent="0.2">
      <c r="A1378">
        <v>1607</v>
      </c>
      <c r="B1378" s="3" t="s">
        <v>1608</v>
      </c>
      <c r="C1378" s="3" t="s">
        <v>5717</v>
      </c>
      <c r="D1378">
        <v>10000</v>
      </c>
      <c r="E1378">
        <v>14511</v>
      </c>
      <c r="F1378" t="s">
        <v>8219</v>
      </c>
      <c r="G1378" t="s">
        <v>8224</v>
      </c>
      <c r="H1378" t="s">
        <v>8246</v>
      </c>
      <c r="I1378">
        <v>1339701851</v>
      </c>
      <c r="J1378" s="12">
        <f>(I1378/86400)+25569</f>
        <v>41074.80846064815</v>
      </c>
      <c r="K1378">
        <v>1337887451</v>
      </c>
      <c r="L1378" s="12">
        <f>(K1378/86400)+25569</f>
        <v>41053.80846064815</v>
      </c>
      <c r="M1378" t="b">
        <v>0</v>
      </c>
      <c r="N1378">
        <v>205</v>
      </c>
      <c r="O1378">
        <f>(E1378/D1378)*100</f>
        <v>145.11000000000001</v>
      </c>
      <c r="P1378">
        <f>E1378/N1378</f>
        <v>70.785365853658533</v>
      </c>
      <c r="Q1378" s="6" t="str">
        <f>LEFT(R1378, SEARCH("/",R1378,1)-1)</f>
        <v>music</v>
      </c>
      <c r="R1378" t="s">
        <v>8276</v>
      </c>
      <c r="S1378" t="b">
        <v>1</v>
      </c>
      <c r="V1378" s="7" t="str">
        <f>RIGHT(R1378,LEN(R1378)-FIND("/",R1378))</f>
        <v>rock</v>
      </c>
    </row>
    <row r="1379" spans="1:22" ht="32" hidden="1" x14ac:dyDescent="0.2">
      <c r="A1379">
        <v>1608</v>
      </c>
      <c r="B1379" s="3" t="s">
        <v>1609</v>
      </c>
      <c r="C1379" s="3" t="s">
        <v>5718</v>
      </c>
      <c r="D1379">
        <v>1200</v>
      </c>
      <c r="E1379">
        <v>1215</v>
      </c>
      <c r="F1379" t="s">
        <v>8219</v>
      </c>
      <c r="G1379" t="s">
        <v>8224</v>
      </c>
      <c r="H1379" t="s">
        <v>8246</v>
      </c>
      <c r="I1379">
        <v>1388553960</v>
      </c>
      <c r="J1379" s="12">
        <f>(I1379/86400)+25569</f>
        <v>41640.226388888885</v>
      </c>
      <c r="K1379">
        <v>1385754986</v>
      </c>
      <c r="L1379" s="12">
        <f>(K1379/86400)+25569</f>
        <v>41607.83085648148</v>
      </c>
      <c r="M1379" t="b">
        <v>0</v>
      </c>
      <c r="N1379">
        <v>23</v>
      </c>
      <c r="O1379">
        <f>(E1379/D1379)*100</f>
        <v>101.25</v>
      </c>
      <c r="P1379">
        <f>E1379/N1379</f>
        <v>52.826086956521742</v>
      </c>
      <c r="Q1379" s="6" t="str">
        <f>LEFT(R1379, SEARCH("/",R1379,1)-1)</f>
        <v>music</v>
      </c>
      <c r="R1379" t="s">
        <v>8276</v>
      </c>
      <c r="S1379" t="b">
        <v>1</v>
      </c>
      <c r="V1379" s="7" t="str">
        <f>RIGHT(R1379,LEN(R1379)-FIND("/",R1379))</f>
        <v>rock</v>
      </c>
    </row>
    <row r="1380" spans="1:22" ht="48" hidden="1" x14ac:dyDescent="0.2">
      <c r="A1380">
        <v>1609</v>
      </c>
      <c r="B1380" s="3" t="s">
        <v>1610</v>
      </c>
      <c r="C1380" s="3" t="s">
        <v>5719</v>
      </c>
      <c r="D1380">
        <v>1500</v>
      </c>
      <c r="E1380">
        <v>1775</v>
      </c>
      <c r="F1380" t="s">
        <v>8219</v>
      </c>
      <c r="G1380" t="s">
        <v>8224</v>
      </c>
      <c r="H1380" t="s">
        <v>8246</v>
      </c>
      <c r="I1380">
        <v>1320220800</v>
      </c>
      <c r="J1380" s="12">
        <f>(I1380/86400)+25569</f>
        <v>40849.333333333336</v>
      </c>
      <c r="K1380">
        <v>1315612909</v>
      </c>
      <c r="L1380" s="12">
        <f>(K1380/86400)+25569</f>
        <v>40796.001261574071</v>
      </c>
      <c r="M1380" t="b">
        <v>0</v>
      </c>
      <c r="N1380">
        <v>4</v>
      </c>
      <c r="O1380">
        <f>(E1380/D1380)*100</f>
        <v>118.33333333333333</v>
      </c>
      <c r="P1380">
        <f>E1380/N1380</f>
        <v>443.75</v>
      </c>
      <c r="Q1380" s="6" t="str">
        <f>LEFT(R1380, SEARCH("/",R1380,1)-1)</f>
        <v>music</v>
      </c>
      <c r="R1380" t="s">
        <v>8276</v>
      </c>
      <c r="S1380" t="b">
        <v>1</v>
      </c>
      <c r="V1380" s="7" t="str">
        <f>RIGHT(R1380,LEN(R1380)-FIND("/",R1380))</f>
        <v>rock</v>
      </c>
    </row>
    <row r="1381" spans="1:22" ht="32" hidden="1" x14ac:dyDescent="0.2">
      <c r="A1381">
        <v>1610</v>
      </c>
      <c r="B1381" s="3" t="s">
        <v>1611</v>
      </c>
      <c r="C1381" s="3" t="s">
        <v>5720</v>
      </c>
      <c r="D1381">
        <v>2000</v>
      </c>
      <c r="E1381">
        <v>5437</v>
      </c>
      <c r="F1381" t="s">
        <v>8219</v>
      </c>
      <c r="G1381" t="s">
        <v>8224</v>
      </c>
      <c r="H1381" t="s">
        <v>8246</v>
      </c>
      <c r="I1381">
        <v>1355609510</v>
      </c>
      <c r="J1381" s="12">
        <f>(I1381/86400)+25569</f>
        <v>41258.924884259257</v>
      </c>
      <c r="K1381">
        <v>1353017510</v>
      </c>
      <c r="L1381" s="12">
        <f>(K1381/86400)+25569</f>
        <v>41228.924884259257</v>
      </c>
      <c r="M1381" t="b">
        <v>0</v>
      </c>
      <c r="N1381">
        <v>112</v>
      </c>
      <c r="O1381">
        <f>(E1381/D1381)*100</f>
        <v>271.85000000000002</v>
      </c>
      <c r="P1381">
        <f>E1381/N1381</f>
        <v>48.544642857142854</v>
      </c>
      <c r="Q1381" s="6" t="str">
        <f>LEFT(R1381, SEARCH("/",R1381,1)-1)</f>
        <v>music</v>
      </c>
      <c r="R1381" t="s">
        <v>8276</v>
      </c>
      <c r="S1381" t="b">
        <v>1</v>
      </c>
      <c r="V1381" s="7" t="str">
        <f>RIGHT(R1381,LEN(R1381)-FIND("/",R1381))</f>
        <v>rock</v>
      </c>
    </row>
    <row r="1382" spans="1:22" ht="16" hidden="1" x14ac:dyDescent="0.2">
      <c r="A1382">
        <v>1611</v>
      </c>
      <c r="B1382" s="3" t="s">
        <v>1612</v>
      </c>
      <c r="C1382" s="3" t="s">
        <v>5721</v>
      </c>
      <c r="D1382">
        <v>800</v>
      </c>
      <c r="E1382">
        <v>1001</v>
      </c>
      <c r="F1382" t="s">
        <v>8219</v>
      </c>
      <c r="G1382" t="s">
        <v>8224</v>
      </c>
      <c r="H1382" t="s">
        <v>8246</v>
      </c>
      <c r="I1382">
        <v>1370390432</v>
      </c>
      <c r="J1382" s="12">
        <f>(I1382/86400)+25569</f>
        <v>41430.00037037037</v>
      </c>
      <c r="K1382">
        <v>1368576032</v>
      </c>
      <c r="L1382" s="12">
        <f>(K1382/86400)+25569</f>
        <v>41409.00037037037</v>
      </c>
      <c r="M1382" t="b">
        <v>0</v>
      </c>
      <c r="N1382">
        <v>27</v>
      </c>
      <c r="O1382">
        <f>(E1382/D1382)*100</f>
        <v>125.125</v>
      </c>
      <c r="P1382">
        <f>E1382/N1382</f>
        <v>37.074074074074076</v>
      </c>
      <c r="Q1382" s="6" t="str">
        <f>LEFT(R1382, SEARCH("/",R1382,1)-1)</f>
        <v>music</v>
      </c>
      <c r="R1382" t="s">
        <v>8276</v>
      </c>
      <c r="S1382" t="b">
        <v>1</v>
      </c>
      <c r="V1382" s="7" t="str">
        <f>RIGHT(R1382,LEN(R1382)-FIND("/",R1382))</f>
        <v>rock</v>
      </c>
    </row>
    <row r="1383" spans="1:22" ht="32" hidden="1" x14ac:dyDescent="0.2">
      <c r="A1383">
        <v>1612</v>
      </c>
      <c r="B1383" s="3" t="s">
        <v>1613</v>
      </c>
      <c r="C1383" s="3" t="s">
        <v>5722</v>
      </c>
      <c r="D1383">
        <v>500</v>
      </c>
      <c r="E1383">
        <v>550</v>
      </c>
      <c r="F1383" t="s">
        <v>8219</v>
      </c>
      <c r="G1383" t="s">
        <v>8224</v>
      </c>
      <c r="H1383" t="s">
        <v>8246</v>
      </c>
      <c r="I1383">
        <v>1357160384</v>
      </c>
      <c r="J1383" s="12">
        <f>(I1383/86400)+25569</f>
        <v>41276.874814814815</v>
      </c>
      <c r="K1383">
        <v>1354568384</v>
      </c>
      <c r="L1383" s="12">
        <f>(K1383/86400)+25569</f>
        <v>41246.874814814815</v>
      </c>
      <c r="M1383" t="b">
        <v>0</v>
      </c>
      <c r="N1383">
        <v>11</v>
      </c>
      <c r="O1383">
        <f>(E1383/D1383)*100</f>
        <v>110.00000000000001</v>
      </c>
      <c r="P1383">
        <f>E1383/N1383</f>
        <v>50</v>
      </c>
      <c r="Q1383" s="6" t="str">
        <f>LEFT(R1383, SEARCH("/",R1383,1)-1)</f>
        <v>music</v>
      </c>
      <c r="R1383" t="s">
        <v>8276</v>
      </c>
      <c r="S1383" t="b">
        <v>1</v>
      </c>
      <c r="V1383" s="7" t="str">
        <f>RIGHT(R1383,LEN(R1383)-FIND("/",R1383))</f>
        <v>rock</v>
      </c>
    </row>
    <row r="1384" spans="1:22" ht="48" hidden="1" x14ac:dyDescent="0.2">
      <c r="A1384">
        <v>1613</v>
      </c>
      <c r="B1384" s="3" t="s">
        <v>1614</v>
      </c>
      <c r="C1384" s="3" t="s">
        <v>5723</v>
      </c>
      <c r="D1384">
        <v>1000</v>
      </c>
      <c r="E1384">
        <v>1015</v>
      </c>
      <c r="F1384" t="s">
        <v>8219</v>
      </c>
      <c r="G1384" t="s">
        <v>8224</v>
      </c>
      <c r="H1384" t="s">
        <v>8246</v>
      </c>
      <c r="I1384">
        <v>1342921202</v>
      </c>
      <c r="J1384" s="12">
        <f>(I1384/86400)+25569</f>
        <v>41112.069467592592</v>
      </c>
      <c r="K1384">
        <v>1340329202</v>
      </c>
      <c r="L1384" s="12">
        <f>(K1384/86400)+25569</f>
        <v>41082.069467592592</v>
      </c>
      <c r="M1384" t="b">
        <v>0</v>
      </c>
      <c r="N1384">
        <v>26</v>
      </c>
      <c r="O1384">
        <f>(E1384/D1384)*100</f>
        <v>101.49999999999999</v>
      </c>
      <c r="P1384">
        <f>E1384/N1384</f>
        <v>39.03846153846154</v>
      </c>
      <c r="Q1384" s="6" t="str">
        <f>LEFT(R1384, SEARCH("/",R1384,1)-1)</f>
        <v>music</v>
      </c>
      <c r="R1384" t="s">
        <v>8276</v>
      </c>
      <c r="S1384" t="b">
        <v>1</v>
      </c>
      <c r="V1384" s="7" t="str">
        <f>RIGHT(R1384,LEN(R1384)-FIND("/",R1384))</f>
        <v>rock</v>
      </c>
    </row>
    <row r="1385" spans="1:22" ht="48" hidden="1" x14ac:dyDescent="0.2">
      <c r="A1385">
        <v>1614</v>
      </c>
      <c r="B1385" s="3" t="s">
        <v>1615</v>
      </c>
      <c r="C1385" s="3" t="s">
        <v>5724</v>
      </c>
      <c r="D1385">
        <v>5000</v>
      </c>
      <c r="E1385">
        <v>5135</v>
      </c>
      <c r="F1385" t="s">
        <v>8219</v>
      </c>
      <c r="G1385" t="s">
        <v>8224</v>
      </c>
      <c r="H1385" t="s">
        <v>8246</v>
      </c>
      <c r="I1385">
        <v>1407085200</v>
      </c>
      <c r="J1385" s="12">
        <f>(I1385/86400)+25569</f>
        <v>41854.708333333336</v>
      </c>
      <c r="K1385">
        <v>1401924769</v>
      </c>
      <c r="L1385" s="12">
        <f>(K1385/86400)+25569</f>
        <v>41794.981122685189</v>
      </c>
      <c r="M1385" t="b">
        <v>0</v>
      </c>
      <c r="N1385">
        <v>77</v>
      </c>
      <c r="O1385">
        <f>(E1385/D1385)*100</f>
        <v>102.69999999999999</v>
      </c>
      <c r="P1385">
        <f>E1385/N1385</f>
        <v>66.688311688311686</v>
      </c>
      <c r="Q1385" s="6" t="str">
        <f>LEFT(R1385, SEARCH("/",R1385,1)-1)</f>
        <v>music</v>
      </c>
      <c r="R1385" t="s">
        <v>8276</v>
      </c>
      <c r="S1385" t="b">
        <v>1</v>
      </c>
      <c r="V1385" s="7" t="str">
        <f>RIGHT(R1385,LEN(R1385)-FIND("/",R1385))</f>
        <v>rock</v>
      </c>
    </row>
    <row r="1386" spans="1:22" ht="48" hidden="1" x14ac:dyDescent="0.2">
      <c r="A1386">
        <v>1615</v>
      </c>
      <c r="B1386" s="3" t="s">
        <v>1616</v>
      </c>
      <c r="C1386" s="3" t="s">
        <v>5725</v>
      </c>
      <c r="D1386">
        <v>8000</v>
      </c>
      <c r="E1386">
        <v>9130</v>
      </c>
      <c r="F1386" t="s">
        <v>8219</v>
      </c>
      <c r="G1386" t="s">
        <v>8224</v>
      </c>
      <c r="H1386" t="s">
        <v>8246</v>
      </c>
      <c r="I1386">
        <v>1323742396</v>
      </c>
      <c r="J1386" s="12">
        <f>(I1386/86400)+25569</f>
        <v>40890.092546296299</v>
      </c>
      <c r="K1386">
        <v>1319850796</v>
      </c>
      <c r="L1386" s="12">
        <f>(K1386/86400)+25569</f>
        <v>40845.050879629627</v>
      </c>
      <c r="M1386" t="b">
        <v>0</v>
      </c>
      <c r="N1386">
        <v>136</v>
      </c>
      <c r="O1386">
        <f>(E1386/D1386)*100</f>
        <v>114.12500000000001</v>
      </c>
      <c r="P1386">
        <f>E1386/N1386</f>
        <v>67.132352941176464</v>
      </c>
      <c r="Q1386" s="6" t="str">
        <f>LEFT(R1386, SEARCH("/",R1386,1)-1)</f>
        <v>music</v>
      </c>
      <c r="R1386" t="s">
        <v>8276</v>
      </c>
      <c r="S1386" t="b">
        <v>1</v>
      </c>
      <c r="V1386" s="7" t="str">
        <f>RIGHT(R1386,LEN(R1386)-FIND("/",R1386))</f>
        <v>rock</v>
      </c>
    </row>
    <row r="1387" spans="1:22" ht="48" hidden="1" x14ac:dyDescent="0.2">
      <c r="A1387">
        <v>1616</v>
      </c>
      <c r="B1387" s="3" t="s">
        <v>1617</v>
      </c>
      <c r="C1387" s="3" t="s">
        <v>5726</v>
      </c>
      <c r="D1387">
        <v>10000</v>
      </c>
      <c r="E1387">
        <v>10420</v>
      </c>
      <c r="F1387" t="s">
        <v>8219</v>
      </c>
      <c r="G1387" t="s">
        <v>8224</v>
      </c>
      <c r="H1387" t="s">
        <v>8246</v>
      </c>
      <c r="I1387">
        <v>1353621600</v>
      </c>
      <c r="J1387" s="12">
        <f>(I1387/86400)+25569</f>
        <v>41235.916666666664</v>
      </c>
      <c r="K1387">
        <v>1350061821</v>
      </c>
      <c r="L1387" s="12">
        <f>(K1387/86400)+25569</f>
        <v>41194.715520833335</v>
      </c>
      <c r="M1387" t="b">
        <v>0</v>
      </c>
      <c r="N1387">
        <v>157</v>
      </c>
      <c r="O1387">
        <f>(E1387/D1387)*100</f>
        <v>104.2</v>
      </c>
      <c r="P1387">
        <f>E1387/N1387</f>
        <v>66.369426751592357</v>
      </c>
      <c r="Q1387" s="6" t="str">
        <f>LEFT(R1387, SEARCH("/",R1387,1)-1)</f>
        <v>music</v>
      </c>
      <c r="R1387" t="s">
        <v>8276</v>
      </c>
      <c r="S1387" t="b">
        <v>1</v>
      </c>
      <c r="V1387" s="7" t="str">
        <f>RIGHT(R1387,LEN(R1387)-FIND("/",R1387))</f>
        <v>rock</v>
      </c>
    </row>
    <row r="1388" spans="1:22" ht="32" hidden="1" x14ac:dyDescent="0.2">
      <c r="A1388">
        <v>1617</v>
      </c>
      <c r="B1388" s="3" t="s">
        <v>1618</v>
      </c>
      <c r="C1388" s="3" t="s">
        <v>5727</v>
      </c>
      <c r="D1388">
        <v>7000</v>
      </c>
      <c r="E1388">
        <v>10210</v>
      </c>
      <c r="F1388" t="s">
        <v>8219</v>
      </c>
      <c r="G1388" t="s">
        <v>8224</v>
      </c>
      <c r="H1388" t="s">
        <v>8246</v>
      </c>
      <c r="I1388">
        <v>1383332400</v>
      </c>
      <c r="J1388" s="12">
        <f>(I1388/86400)+25569</f>
        <v>41579.791666666664</v>
      </c>
      <c r="K1388">
        <v>1380470188</v>
      </c>
      <c r="L1388" s="12">
        <f>(K1388/86400)+25569</f>
        <v>41546.664212962962</v>
      </c>
      <c r="M1388" t="b">
        <v>0</v>
      </c>
      <c r="N1388">
        <v>158</v>
      </c>
      <c r="O1388">
        <f>(E1388/D1388)*100</f>
        <v>145.85714285714286</v>
      </c>
      <c r="P1388">
        <f>E1388/N1388</f>
        <v>64.620253164556956</v>
      </c>
      <c r="Q1388" s="6" t="str">
        <f>LEFT(R1388, SEARCH("/",R1388,1)-1)</f>
        <v>music</v>
      </c>
      <c r="R1388" t="s">
        <v>8276</v>
      </c>
      <c r="S1388" t="b">
        <v>1</v>
      </c>
      <c r="V1388" s="7" t="str">
        <f>RIGHT(R1388,LEN(R1388)-FIND("/",R1388))</f>
        <v>rock</v>
      </c>
    </row>
    <row r="1389" spans="1:22" ht="32" hidden="1" x14ac:dyDescent="0.2">
      <c r="A1389">
        <v>1618</v>
      </c>
      <c r="B1389" s="3" t="s">
        <v>1619</v>
      </c>
      <c r="C1389" s="3" t="s">
        <v>5728</v>
      </c>
      <c r="D1389">
        <v>1500</v>
      </c>
      <c r="E1389">
        <v>1576</v>
      </c>
      <c r="F1389" t="s">
        <v>8219</v>
      </c>
      <c r="G1389" t="s">
        <v>8224</v>
      </c>
      <c r="H1389" t="s">
        <v>8246</v>
      </c>
      <c r="I1389">
        <v>1362757335</v>
      </c>
      <c r="J1389" s="12">
        <f>(I1389/86400)+25569</f>
        <v>41341.654340277775</v>
      </c>
      <c r="K1389">
        <v>1359301335</v>
      </c>
      <c r="L1389" s="12">
        <f>(K1389/86400)+25569</f>
        <v>41301.654340277775</v>
      </c>
      <c r="M1389" t="b">
        <v>0</v>
      </c>
      <c r="N1389">
        <v>27</v>
      </c>
      <c r="O1389">
        <f>(E1389/D1389)*100</f>
        <v>105.06666666666666</v>
      </c>
      <c r="P1389">
        <f>E1389/N1389</f>
        <v>58.370370370370374</v>
      </c>
      <c r="Q1389" s="6" t="str">
        <f>LEFT(R1389, SEARCH("/",R1389,1)-1)</f>
        <v>music</v>
      </c>
      <c r="R1389" t="s">
        <v>8276</v>
      </c>
      <c r="S1389" t="b">
        <v>1</v>
      </c>
      <c r="V1389" s="7" t="str">
        <f>RIGHT(R1389,LEN(R1389)-FIND("/",R1389))</f>
        <v>rock</v>
      </c>
    </row>
    <row r="1390" spans="1:22" ht="48" hidden="1" x14ac:dyDescent="0.2">
      <c r="A1390">
        <v>1619</v>
      </c>
      <c r="B1390" s="3" t="s">
        <v>1620</v>
      </c>
      <c r="C1390" s="3" t="s">
        <v>5729</v>
      </c>
      <c r="D1390">
        <v>1500</v>
      </c>
      <c r="E1390">
        <v>2000</v>
      </c>
      <c r="F1390" t="s">
        <v>8219</v>
      </c>
      <c r="G1390" t="s">
        <v>8224</v>
      </c>
      <c r="H1390" t="s">
        <v>8246</v>
      </c>
      <c r="I1390">
        <v>1410755286</v>
      </c>
      <c r="J1390" s="12">
        <f>(I1390/86400)+25569</f>
        <v>41897.186180555553</v>
      </c>
      <c r="K1390">
        <v>1408940886</v>
      </c>
      <c r="L1390" s="12">
        <f>(K1390/86400)+25569</f>
        <v>41876.186180555553</v>
      </c>
      <c r="M1390" t="b">
        <v>0</v>
      </c>
      <c r="N1390">
        <v>23</v>
      </c>
      <c r="O1390">
        <f>(E1390/D1390)*100</f>
        <v>133.33333333333331</v>
      </c>
      <c r="P1390">
        <f>E1390/N1390</f>
        <v>86.956521739130437</v>
      </c>
      <c r="Q1390" s="6" t="str">
        <f>LEFT(R1390, SEARCH("/",R1390,1)-1)</f>
        <v>music</v>
      </c>
      <c r="R1390" t="s">
        <v>8276</v>
      </c>
      <c r="S1390" t="b">
        <v>1</v>
      </c>
      <c r="V1390" s="7" t="str">
        <f>RIGHT(R1390,LEN(R1390)-FIND("/",R1390))</f>
        <v>rock</v>
      </c>
    </row>
    <row r="1391" spans="1:22" ht="32" hidden="1" x14ac:dyDescent="0.2">
      <c r="A1391">
        <v>1620</v>
      </c>
      <c r="B1391" s="3" t="s">
        <v>1621</v>
      </c>
      <c r="C1391" s="3" t="s">
        <v>5730</v>
      </c>
      <c r="D1391">
        <v>1000</v>
      </c>
      <c r="E1391">
        <v>1130</v>
      </c>
      <c r="F1391" t="s">
        <v>8219</v>
      </c>
      <c r="G1391" t="s">
        <v>8224</v>
      </c>
      <c r="H1391" t="s">
        <v>8246</v>
      </c>
      <c r="I1391">
        <v>1361606940</v>
      </c>
      <c r="J1391" s="12">
        <f>(I1391/86400)+25569</f>
        <v>41328.339583333334</v>
      </c>
      <c r="K1391">
        <v>1361002140</v>
      </c>
      <c r="L1391" s="12">
        <f>(K1391/86400)+25569</f>
        <v>41321.339583333334</v>
      </c>
      <c r="M1391" t="b">
        <v>0</v>
      </c>
      <c r="N1391">
        <v>17</v>
      </c>
      <c r="O1391">
        <f>(E1391/D1391)*100</f>
        <v>112.99999999999999</v>
      </c>
      <c r="P1391">
        <f>E1391/N1391</f>
        <v>66.470588235294116</v>
      </c>
      <c r="Q1391" s="6" t="str">
        <f>LEFT(R1391, SEARCH("/",R1391,1)-1)</f>
        <v>music</v>
      </c>
      <c r="R1391" t="s">
        <v>8276</v>
      </c>
      <c r="S1391" t="b">
        <v>1</v>
      </c>
      <c r="V1391" s="7" t="str">
        <f>RIGHT(R1391,LEN(R1391)-FIND("/",R1391))</f>
        <v>rock</v>
      </c>
    </row>
    <row r="1392" spans="1:22" ht="48" hidden="1" x14ac:dyDescent="0.2">
      <c r="A1392">
        <v>1621</v>
      </c>
      <c r="B1392" s="3" t="s">
        <v>1622</v>
      </c>
      <c r="C1392" s="3" t="s">
        <v>5731</v>
      </c>
      <c r="D1392">
        <v>5000</v>
      </c>
      <c r="E1392">
        <v>6060</v>
      </c>
      <c r="F1392" t="s">
        <v>8219</v>
      </c>
      <c r="G1392" t="s">
        <v>8224</v>
      </c>
      <c r="H1392" t="s">
        <v>8246</v>
      </c>
      <c r="I1392">
        <v>1338177540</v>
      </c>
      <c r="J1392" s="12">
        <f>(I1392/86400)+25569</f>
        <v>41057.165972222225</v>
      </c>
      <c r="K1392">
        <v>1333550015</v>
      </c>
      <c r="L1392" s="12">
        <f>(K1392/86400)+25569</f>
        <v>41003.60665509259</v>
      </c>
      <c r="M1392" t="b">
        <v>0</v>
      </c>
      <c r="N1392">
        <v>37</v>
      </c>
      <c r="O1392">
        <f>(E1392/D1392)*100</f>
        <v>121.2</v>
      </c>
      <c r="P1392">
        <f>E1392/N1392</f>
        <v>163.78378378378378</v>
      </c>
      <c r="Q1392" s="6" t="str">
        <f>LEFT(R1392, SEARCH("/",R1392,1)-1)</f>
        <v>music</v>
      </c>
      <c r="R1392" t="s">
        <v>8276</v>
      </c>
      <c r="S1392" t="b">
        <v>1</v>
      </c>
      <c r="V1392" s="7" t="str">
        <f>RIGHT(R1392,LEN(R1392)-FIND("/",R1392))</f>
        <v>rock</v>
      </c>
    </row>
    <row r="1393" spans="1:22" ht="48" hidden="1" x14ac:dyDescent="0.2">
      <c r="A1393">
        <v>1622</v>
      </c>
      <c r="B1393" s="3" t="s">
        <v>1623</v>
      </c>
      <c r="C1393" s="3" t="s">
        <v>5732</v>
      </c>
      <c r="D1393">
        <v>6900</v>
      </c>
      <c r="E1393">
        <v>7019</v>
      </c>
      <c r="F1393" t="s">
        <v>8219</v>
      </c>
      <c r="G1393" t="s">
        <v>8224</v>
      </c>
      <c r="H1393" t="s">
        <v>8246</v>
      </c>
      <c r="I1393">
        <v>1418803140</v>
      </c>
      <c r="J1393" s="12">
        <f>(I1393/86400)+25569</f>
        <v>41990.332638888889</v>
      </c>
      <c r="K1393">
        <v>1415343874</v>
      </c>
      <c r="L1393" s="12">
        <f>(K1393/86400)+25569</f>
        <v>41950.294837962967</v>
      </c>
      <c r="M1393" t="b">
        <v>0</v>
      </c>
      <c r="N1393">
        <v>65</v>
      </c>
      <c r="O1393">
        <f>(E1393/D1393)*100</f>
        <v>101.72463768115942</v>
      </c>
      <c r="P1393">
        <f>E1393/N1393</f>
        <v>107.98461538461538</v>
      </c>
      <c r="Q1393" s="6" t="str">
        <f>LEFT(R1393, SEARCH("/",R1393,1)-1)</f>
        <v>music</v>
      </c>
      <c r="R1393" t="s">
        <v>8276</v>
      </c>
      <c r="S1393" t="b">
        <v>1</v>
      </c>
      <c r="V1393" s="7" t="str">
        <f>RIGHT(R1393,LEN(R1393)-FIND("/",R1393))</f>
        <v>rock</v>
      </c>
    </row>
    <row r="1394" spans="1:22" ht="48" hidden="1" x14ac:dyDescent="0.2">
      <c r="A1394">
        <v>1623</v>
      </c>
      <c r="B1394" s="3" t="s">
        <v>1624</v>
      </c>
      <c r="C1394" s="3" t="s">
        <v>5733</v>
      </c>
      <c r="D1394">
        <v>750</v>
      </c>
      <c r="E1394">
        <v>758</v>
      </c>
      <c r="F1394" t="s">
        <v>8219</v>
      </c>
      <c r="G1394" t="s">
        <v>8225</v>
      </c>
      <c r="H1394" t="s">
        <v>8247</v>
      </c>
      <c r="I1394">
        <v>1377621089</v>
      </c>
      <c r="J1394" s="12">
        <f>(I1394/86400)+25569</f>
        <v>41513.688530092593</v>
      </c>
      <c r="K1394">
        <v>1372437089</v>
      </c>
      <c r="L1394" s="12">
        <f>(K1394/86400)+25569</f>
        <v>41453.688530092593</v>
      </c>
      <c r="M1394" t="b">
        <v>0</v>
      </c>
      <c r="N1394">
        <v>18</v>
      </c>
      <c r="O1394">
        <f>(E1394/D1394)*100</f>
        <v>101.06666666666666</v>
      </c>
      <c r="P1394">
        <f>E1394/N1394</f>
        <v>42.111111111111114</v>
      </c>
      <c r="Q1394" s="6" t="str">
        <f>LEFT(R1394, SEARCH("/",R1394,1)-1)</f>
        <v>music</v>
      </c>
      <c r="R1394" t="s">
        <v>8276</v>
      </c>
      <c r="S1394" t="b">
        <v>1</v>
      </c>
      <c r="V1394" s="7" t="str">
        <f>RIGHT(R1394,LEN(R1394)-FIND("/",R1394))</f>
        <v>rock</v>
      </c>
    </row>
    <row r="1395" spans="1:22" ht="32" hidden="1" x14ac:dyDescent="0.2">
      <c r="A1395">
        <v>1624</v>
      </c>
      <c r="B1395" s="3" t="s">
        <v>1625</v>
      </c>
      <c r="C1395" s="3" t="s">
        <v>5734</v>
      </c>
      <c r="D1395">
        <v>1000</v>
      </c>
      <c r="E1395">
        <v>1180</v>
      </c>
      <c r="F1395" t="s">
        <v>8219</v>
      </c>
      <c r="G1395" t="s">
        <v>8224</v>
      </c>
      <c r="H1395" t="s">
        <v>8246</v>
      </c>
      <c r="I1395">
        <v>1357721335</v>
      </c>
      <c r="J1395" s="12">
        <f>(I1395/86400)+25569</f>
        <v>41283.367303240739</v>
      </c>
      <c r="K1395">
        <v>1354265335</v>
      </c>
      <c r="L1395" s="12">
        <f>(K1395/86400)+25569</f>
        <v>41243.367303240739</v>
      </c>
      <c r="M1395" t="b">
        <v>0</v>
      </c>
      <c r="N1395">
        <v>25</v>
      </c>
      <c r="O1395">
        <f>(E1395/D1395)*100</f>
        <v>118</v>
      </c>
      <c r="P1395">
        <f>E1395/N1395</f>
        <v>47.2</v>
      </c>
      <c r="Q1395" s="6" t="str">
        <f>LEFT(R1395, SEARCH("/",R1395,1)-1)</f>
        <v>music</v>
      </c>
      <c r="R1395" t="s">
        <v>8276</v>
      </c>
      <c r="S1395" t="b">
        <v>1</v>
      </c>
      <c r="V1395" s="7" t="str">
        <f>RIGHT(R1395,LEN(R1395)-FIND("/",R1395))</f>
        <v>rock</v>
      </c>
    </row>
    <row r="1396" spans="1:22" ht="48" hidden="1" x14ac:dyDescent="0.2">
      <c r="A1396">
        <v>1625</v>
      </c>
      <c r="B1396" s="3" t="s">
        <v>1626</v>
      </c>
      <c r="C1396" s="3" t="s">
        <v>5735</v>
      </c>
      <c r="D1396">
        <v>7500</v>
      </c>
      <c r="E1396">
        <v>11650</v>
      </c>
      <c r="F1396" t="s">
        <v>8219</v>
      </c>
      <c r="G1396" t="s">
        <v>8224</v>
      </c>
      <c r="H1396" t="s">
        <v>8246</v>
      </c>
      <c r="I1396">
        <v>1347382053</v>
      </c>
      <c r="J1396" s="12">
        <f>(I1396/86400)+25569</f>
        <v>41163.699687500004</v>
      </c>
      <c r="K1396">
        <v>1344962853</v>
      </c>
      <c r="L1396" s="12">
        <f>(K1396/86400)+25569</f>
        <v>41135.699687500004</v>
      </c>
      <c r="M1396" t="b">
        <v>0</v>
      </c>
      <c r="N1396">
        <v>104</v>
      </c>
      <c r="O1396">
        <f>(E1396/D1396)*100</f>
        <v>155.33333333333331</v>
      </c>
      <c r="P1396">
        <f>E1396/N1396</f>
        <v>112.01923076923077</v>
      </c>
      <c r="Q1396" s="6" t="str">
        <f>LEFT(R1396, SEARCH("/",R1396,1)-1)</f>
        <v>music</v>
      </c>
      <c r="R1396" t="s">
        <v>8276</v>
      </c>
      <c r="S1396" t="b">
        <v>1</v>
      </c>
      <c r="V1396" s="7" t="str">
        <f>RIGHT(R1396,LEN(R1396)-FIND("/",R1396))</f>
        <v>rock</v>
      </c>
    </row>
    <row r="1397" spans="1:22" ht="48" hidden="1" x14ac:dyDescent="0.2">
      <c r="A1397">
        <v>1626</v>
      </c>
      <c r="B1397" s="3" t="s">
        <v>1627</v>
      </c>
      <c r="C1397" s="3" t="s">
        <v>5736</v>
      </c>
      <c r="D1397">
        <v>8000</v>
      </c>
      <c r="E1397">
        <v>8095</v>
      </c>
      <c r="F1397" t="s">
        <v>8219</v>
      </c>
      <c r="G1397" t="s">
        <v>8224</v>
      </c>
      <c r="H1397" t="s">
        <v>8246</v>
      </c>
      <c r="I1397">
        <v>1385932867</v>
      </c>
      <c r="J1397" s="12">
        <f>(I1397/86400)+25569</f>
        <v>41609.889664351853</v>
      </c>
      <c r="K1397">
        <v>1383337267</v>
      </c>
      <c r="L1397" s="12">
        <f>(K1397/86400)+25569</f>
        <v>41579.847997685181</v>
      </c>
      <c r="M1397" t="b">
        <v>0</v>
      </c>
      <c r="N1397">
        <v>108</v>
      </c>
      <c r="O1397">
        <f>(E1397/D1397)*100</f>
        <v>101.18750000000001</v>
      </c>
      <c r="P1397">
        <f>E1397/N1397</f>
        <v>74.953703703703709</v>
      </c>
      <c r="Q1397" s="6" t="str">
        <f>LEFT(R1397, SEARCH("/",R1397,1)-1)</f>
        <v>music</v>
      </c>
      <c r="R1397" t="s">
        <v>8276</v>
      </c>
      <c r="S1397" t="b">
        <v>1</v>
      </c>
      <c r="V1397" s="7" t="str">
        <f>RIGHT(R1397,LEN(R1397)-FIND("/",R1397))</f>
        <v>rock</v>
      </c>
    </row>
    <row r="1398" spans="1:22" ht="48" hidden="1" x14ac:dyDescent="0.2">
      <c r="A1398">
        <v>1627</v>
      </c>
      <c r="B1398" s="3" t="s">
        <v>1628</v>
      </c>
      <c r="C1398" s="3" t="s">
        <v>5737</v>
      </c>
      <c r="D1398">
        <v>2000</v>
      </c>
      <c r="E1398">
        <v>2340</v>
      </c>
      <c r="F1398" t="s">
        <v>8219</v>
      </c>
      <c r="G1398" t="s">
        <v>8224</v>
      </c>
      <c r="H1398" t="s">
        <v>8246</v>
      </c>
      <c r="I1398">
        <v>1353905940</v>
      </c>
      <c r="J1398" s="12">
        <f>(I1398/86400)+25569</f>
        <v>41239.207638888889</v>
      </c>
      <c r="K1398">
        <v>1351011489</v>
      </c>
      <c r="L1398" s="12">
        <f>(K1398/86400)+25569</f>
        <v>41205.707048611112</v>
      </c>
      <c r="M1398" t="b">
        <v>0</v>
      </c>
      <c r="N1398">
        <v>38</v>
      </c>
      <c r="O1398">
        <f>(E1398/D1398)*100</f>
        <v>117</v>
      </c>
      <c r="P1398">
        <f>E1398/N1398</f>
        <v>61.578947368421055</v>
      </c>
      <c r="Q1398" s="6" t="str">
        <f>LEFT(R1398, SEARCH("/",R1398,1)-1)</f>
        <v>music</v>
      </c>
      <c r="R1398" t="s">
        <v>8276</v>
      </c>
      <c r="S1398" t="b">
        <v>1</v>
      </c>
      <c r="V1398" s="7" t="str">
        <f>RIGHT(R1398,LEN(R1398)-FIND("/",R1398))</f>
        <v>rock</v>
      </c>
    </row>
    <row r="1399" spans="1:22" ht="32" hidden="1" x14ac:dyDescent="0.2">
      <c r="A1399">
        <v>1628</v>
      </c>
      <c r="B1399" s="3" t="s">
        <v>1629</v>
      </c>
      <c r="C1399" s="3" t="s">
        <v>5738</v>
      </c>
      <c r="D1399">
        <v>4000</v>
      </c>
      <c r="E1399">
        <v>4037</v>
      </c>
      <c r="F1399" t="s">
        <v>8219</v>
      </c>
      <c r="G1399" t="s">
        <v>8224</v>
      </c>
      <c r="H1399" t="s">
        <v>8246</v>
      </c>
      <c r="I1399">
        <v>1403026882</v>
      </c>
      <c r="J1399" s="12">
        <f>(I1399/86400)+25569</f>
        <v>41807.737060185187</v>
      </c>
      <c r="K1399">
        <v>1400175682</v>
      </c>
      <c r="L1399" s="12">
        <f>(K1399/86400)+25569</f>
        <v>41774.737060185187</v>
      </c>
      <c r="M1399" t="b">
        <v>0</v>
      </c>
      <c r="N1399">
        <v>88</v>
      </c>
      <c r="O1399">
        <f>(E1399/D1399)*100</f>
        <v>100.925</v>
      </c>
      <c r="P1399">
        <f>E1399/N1399</f>
        <v>45.875</v>
      </c>
      <c r="Q1399" s="6" t="str">
        <f>LEFT(R1399, SEARCH("/",R1399,1)-1)</f>
        <v>music</v>
      </c>
      <c r="R1399" t="s">
        <v>8276</v>
      </c>
      <c r="S1399" t="b">
        <v>1</v>
      </c>
      <c r="V1399" s="7" t="str">
        <f>RIGHT(R1399,LEN(R1399)-FIND("/",R1399))</f>
        <v>rock</v>
      </c>
    </row>
    <row r="1400" spans="1:22" ht="32" hidden="1" x14ac:dyDescent="0.2">
      <c r="A1400">
        <v>1629</v>
      </c>
      <c r="B1400" s="3" t="s">
        <v>1630</v>
      </c>
      <c r="C1400" s="3" t="s">
        <v>5739</v>
      </c>
      <c r="D1400">
        <v>6000</v>
      </c>
      <c r="E1400">
        <v>6220</v>
      </c>
      <c r="F1400" t="s">
        <v>8219</v>
      </c>
      <c r="G1400" t="s">
        <v>8224</v>
      </c>
      <c r="H1400" t="s">
        <v>8246</v>
      </c>
      <c r="I1400">
        <v>1392929333</v>
      </c>
      <c r="J1400" s="12">
        <f>(I1400/86400)+25569</f>
        <v>41690.867280092592</v>
      </c>
      <c r="K1400">
        <v>1389041333</v>
      </c>
      <c r="L1400" s="12">
        <f>(K1400/86400)+25569</f>
        <v>41645.867280092592</v>
      </c>
      <c r="M1400" t="b">
        <v>0</v>
      </c>
      <c r="N1400">
        <v>82</v>
      </c>
      <c r="O1400">
        <f>(E1400/D1400)*100</f>
        <v>103.66666666666666</v>
      </c>
      <c r="P1400">
        <f>E1400/N1400</f>
        <v>75.853658536585371</v>
      </c>
      <c r="Q1400" s="6" t="str">
        <f>LEFT(R1400, SEARCH("/",R1400,1)-1)</f>
        <v>music</v>
      </c>
      <c r="R1400" t="s">
        <v>8276</v>
      </c>
      <c r="S1400" t="b">
        <v>1</v>
      </c>
      <c r="V1400" s="7" t="str">
        <f>RIGHT(R1400,LEN(R1400)-FIND("/",R1400))</f>
        <v>rock</v>
      </c>
    </row>
    <row r="1401" spans="1:22" ht="48" hidden="1" x14ac:dyDescent="0.2">
      <c r="A1401">
        <v>1630</v>
      </c>
      <c r="B1401" s="3" t="s">
        <v>1631</v>
      </c>
      <c r="C1401" s="3" t="s">
        <v>5740</v>
      </c>
      <c r="D1401">
        <v>4000</v>
      </c>
      <c r="E1401">
        <v>10610</v>
      </c>
      <c r="F1401" t="s">
        <v>8219</v>
      </c>
      <c r="G1401" t="s">
        <v>8224</v>
      </c>
      <c r="H1401" t="s">
        <v>8246</v>
      </c>
      <c r="I1401">
        <v>1330671540</v>
      </c>
      <c r="J1401" s="12">
        <f>(I1401/86400)+25569</f>
        <v>40970.290972222225</v>
      </c>
      <c r="K1401">
        <v>1328040375</v>
      </c>
      <c r="L1401" s="12">
        <f>(K1401/86400)+25569</f>
        <v>40939.837673611109</v>
      </c>
      <c r="M1401" t="b">
        <v>0</v>
      </c>
      <c r="N1401">
        <v>126</v>
      </c>
      <c r="O1401">
        <f>(E1401/D1401)*100</f>
        <v>265.25</v>
      </c>
      <c r="P1401">
        <f>E1401/N1401</f>
        <v>84.206349206349202</v>
      </c>
      <c r="Q1401" s="6" t="str">
        <f>LEFT(R1401, SEARCH("/",R1401,1)-1)</f>
        <v>music</v>
      </c>
      <c r="R1401" t="s">
        <v>8276</v>
      </c>
      <c r="S1401" t="b">
        <v>1</v>
      </c>
      <c r="V1401" s="7" t="str">
        <f>RIGHT(R1401,LEN(R1401)-FIND("/",R1401))</f>
        <v>rock</v>
      </c>
    </row>
    <row r="1402" spans="1:22" ht="48" hidden="1" x14ac:dyDescent="0.2">
      <c r="A1402">
        <v>1631</v>
      </c>
      <c r="B1402" s="3" t="s">
        <v>1632</v>
      </c>
      <c r="C1402" s="3" t="s">
        <v>5741</v>
      </c>
      <c r="D1402">
        <v>10000</v>
      </c>
      <c r="E1402">
        <v>15591</v>
      </c>
      <c r="F1402" t="s">
        <v>8219</v>
      </c>
      <c r="G1402" t="s">
        <v>8224</v>
      </c>
      <c r="H1402" t="s">
        <v>8246</v>
      </c>
      <c r="I1402">
        <v>1350074261</v>
      </c>
      <c r="J1402" s="12">
        <f>(I1402/86400)+25569</f>
        <v>41194.859502314815</v>
      </c>
      <c r="K1402">
        <v>1347482261</v>
      </c>
      <c r="L1402" s="12">
        <f>(K1402/86400)+25569</f>
        <v>41164.859502314815</v>
      </c>
      <c r="M1402" t="b">
        <v>0</v>
      </c>
      <c r="N1402">
        <v>133</v>
      </c>
      <c r="O1402">
        <f>(E1402/D1402)*100</f>
        <v>155.91</v>
      </c>
      <c r="P1402">
        <f>E1402/N1402</f>
        <v>117.22556390977444</v>
      </c>
      <c r="Q1402" s="6" t="str">
        <f>LEFT(R1402, SEARCH("/",R1402,1)-1)</f>
        <v>music</v>
      </c>
      <c r="R1402" t="s">
        <v>8276</v>
      </c>
      <c r="S1402" t="b">
        <v>1</v>
      </c>
      <c r="V1402" s="7" t="str">
        <f>RIGHT(R1402,LEN(R1402)-FIND("/",R1402))</f>
        <v>rock</v>
      </c>
    </row>
    <row r="1403" spans="1:22" ht="48" hidden="1" x14ac:dyDescent="0.2">
      <c r="A1403">
        <v>1632</v>
      </c>
      <c r="B1403" s="3" t="s">
        <v>1633</v>
      </c>
      <c r="C1403" s="3" t="s">
        <v>5742</v>
      </c>
      <c r="D1403">
        <v>4000</v>
      </c>
      <c r="E1403">
        <v>4065</v>
      </c>
      <c r="F1403" t="s">
        <v>8219</v>
      </c>
      <c r="G1403" t="s">
        <v>8224</v>
      </c>
      <c r="H1403" t="s">
        <v>8246</v>
      </c>
      <c r="I1403">
        <v>1316851854</v>
      </c>
      <c r="J1403" s="12">
        <f>(I1403/86400)+25569</f>
        <v>40810.340902777782</v>
      </c>
      <c r="K1403">
        <v>1311667854</v>
      </c>
      <c r="L1403" s="12">
        <f>(K1403/86400)+25569</f>
        <v>40750.340902777782</v>
      </c>
      <c r="M1403" t="b">
        <v>0</v>
      </c>
      <c r="N1403">
        <v>47</v>
      </c>
      <c r="O1403">
        <f>(E1403/D1403)*100</f>
        <v>101.62500000000001</v>
      </c>
      <c r="P1403">
        <f>E1403/N1403</f>
        <v>86.489361702127653</v>
      </c>
      <c r="Q1403" s="6" t="str">
        <f>LEFT(R1403, SEARCH("/",R1403,1)-1)</f>
        <v>music</v>
      </c>
      <c r="R1403" t="s">
        <v>8276</v>
      </c>
      <c r="S1403" t="b">
        <v>1</v>
      </c>
      <c r="V1403" s="7" t="str">
        <f>RIGHT(R1403,LEN(R1403)-FIND("/",R1403))</f>
        <v>rock</v>
      </c>
    </row>
    <row r="1404" spans="1:22" ht="48" hidden="1" x14ac:dyDescent="0.2">
      <c r="A1404">
        <v>1633</v>
      </c>
      <c r="B1404" s="3" t="s">
        <v>1634</v>
      </c>
      <c r="C1404" s="3" t="s">
        <v>5743</v>
      </c>
      <c r="D1404">
        <v>10000</v>
      </c>
      <c r="E1404">
        <v>10000</v>
      </c>
      <c r="F1404" t="s">
        <v>8219</v>
      </c>
      <c r="G1404" t="s">
        <v>8224</v>
      </c>
      <c r="H1404" t="s">
        <v>8246</v>
      </c>
      <c r="I1404">
        <v>1326690000</v>
      </c>
      <c r="J1404" s="12">
        <f>(I1404/86400)+25569</f>
        <v>40924.208333333336</v>
      </c>
      <c r="K1404">
        <v>1324329156</v>
      </c>
      <c r="L1404" s="12">
        <f>(K1404/86400)+25569</f>
        <v>40896.883750000001</v>
      </c>
      <c r="M1404" t="b">
        <v>0</v>
      </c>
      <c r="N1404">
        <v>58</v>
      </c>
      <c r="O1404">
        <f>(E1404/D1404)*100</f>
        <v>100</v>
      </c>
      <c r="P1404">
        <f>E1404/N1404</f>
        <v>172.41379310344828</v>
      </c>
      <c r="Q1404" s="6" t="str">
        <f>LEFT(R1404, SEARCH("/",R1404,1)-1)</f>
        <v>music</v>
      </c>
      <c r="R1404" t="s">
        <v>8276</v>
      </c>
      <c r="S1404" t="b">
        <v>1</v>
      </c>
      <c r="V1404" s="7" t="str">
        <f>RIGHT(R1404,LEN(R1404)-FIND("/",R1404))</f>
        <v>rock</v>
      </c>
    </row>
    <row r="1405" spans="1:22" ht="32" hidden="1" x14ac:dyDescent="0.2">
      <c r="A1405">
        <v>1634</v>
      </c>
      <c r="B1405" s="3" t="s">
        <v>1635</v>
      </c>
      <c r="C1405" s="3" t="s">
        <v>5744</v>
      </c>
      <c r="D1405">
        <v>2000</v>
      </c>
      <c r="E1405">
        <v>2010</v>
      </c>
      <c r="F1405" t="s">
        <v>8219</v>
      </c>
      <c r="G1405" t="s">
        <v>8224</v>
      </c>
      <c r="H1405" t="s">
        <v>8246</v>
      </c>
      <c r="I1405">
        <v>1306994340</v>
      </c>
      <c r="J1405" s="12">
        <f>(I1405/86400)+25569</f>
        <v>40696.249305555553</v>
      </c>
      <c r="K1405">
        <v>1303706001</v>
      </c>
      <c r="L1405" s="12">
        <f>(K1405/86400)+25569</f>
        <v>40658.189826388887</v>
      </c>
      <c r="M1405" t="b">
        <v>0</v>
      </c>
      <c r="N1405">
        <v>32</v>
      </c>
      <c r="O1405">
        <f>(E1405/D1405)*100</f>
        <v>100.49999999999999</v>
      </c>
      <c r="P1405">
        <f>E1405/N1405</f>
        <v>62.8125</v>
      </c>
      <c r="Q1405" s="6" t="str">
        <f>LEFT(R1405, SEARCH("/",R1405,1)-1)</f>
        <v>music</v>
      </c>
      <c r="R1405" t="s">
        <v>8276</v>
      </c>
      <c r="S1405" t="b">
        <v>1</v>
      </c>
      <c r="V1405" s="7" t="str">
        <f>RIGHT(R1405,LEN(R1405)-FIND("/",R1405))</f>
        <v>rock</v>
      </c>
    </row>
    <row r="1406" spans="1:22" ht="48" hidden="1" x14ac:dyDescent="0.2">
      <c r="A1406">
        <v>1635</v>
      </c>
      <c r="B1406" s="3" t="s">
        <v>1636</v>
      </c>
      <c r="C1406" s="3" t="s">
        <v>5745</v>
      </c>
      <c r="D1406">
        <v>2000</v>
      </c>
      <c r="E1406">
        <v>2506</v>
      </c>
      <c r="F1406" t="s">
        <v>8219</v>
      </c>
      <c r="G1406" t="s">
        <v>8224</v>
      </c>
      <c r="H1406" t="s">
        <v>8246</v>
      </c>
      <c r="I1406">
        <v>1468270261</v>
      </c>
      <c r="J1406" s="12">
        <f>(I1406/86400)+25569</f>
        <v>42562.868761574078</v>
      </c>
      <c r="K1406">
        <v>1463086261</v>
      </c>
      <c r="L1406" s="12">
        <f>(K1406/86400)+25569</f>
        <v>42502.868761574078</v>
      </c>
      <c r="M1406" t="b">
        <v>0</v>
      </c>
      <c r="N1406">
        <v>37</v>
      </c>
      <c r="O1406">
        <f>(E1406/D1406)*100</f>
        <v>125.29999999999998</v>
      </c>
      <c r="P1406">
        <f>E1406/N1406</f>
        <v>67.729729729729726</v>
      </c>
      <c r="Q1406" s="6" t="str">
        <f>LEFT(R1406, SEARCH("/",R1406,1)-1)</f>
        <v>music</v>
      </c>
      <c r="R1406" t="s">
        <v>8276</v>
      </c>
      <c r="S1406" t="b">
        <v>1</v>
      </c>
      <c r="V1406" s="7" t="str">
        <f>RIGHT(R1406,LEN(R1406)-FIND("/",R1406))</f>
        <v>rock</v>
      </c>
    </row>
    <row r="1407" spans="1:22" ht="48" hidden="1" x14ac:dyDescent="0.2">
      <c r="A1407">
        <v>1636</v>
      </c>
      <c r="B1407" s="3" t="s">
        <v>1637</v>
      </c>
      <c r="C1407" s="3" t="s">
        <v>5746</v>
      </c>
      <c r="D1407">
        <v>4500</v>
      </c>
      <c r="E1407">
        <v>4660</v>
      </c>
      <c r="F1407" t="s">
        <v>8219</v>
      </c>
      <c r="G1407" t="s">
        <v>8224</v>
      </c>
      <c r="H1407" t="s">
        <v>8246</v>
      </c>
      <c r="I1407">
        <v>1307851200</v>
      </c>
      <c r="J1407" s="12">
        <f>(I1407/86400)+25569</f>
        <v>40706.166666666664</v>
      </c>
      <c r="K1407">
        <v>1304129088</v>
      </c>
      <c r="L1407" s="12">
        <f>(K1407/86400)+25569</f>
        <v>40663.08666666667</v>
      </c>
      <c r="M1407" t="b">
        <v>0</v>
      </c>
      <c r="N1407">
        <v>87</v>
      </c>
      <c r="O1407">
        <f>(E1407/D1407)*100</f>
        <v>103.55555555555556</v>
      </c>
      <c r="P1407">
        <f>E1407/N1407</f>
        <v>53.5632183908046</v>
      </c>
      <c r="Q1407" s="6" t="str">
        <f>LEFT(R1407, SEARCH("/",R1407,1)-1)</f>
        <v>music</v>
      </c>
      <c r="R1407" t="s">
        <v>8276</v>
      </c>
      <c r="S1407" t="b">
        <v>1</v>
      </c>
      <c r="V1407" s="7" t="str">
        <f>RIGHT(R1407,LEN(R1407)-FIND("/",R1407))</f>
        <v>rock</v>
      </c>
    </row>
    <row r="1408" spans="1:22" ht="48" hidden="1" x14ac:dyDescent="0.2">
      <c r="A1408">
        <v>1637</v>
      </c>
      <c r="B1408" s="3" t="s">
        <v>1638</v>
      </c>
      <c r="C1408" s="3" t="s">
        <v>5747</v>
      </c>
      <c r="D1408">
        <v>500</v>
      </c>
      <c r="E1408">
        <v>519</v>
      </c>
      <c r="F1408" t="s">
        <v>8219</v>
      </c>
      <c r="G1408" t="s">
        <v>8224</v>
      </c>
      <c r="H1408" t="s">
        <v>8246</v>
      </c>
      <c r="I1408">
        <v>1262302740</v>
      </c>
      <c r="J1408" s="12">
        <f>(I1408/86400)+25569</f>
        <v>40178.985416666663</v>
      </c>
      <c r="K1408">
        <v>1257444140</v>
      </c>
      <c r="L1408" s="12">
        <f>(K1408/86400)+25569</f>
        <v>40122.751620370371</v>
      </c>
      <c r="M1408" t="b">
        <v>0</v>
      </c>
      <c r="N1408">
        <v>15</v>
      </c>
      <c r="O1408">
        <f>(E1408/D1408)*100</f>
        <v>103.8</v>
      </c>
      <c r="P1408">
        <f>E1408/N1408</f>
        <v>34.6</v>
      </c>
      <c r="Q1408" s="6" t="str">
        <f>LEFT(R1408, SEARCH("/",R1408,1)-1)</f>
        <v>music</v>
      </c>
      <c r="R1408" t="s">
        <v>8276</v>
      </c>
      <c r="S1408" t="b">
        <v>1</v>
      </c>
      <c r="V1408" s="7" t="str">
        <f>RIGHT(R1408,LEN(R1408)-FIND("/",R1408))</f>
        <v>rock</v>
      </c>
    </row>
    <row r="1409" spans="1:22" ht="32" hidden="1" x14ac:dyDescent="0.2">
      <c r="A1409">
        <v>1638</v>
      </c>
      <c r="B1409" s="3" t="s">
        <v>1639</v>
      </c>
      <c r="C1409" s="3" t="s">
        <v>5748</v>
      </c>
      <c r="D1409">
        <v>1000</v>
      </c>
      <c r="E1409">
        <v>1050</v>
      </c>
      <c r="F1409" t="s">
        <v>8219</v>
      </c>
      <c r="G1409" t="s">
        <v>8224</v>
      </c>
      <c r="H1409" t="s">
        <v>8246</v>
      </c>
      <c r="I1409">
        <v>1362086700</v>
      </c>
      <c r="J1409" s="12">
        <f>(I1409/86400)+25569</f>
        <v>41333.892361111109</v>
      </c>
      <c r="K1409">
        <v>1358180968</v>
      </c>
      <c r="L1409" s="12">
        <f>(K1409/86400)+25569</f>
        <v>41288.68712962963</v>
      </c>
      <c r="M1409" t="b">
        <v>0</v>
      </c>
      <c r="N1409">
        <v>27</v>
      </c>
      <c r="O1409">
        <f>(E1409/D1409)*100</f>
        <v>105</v>
      </c>
      <c r="P1409">
        <f>E1409/N1409</f>
        <v>38.888888888888886</v>
      </c>
      <c r="Q1409" s="6" t="str">
        <f>LEFT(R1409, SEARCH("/",R1409,1)-1)</f>
        <v>music</v>
      </c>
      <c r="R1409" t="s">
        <v>8276</v>
      </c>
      <c r="S1409" t="b">
        <v>1</v>
      </c>
      <c r="V1409" s="7" t="str">
        <f>RIGHT(R1409,LEN(R1409)-FIND("/",R1409))</f>
        <v>rock</v>
      </c>
    </row>
    <row r="1410" spans="1:22" ht="48" hidden="1" x14ac:dyDescent="0.2">
      <c r="A1410">
        <v>1639</v>
      </c>
      <c r="B1410" s="3" t="s">
        <v>1640</v>
      </c>
      <c r="C1410" s="3" t="s">
        <v>5749</v>
      </c>
      <c r="D1410">
        <v>1800</v>
      </c>
      <c r="E1410">
        <v>1800</v>
      </c>
      <c r="F1410" t="s">
        <v>8219</v>
      </c>
      <c r="G1410" t="s">
        <v>8224</v>
      </c>
      <c r="H1410" t="s">
        <v>8246</v>
      </c>
      <c r="I1410">
        <v>1330789165</v>
      </c>
      <c r="J1410" s="12">
        <f>(I1410/86400)+25569</f>
        <v>40971.652372685188</v>
      </c>
      <c r="K1410">
        <v>1328197165</v>
      </c>
      <c r="L1410" s="12">
        <f>(K1410/86400)+25569</f>
        <v>40941.652372685188</v>
      </c>
      <c r="M1410" t="b">
        <v>0</v>
      </c>
      <c r="N1410">
        <v>19</v>
      </c>
      <c r="O1410">
        <f>(E1410/D1410)*100</f>
        <v>100</v>
      </c>
      <c r="P1410">
        <f>E1410/N1410</f>
        <v>94.736842105263165</v>
      </c>
      <c r="Q1410" s="6" t="str">
        <f>LEFT(R1410, SEARCH("/",R1410,1)-1)</f>
        <v>music</v>
      </c>
      <c r="R1410" t="s">
        <v>8276</v>
      </c>
      <c r="S1410" t="b">
        <v>1</v>
      </c>
      <c r="V1410" s="7" t="str">
        <f>RIGHT(R1410,LEN(R1410)-FIND("/",R1410))</f>
        <v>rock</v>
      </c>
    </row>
    <row r="1411" spans="1:22" ht="48" hidden="1" x14ac:dyDescent="0.2">
      <c r="A1411">
        <v>1640</v>
      </c>
      <c r="B1411" s="3" t="s">
        <v>1641</v>
      </c>
      <c r="C1411" s="3" t="s">
        <v>5750</v>
      </c>
      <c r="D1411">
        <v>400</v>
      </c>
      <c r="E1411">
        <v>679.44</v>
      </c>
      <c r="F1411" t="s">
        <v>8219</v>
      </c>
      <c r="G1411" t="s">
        <v>8224</v>
      </c>
      <c r="H1411" t="s">
        <v>8246</v>
      </c>
      <c r="I1411">
        <v>1280800740</v>
      </c>
      <c r="J1411" s="12">
        <f>(I1411/86400)+25569</f>
        <v>40393.082638888889</v>
      </c>
      <c r="K1411">
        <v>1279603955</v>
      </c>
      <c r="L1411" s="12">
        <f>(K1411/86400)+25569</f>
        <v>40379.23096064815</v>
      </c>
      <c r="M1411" t="b">
        <v>0</v>
      </c>
      <c r="N1411">
        <v>17</v>
      </c>
      <c r="O1411">
        <f>(E1411/D1411)*100</f>
        <v>169.86</v>
      </c>
      <c r="P1411">
        <f>E1411/N1411</f>
        <v>39.967058823529413</v>
      </c>
      <c r="Q1411" s="6" t="str">
        <f>LEFT(R1411, SEARCH("/",R1411,1)-1)</f>
        <v>music</v>
      </c>
      <c r="R1411" t="s">
        <v>8276</v>
      </c>
      <c r="S1411" t="b">
        <v>1</v>
      </c>
      <c r="V1411" s="7" t="str">
        <f>RIGHT(R1411,LEN(R1411)-FIND("/",R1411))</f>
        <v>rock</v>
      </c>
    </row>
    <row r="1412" spans="1:22" ht="32" hidden="1" x14ac:dyDescent="0.2">
      <c r="A1412">
        <v>1641</v>
      </c>
      <c r="B1412" s="3" t="s">
        <v>1642</v>
      </c>
      <c r="C1412" s="3" t="s">
        <v>5751</v>
      </c>
      <c r="D1412">
        <v>2500</v>
      </c>
      <c r="E1412">
        <v>2535</v>
      </c>
      <c r="F1412" t="s">
        <v>8219</v>
      </c>
      <c r="G1412" t="s">
        <v>8224</v>
      </c>
      <c r="H1412" t="s">
        <v>8246</v>
      </c>
      <c r="I1412">
        <v>1418998744</v>
      </c>
      <c r="J1412" s="12">
        <f>(I1412/86400)+25569</f>
        <v>41992.596574074079</v>
      </c>
      <c r="K1412">
        <v>1416406744</v>
      </c>
      <c r="L1412" s="12">
        <f>(K1412/86400)+25569</f>
        <v>41962.596574074079</v>
      </c>
      <c r="M1412" t="b">
        <v>0</v>
      </c>
      <c r="N1412">
        <v>26</v>
      </c>
      <c r="O1412">
        <f>(E1412/D1412)*100</f>
        <v>101.4</v>
      </c>
      <c r="P1412">
        <f>E1412/N1412</f>
        <v>97.5</v>
      </c>
      <c r="Q1412" s="6" t="str">
        <f>LEFT(R1412, SEARCH("/",R1412,1)-1)</f>
        <v>music</v>
      </c>
      <c r="R1412" t="s">
        <v>8292</v>
      </c>
      <c r="S1412" t="b">
        <v>1</v>
      </c>
      <c r="V1412" s="7" t="str">
        <f>RIGHT(R1412,LEN(R1412)-FIND("/",R1412))</f>
        <v>pop</v>
      </c>
    </row>
    <row r="1413" spans="1:22" ht="48" hidden="1" x14ac:dyDescent="0.2">
      <c r="A1413">
        <v>1642</v>
      </c>
      <c r="B1413" s="3" t="s">
        <v>1643</v>
      </c>
      <c r="C1413" s="3" t="s">
        <v>5752</v>
      </c>
      <c r="D1413">
        <v>1200</v>
      </c>
      <c r="E1413">
        <v>1200</v>
      </c>
      <c r="F1413" t="s">
        <v>8219</v>
      </c>
      <c r="G1413" t="s">
        <v>8224</v>
      </c>
      <c r="H1413" t="s">
        <v>8246</v>
      </c>
      <c r="I1413">
        <v>1308011727</v>
      </c>
      <c r="J1413" s="12">
        <f>(I1413/86400)+25569</f>
        <v>40708.024618055555</v>
      </c>
      <c r="K1413">
        <v>1306283727</v>
      </c>
      <c r="L1413" s="12">
        <f>(K1413/86400)+25569</f>
        <v>40688.024618055555</v>
      </c>
      <c r="M1413" t="b">
        <v>0</v>
      </c>
      <c r="N1413">
        <v>28</v>
      </c>
      <c r="O1413">
        <f>(E1413/D1413)*100</f>
        <v>100</v>
      </c>
      <c r="P1413">
        <f>E1413/N1413</f>
        <v>42.857142857142854</v>
      </c>
      <c r="Q1413" s="6" t="str">
        <f>LEFT(R1413, SEARCH("/",R1413,1)-1)</f>
        <v>music</v>
      </c>
      <c r="R1413" t="s">
        <v>8292</v>
      </c>
      <c r="S1413" t="b">
        <v>1</v>
      </c>
      <c r="V1413" s="7" t="str">
        <f>RIGHT(R1413,LEN(R1413)-FIND("/",R1413))</f>
        <v>pop</v>
      </c>
    </row>
    <row r="1414" spans="1:22" ht="32" hidden="1" x14ac:dyDescent="0.2">
      <c r="A1414">
        <v>1643</v>
      </c>
      <c r="B1414" s="3" t="s">
        <v>1644</v>
      </c>
      <c r="C1414" s="3" t="s">
        <v>5753</v>
      </c>
      <c r="D1414">
        <v>5000</v>
      </c>
      <c r="E1414">
        <v>6235</v>
      </c>
      <c r="F1414" t="s">
        <v>8219</v>
      </c>
      <c r="G1414" t="s">
        <v>8224</v>
      </c>
      <c r="H1414" t="s">
        <v>8246</v>
      </c>
      <c r="I1414">
        <v>1348516012</v>
      </c>
      <c r="J1414" s="12">
        <f>(I1414/86400)+25569</f>
        <v>41176.824212962965</v>
      </c>
      <c r="K1414">
        <v>1345924012</v>
      </c>
      <c r="L1414" s="12">
        <f>(K1414/86400)+25569</f>
        <v>41146.824212962965</v>
      </c>
      <c r="M1414" t="b">
        <v>0</v>
      </c>
      <c r="N1414">
        <v>37</v>
      </c>
      <c r="O1414">
        <f>(E1414/D1414)*100</f>
        <v>124.70000000000002</v>
      </c>
      <c r="P1414">
        <f>E1414/N1414</f>
        <v>168.51351351351352</v>
      </c>
      <c r="Q1414" s="6" t="str">
        <f>LEFT(R1414, SEARCH("/",R1414,1)-1)</f>
        <v>music</v>
      </c>
      <c r="R1414" t="s">
        <v>8292</v>
      </c>
      <c r="S1414" t="b">
        <v>1</v>
      </c>
      <c r="V1414" s="7" t="str">
        <f>RIGHT(R1414,LEN(R1414)-FIND("/",R1414))</f>
        <v>pop</v>
      </c>
    </row>
    <row r="1415" spans="1:22" ht="48" hidden="1" x14ac:dyDescent="0.2">
      <c r="A1415">
        <v>1644</v>
      </c>
      <c r="B1415" s="3" t="s">
        <v>1645</v>
      </c>
      <c r="C1415" s="3" t="s">
        <v>5754</v>
      </c>
      <c r="D1415">
        <v>10000</v>
      </c>
      <c r="E1415">
        <v>10950</v>
      </c>
      <c r="F1415" t="s">
        <v>8219</v>
      </c>
      <c r="G1415" t="s">
        <v>8224</v>
      </c>
      <c r="H1415" t="s">
        <v>8246</v>
      </c>
      <c r="I1415">
        <v>1353551160</v>
      </c>
      <c r="J1415" s="12">
        <f>(I1415/86400)+25569</f>
        <v>41235.101388888885</v>
      </c>
      <c r="K1415">
        <v>1348363560</v>
      </c>
      <c r="L1415" s="12">
        <f>(K1415/86400)+25569</f>
        <v>41175.05972222222</v>
      </c>
      <c r="M1415" t="b">
        <v>0</v>
      </c>
      <c r="N1415">
        <v>128</v>
      </c>
      <c r="O1415">
        <f>(E1415/D1415)*100</f>
        <v>109.5</v>
      </c>
      <c r="P1415">
        <f>E1415/N1415</f>
        <v>85.546875</v>
      </c>
      <c r="Q1415" s="6" t="str">
        <f>LEFT(R1415, SEARCH("/",R1415,1)-1)</f>
        <v>music</v>
      </c>
      <c r="R1415" t="s">
        <v>8292</v>
      </c>
      <c r="S1415" t="b">
        <v>1</v>
      </c>
      <c r="V1415" s="7" t="str">
        <f>RIGHT(R1415,LEN(R1415)-FIND("/",R1415))</f>
        <v>pop</v>
      </c>
    </row>
    <row r="1416" spans="1:22" ht="48" hidden="1" x14ac:dyDescent="0.2">
      <c r="A1416">
        <v>1645</v>
      </c>
      <c r="B1416" s="3" t="s">
        <v>1646</v>
      </c>
      <c r="C1416" s="3" t="s">
        <v>5755</v>
      </c>
      <c r="D1416">
        <v>5000</v>
      </c>
      <c r="E1416">
        <v>5540</v>
      </c>
      <c r="F1416" t="s">
        <v>8219</v>
      </c>
      <c r="G1416" t="s">
        <v>8224</v>
      </c>
      <c r="H1416" t="s">
        <v>8246</v>
      </c>
      <c r="I1416">
        <v>1379515740</v>
      </c>
      <c r="J1416" s="12">
        <f>(I1416/86400)+25569</f>
        <v>41535.617361111115</v>
      </c>
      <c r="K1416">
        <v>1378306140</v>
      </c>
      <c r="L1416" s="12">
        <f>(K1416/86400)+25569</f>
        <v>41521.617361111115</v>
      </c>
      <c r="M1416" t="b">
        <v>0</v>
      </c>
      <c r="N1416">
        <v>10</v>
      </c>
      <c r="O1416">
        <f>(E1416/D1416)*100</f>
        <v>110.80000000000001</v>
      </c>
      <c r="P1416">
        <f>E1416/N1416</f>
        <v>554</v>
      </c>
      <c r="Q1416" s="6" t="str">
        <f>LEFT(R1416, SEARCH("/",R1416,1)-1)</f>
        <v>music</v>
      </c>
      <c r="R1416" t="s">
        <v>8292</v>
      </c>
      <c r="S1416" t="b">
        <v>1</v>
      </c>
      <c r="V1416" s="7" t="str">
        <f>RIGHT(R1416,LEN(R1416)-FIND("/",R1416))</f>
        <v>pop</v>
      </c>
    </row>
    <row r="1417" spans="1:22" ht="48" hidden="1" x14ac:dyDescent="0.2">
      <c r="A1417">
        <v>1646</v>
      </c>
      <c r="B1417" s="3" t="s">
        <v>1647</v>
      </c>
      <c r="C1417" s="3" t="s">
        <v>5756</v>
      </c>
      <c r="D1417">
        <v>2000</v>
      </c>
      <c r="E1417">
        <v>2204</v>
      </c>
      <c r="F1417" t="s">
        <v>8219</v>
      </c>
      <c r="G1417" t="s">
        <v>8225</v>
      </c>
      <c r="H1417" t="s">
        <v>8247</v>
      </c>
      <c r="I1417">
        <v>1408039860</v>
      </c>
      <c r="J1417" s="12">
        <f>(I1417/86400)+25569</f>
        <v>41865.757638888885</v>
      </c>
      <c r="K1417">
        <v>1405248503</v>
      </c>
      <c r="L1417" s="12">
        <f>(K1417/86400)+25569</f>
        <v>41833.450266203705</v>
      </c>
      <c r="M1417" t="b">
        <v>0</v>
      </c>
      <c r="N1417">
        <v>83</v>
      </c>
      <c r="O1417">
        <f>(E1417/D1417)*100</f>
        <v>110.2</v>
      </c>
      <c r="P1417">
        <f>E1417/N1417</f>
        <v>26.554216867469879</v>
      </c>
      <c r="Q1417" s="6" t="str">
        <f>LEFT(R1417, SEARCH("/",R1417,1)-1)</f>
        <v>music</v>
      </c>
      <c r="R1417" t="s">
        <v>8292</v>
      </c>
      <c r="S1417" t="b">
        <v>1</v>
      </c>
      <c r="V1417" s="7" t="str">
        <f>RIGHT(R1417,LEN(R1417)-FIND("/",R1417))</f>
        <v>pop</v>
      </c>
    </row>
    <row r="1418" spans="1:22" ht="48" hidden="1" x14ac:dyDescent="0.2">
      <c r="A1418">
        <v>1647</v>
      </c>
      <c r="B1418" s="3" t="s">
        <v>1648</v>
      </c>
      <c r="C1418" s="3" t="s">
        <v>5757</v>
      </c>
      <c r="D1418">
        <v>5000</v>
      </c>
      <c r="E1418">
        <v>5236</v>
      </c>
      <c r="F1418" t="s">
        <v>8219</v>
      </c>
      <c r="G1418" t="s">
        <v>8224</v>
      </c>
      <c r="H1418" t="s">
        <v>8246</v>
      </c>
      <c r="I1418">
        <v>1339235377</v>
      </c>
      <c r="J1418" s="12">
        <f>(I1418/86400)+25569</f>
        <v>41069.409456018519</v>
      </c>
      <c r="K1418">
        <v>1336643377</v>
      </c>
      <c r="L1418" s="12">
        <f>(K1418/86400)+25569</f>
        <v>41039.409456018519</v>
      </c>
      <c r="M1418" t="b">
        <v>0</v>
      </c>
      <c r="N1418">
        <v>46</v>
      </c>
      <c r="O1418">
        <f>(E1418/D1418)*100</f>
        <v>104.71999999999998</v>
      </c>
      <c r="P1418">
        <f>E1418/N1418</f>
        <v>113.82608695652173</v>
      </c>
      <c r="Q1418" s="6" t="str">
        <f>LEFT(R1418, SEARCH("/",R1418,1)-1)</f>
        <v>music</v>
      </c>
      <c r="R1418" t="s">
        <v>8292</v>
      </c>
      <c r="S1418" t="b">
        <v>1</v>
      </c>
      <c r="V1418" s="7" t="str">
        <f>RIGHT(R1418,LEN(R1418)-FIND("/",R1418))</f>
        <v>pop</v>
      </c>
    </row>
    <row r="1419" spans="1:22" ht="48" hidden="1" x14ac:dyDescent="0.2">
      <c r="A1419">
        <v>1648</v>
      </c>
      <c r="B1419" s="3" t="s">
        <v>1649</v>
      </c>
      <c r="C1419" s="3" t="s">
        <v>5758</v>
      </c>
      <c r="D1419">
        <v>2300</v>
      </c>
      <c r="E1419">
        <v>2881</v>
      </c>
      <c r="F1419" t="s">
        <v>8219</v>
      </c>
      <c r="G1419" t="s">
        <v>8224</v>
      </c>
      <c r="H1419" t="s">
        <v>8246</v>
      </c>
      <c r="I1419">
        <v>1300636482</v>
      </c>
      <c r="J1419" s="12">
        <f>(I1419/86400)+25569</f>
        <v>40622.662986111114</v>
      </c>
      <c r="K1419">
        <v>1298048082</v>
      </c>
      <c r="L1419" s="12">
        <f>(K1419/86400)+25569</f>
        <v>40592.704652777778</v>
      </c>
      <c r="M1419" t="b">
        <v>0</v>
      </c>
      <c r="N1419">
        <v>90</v>
      </c>
      <c r="O1419">
        <f>(E1419/D1419)*100</f>
        <v>125.26086956521738</v>
      </c>
      <c r="P1419">
        <f>E1419/N1419</f>
        <v>32.011111111111113</v>
      </c>
      <c r="Q1419" s="6" t="str">
        <f>LEFT(R1419, SEARCH("/",R1419,1)-1)</f>
        <v>music</v>
      </c>
      <c r="R1419" t="s">
        <v>8292</v>
      </c>
      <c r="S1419" t="b">
        <v>1</v>
      </c>
      <c r="V1419" s="7" t="str">
        <f>RIGHT(R1419,LEN(R1419)-FIND("/",R1419))</f>
        <v>pop</v>
      </c>
    </row>
    <row r="1420" spans="1:22" ht="48" hidden="1" x14ac:dyDescent="0.2">
      <c r="A1420">
        <v>1649</v>
      </c>
      <c r="B1420" s="3" t="s">
        <v>1650</v>
      </c>
      <c r="C1420" s="3" t="s">
        <v>5759</v>
      </c>
      <c r="D1420">
        <v>3800</v>
      </c>
      <c r="E1420">
        <v>3822.33</v>
      </c>
      <c r="F1420" t="s">
        <v>8219</v>
      </c>
      <c r="G1420" t="s">
        <v>8224</v>
      </c>
      <c r="H1420" t="s">
        <v>8246</v>
      </c>
      <c r="I1420">
        <v>1400862355</v>
      </c>
      <c r="J1420" s="12">
        <f>(I1420/86400)+25569</f>
        <v>41782.684664351851</v>
      </c>
      <c r="K1420">
        <v>1396974355</v>
      </c>
      <c r="L1420" s="12">
        <f>(K1420/86400)+25569</f>
        <v>41737.684664351851</v>
      </c>
      <c r="M1420" t="b">
        <v>0</v>
      </c>
      <c r="N1420">
        <v>81</v>
      </c>
      <c r="O1420">
        <f>(E1420/D1420)*100</f>
        <v>100.58763157894737</v>
      </c>
      <c r="P1420">
        <f>E1420/N1420</f>
        <v>47.189259259259259</v>
      </c>
      <c r="Q1420" s="6" t="str">
        <f>LEFT(R1420, SEARCH("/",R1420,1)-1)</f>
        <v>music</v>
      </c>
      <c r="R1420" t="s">
        <v>8292</v>
      </c>
      <c r="S1420" t="b">
        <v>1</v>
      </c>
      <c r="V1420" s="7" t="str">
        <f>RIGHT(R1420,LEN(R1420)-FIND("/",R1420))</f>
        <v>pop</v>
      </c>
    </row>
    <row r="1421" spans="1:22" ht="32" hidden="1" x14ac:dyDescent="0.2">
      <c r="A1421">
        <v>1650</v>
      </c>
      <c r="B1421" s="3" t="s">
        <v>1651</v>
      </c>
      <c r="C1421" s="3" t="s">
        <v>5760</v>
      </c>
      <c r="D1421">
        <v>2000</v>
      </c>
      <c r="E1421">
        <v>2831</v>
      </c>
      <c r="F1421" t="s">
        <v>8219</v>
      </c>
      <c r="G1421" t="s">
        <v>8224</v>
      </c>
      <c r="H1421" t="s">
        <v>8246</v>
      </c>
      <c r="I1421">
        <v>1381314437</v>
      </c>
      <c r="J1421" s="12">
        <f>(I1421/86400)+25569</f>
        <v>41556.435613425929</v>
      </c>
      <c r="K1421">
        <v>1378722437</v>
      </c>
      <c r="L1421" s="12">
        <f>(K1421/86400)+25569</f>
        <v>41526.435613425929</v>
      </c>
      <c r="M1421" t="b">
        <v>0</v>
      </c>
      <c r="N1421">
        <v>32</v>
      </c>
      <c r="O1421">
        <f>(E1421/D1421)*100</f>
        <v>141.55000000000001</v>
      </c>
      <c r="P1421">
        <f>E1421/N1421</f>
        <v>88.46875</v>
      </c>
      <c r="Q1421" s="6" t="str">
        <f>LEFT(R1421, SEARCH("/",R1421,1)-1)</f>
        <v>music</v>
      </c>
      <c r="R1421" t="s">
        <v>8292</v>
      </c>
      <c r="S1421" t="b">
        <v>1</v>
      </c>
      <c r="V1421" s="7" t="str">
        <f>RIGHT(R1421,LEN(R1421)-FIND("/",R1421))</f>
        <v>pop</v>
      </c>
    </row>
    <row r="1422" spans="1:22" ht="48" hidden="1" x14ac:dyDescent="0.2">
      <c r="A1422">
        <v>1651</v>
      </c>
      <c r="B1422" s="3" t="s">
        <v>1652</v>
      </c>
      <c r="C1422" s="3" t="s">
        <v>5761</v>
      </c>
      <c r="D1422">
        <v>2000</v>
      </c>
      <c r="E1422">
        <v>2015</v>
      </c>
      <c r="F1422" t="s">
        <v>8219</v>
      </c>
      <c r="G1422" t="s">
        <v>8224</v>
      </c>
      <c r="H1422" t="s">
        <v>8246</v>
      </c>
      <c r="I1422">
        <v>1303801140</v>
      </c>
      <c r="J1422" s="12">
        <f>(I1422/86400)+25569</f>
        <v>40659.290972222225</v>
      </c>
      <c r="K1422">
        <v>1300916220</v>
      </c>
      <c r="L1422" s="12">
        <f>(K1422/86400)+25569</f>
        <v>40625.900694444441</v>
      </c>
      <c r="M1422" t="b">
        <v>0</v>
      </c>
      <c r="N1422">
        <v>20</v>
      </c>
      <c r="O1422">
        <f>(E1422/D1422)*100</f>
        <v>100.75</v>
      </c>
      <c r="P1422">
        <f>E1422/N1422</f>
        <v>100.75</v>
      </c>
      <c r="Q1422" s="6" t="str">
        <f>LEFT(R1422, SEARCH("/",R1422,1)-1)</f>
        <v>music</v>
      </c>
      <c r="R1422" t="s">
        <v>8292</v>
      </c>
      <c r="S1422" t="b">
        <v>1</v>
      </c>
      <c r="V1422" s="7" t="str">
        <f>RIGHT(R1422,LEN(R1422)-FIND("/",R1422))</f>
        <v>pop</v>
      </c>
    </row>
    <row r="1423" spans="1:22" ht="48" hidden="1" x14ac:dyDescent="0.2">
      <c r="A1423">
        <v>1652</v>
      </c>
      <c r="B1423" s="3" t="s">
        <v>1653</v>
      </c>
      <c r="C1423" s="3" t="s">
        <v>5762</v>
      </c>
      <c r="D1423">
        <v>4500</v>
      </c>
      <c r="E1423">
        <v>4530</v>
      </c>
      <c r="F1423" t="s">
        <v>8219</v>
      </c>
      <c r="G1423" t="s">
        <v>8224</v>
      </c>
      <c r="H1423" t="s">
        <v>8246</v>
      </c>
      <c r="I1423">
        <v>1385297393</v>
      </c>
      <c r="J1423" s="12">
        <f>(I1423/86400)+25569</f>
        <v>41602.534641203703</v>
      </c>
      <c r="K1423">
        <v>1382701793</v>
      </c>
      <c r="L1423" s="12">
        <f>(K1423/86400)+25569</f>
        <v>41572.492974537039</v>
      </c>
      <c r="M1423" t="b">
        <v>0</v>
      </c>
      <c r="N1423">
        <v>70</v>
      </c>
      <c r="O1423">
        <f>(E1423/D1423)*100</f>
        <v>100.66666666666666</v>
      </c>
      <c r="P1423">
        <f>E1423/N1423</f>
        <v>64.714285714285708</v>
      </c>
      <c r="Q1423" s="6" t="str">
        <f>LEFT(R1423, SEARCH("/",R1423,1)-1)</f>
        <v>music</v>
      </c>
      <c r="R1423" t="s">
        <v>8292</v>
      </c>
      <c r="S1423" t="b">
        <v>1</v>
      </c>
      <c r="V1423" s="7" t="str">
        <f>RIGHT(R1423,LEN(R1423)-FIND("/",R1423))</f>
        <v>pop</v>
      </c>
    </row>
    <row r="1424" spans="1:22" ht="48" hidden="1" x14ac:dyDescent="0.2">
      <c r="A1424">
        <v>1653</v>
      </c>
      <c r="B1424" s="3" t="s">
        <v>1654</v>
      </c>
      <c r="C1424" s="3" t="s">
        <v>5763</v>
      </c>
      <c r="D1424">
        <v>5000</v>
      </c>
      <c r="E1424">
        <v>8711.52</v>
      </c>
      <c r="F1424" t="s">
        <v>8219</v>
      </c>
      <c r="G1424" t="s">
        <v>8224</v>
      </c>
      <c r="H1424" t="s">
        <v>8246</v>
      </c>
      <c r="I1424">
        <v>1303675296</v>
      </c>
      <c r="J1424" s="12">
        <f>(I1424/86400)+25569</f>
        <v>40657.834444444445</v>
      </c>
      <c r="K1424">
        <v>1300996896</v>
      </c>
      <c r="L1424" s="12">
        <f>(K1424/86400)+25569</f>
        <v>40626.834444444445</v>
      </c>
      <c r="M1424" t="b">
        <v>0</v>
      </c>
      <c r="N1424">
        <v>168</v>
      </c>
      <c r="O1424">
        <f>(E1424/D1424)*100</f>
        <v>174.2304</v>
      </c>
      <c r="P1424">
        <f>E1424/N1424</f>
        <v>51.854285714285716</v>
      </c>
      <c r="Q1424" s="6" t="str">
        <f>LEFT(R1424, SEARCH("/",R1424,1)-1)</f>
        <v>music</v>
      </c>
      <c r="R1424" t="s">
        <v>8292</v>
      </c>
      <c r="S1424" t="b">
        <v>1</v>
      </c>
      <c r="V1424" s="7" t="str">
        <f>RIGHT(R1424,LEN(R1424)-FIND("/",R1424))</f>
        <v>pop</v>
      </c>
    </row>
    <row r="1425" spans="1:22" ht="48" hidden="1" x14ac:dyDescent="0.2">
      <c r="A1425">
        <v>1654</v>
      </c>
      <c r="B1425" s="3" t="s">
        <v>1655</v>
      </c>
      <c r="C1425" s="3" t="s">
        <v>5764</v>
      </c>
      <c r="D1425">
        <v>1100</v>
      </c>
      <c r="E1425">
        <v>1319</v>
      </c>
      <c r="F1425" t="s">
        <v>8219</v>
      </c>
      <c r="G1425" t="s">
        <v>8224</v>
      </c>
      <c r="H1425" t="s">
        <v>8246</v>
      </c>
      <c r="I1425">
        <v>1334784160</v>
      </c>
      <c r="J1425" s="12">
        <f>(I1425/86400)+25569</f>
        <v>41017.890740740739</v>
      </c>
      <c r="K1425">
        <v>1332192160</v>
      </c>
      <c r="L1425" s="12">
        <f>(K1425/86400)+25569</f>
        <v>40987.890740740739</v>
      </c>
      <c r="M1425" t="b">
        <v>0</v>
      </c>
      <c r="N1425">
        <v>34</v>
      </c>
      <c r="O1425">
        <f>(E1425/D1425)*100</f>
        <v>119.90909090909089</v>
      </c>
      <c r="P1425">
        <f>E1425/N1425</f>
        <v>38.794117647058826</v>
      </c>
      <c r="Q1425" s="6" t="str">
        <f>LEFT(R1425, SEARCH("/",R1425,1)-1)</f>
        <v>music</v>
      </c>
      <c r="R1425" t="s">
        <v>8292</v>
      </c>
      <c r="S1425" t="b">
        <v>1</v>
      </c>
      <c r="V1425" s="7" t="str">
        <f>RIGHT(R1425,LEN(R1425)-FIND("/",R1425))</f>
        <v>pop</v>
      </c>
    </row>
    <row r="1426" spans="1:22" ht="32" hidden="1" x14ac:dyDescent="0.2">
      <c r="A1426">
        <v>1655</v>
      </c>
      <c r="B1426" s="3" t="s">
        <v>1656</v>
      </c>
      <c r="C1426" s="3" t="s">
        <v>5765</v>
      </c>
      <c r="D1426">
        <v>1500</v>
      </c>
      <c r="E1426">
        <v>2143</v>
      </c>
      <c r="F1426" t="s">
        <v>8219</v>
      </c>
      <c r="G1426" t="s">
        <v>8224</v>
      </c>
      <c r="H1426" t="s">
        <v>8246</v>
      </c>
      <c r="I1426">
        <v>1333648820</v>
      </c>
      <c r="J1426" s="12">
        <f>(I1426/86400)+25569</f>
        <v>41004.750231481477</v>
      </c>
      <c r="K1426">
        <v>1331060420</v>
      </c>
      <c r="L1426" s="12">
        <f>(K1426/86400)+25569</f>
        <v>40974.791898148149</v>
      </c>
      <c r="M1426" t="b">
        <v>0</v>
      </c>
      <c r="N1426">
        <v>48</v>
      </c>
      <c r="O1426">
        <f>(E1426/D1426)*100</f>
        <v>142.86666666666667</v>
      </c>
      <c r="P1426">
        <f>E1426/N1426</f>
        <v>44.645833333333336</v>
      </c>
      <c r="Q1426" s="6" t="str">
        <f>LEFT(R1426, SEARCH("/",R1426,1)-1)</f>
        <v>music</v>
      </c>
      <c r="R1426" t="s">
        <v>8292</v>
      </c>
      <c r="S1426" t="b">
        <v>1</v>
      </c>
      <c r="V1426" s="7" t="str">
        <f>RIGHT(R1426,LEN(R1426)-FIND("/",R1426))</f>
        <v>pop</v>
      </c>
    </row>
    <row r="1427" spans="1:22" ht="64" hidden="1" x14ac:dyDescent="0.2">
      <c r="A1427">
        <v>1656</v>
      </c>
      <c r="B1427" s="3" t="s">
        <v>1657</v>
      </c>
      <c r="C1427" s="3" t="s">
        <v>5766</v>
      </c>
      <c r="D1427">
        <v>7500</v>
      </c>
      <c r="E1427">
        <v>7525.12</v>
      </c>
      <c r="F1427" t="s">
        <v>8219</v>
      </c>
      <c r="G1427" t="s">
        <v>8224</v>
      </c>
      <c r="H1427" t="s">
        <v>8246</v>
      </c>
      <c r="I1427">
        <v>1355437052</v>
      </c>
      <c r="J1427" s="12">
        <f>(I1427/86400)+25569</f>
        <v>41256.928842592592</v>
      </c>
      <c r="K1427">
        <v>1352845052</v>
      </c>
      <c r="L1427" s="12">
        <f>(K1427/86400)+25569</f>
        <v>41226.928842592592</v>
      </c>
      <c r="M1427" t="b">
        <v>0</v>
      </c>
      <c r="N1427">
        <v>48</v>
      </c>
      <c r="O1427">
        <f>(E1427/D1427)*100</f>
        <v>100.33493333333334</v>
      </c>
      <c r="P1427">
        <f>E1427/N1427</f>
        <v>156.77333333333334</v>
      </c>
      <c r="Q1427" s="6" t="str">
        <f>LEFT(R1427, SEARCH("/",R1427,1)-1)</f>
        <v>music</v>
      </c>
      <c r="R1427" t="s">
        <v>8292</v>
      </c>
      <c r="S1427" t="b">
        <v>1</v>
      </c>
      <c r="V1427" s="7" t="str">
        <f>RIGHT(R1427,LEN(R1427)-FIND("/",R1427))</f>
        <v>pop</v>
      </c>
    </row>
    <row r="1428" spans="1:22" ht="48" hidden="1" x14ac:dyDescent="0.2">
      <c r="A1428">
        <v>1657</v>
      </c>
      <c r="B1428" s="3" t="s">
        <v>1658</v>
      </c>
      <c r="C1428" s="3" t="s">
        <v>5767</v>
      </c>
      <c r="D1428">
        <v>25000</v>
      </c>
      <c r="E1428">
        <v>26233.45</v>
      </c>
      <c r="F1428" t="s">
        <v>8219</v>
      </c>
      <c r="G1428" t="s">
        <v>8224</v>
      </c>
      <c r="H1428" t="s">
        <v>8246</v>
      </c>
      <c r="I1428">
        <v>1337885168</v>
      </c>
      <c r="J1428" s="12">
        <f>(I1428/86400)+25569</f>
        <v>41053.782037037039</v>
      </c>
      <c r="K1428">
        <v>1335293168</v>
      </c>
      <c r="L1428" s="12">
        <f>(K1428/86400)+25569</f>
        <v>41023.782037037039</v>
      </c>
      <c r="M1428" t="b">
        <v>0</v>
      </c>
      <c r="N1428">
        <v>221</v>
      </c>
      <c r="O1428">
        <f>(E1428/D1428)*100</f>
        <v>104.93380000000001</v>
      </c>
      <c r="P1428">
        <f>E1428/N1428</f>
        <v>118.70339366515837</v>
      </c>
      <c r="Q1428" s="6" t="str">
        <f>LEFT(R1428, SEARCH("/",R1428,1)-1)</f>
        <v>music</v>
      </c>
      <c r="R1428" t="s">
        <v>8292</v>
      </c>
      <c r="S1428" t="b">
        <v>1</v>
      </c>
      <c r="V1428" s="7" t="str">
        <f>RIGHT(R1428,LEN(R1428)-FIND("/",R1428))</f>
        <v>pop</v>
      </c>
    </row>
    <row r="1429" spans="1:22" ht="48" hidden="1" x14ac:dyDescent="0.2">
      <c r="A1429">
        <v>1658</v>
      </c>
      <c r="B1429" s="3" t="s">
        <v>1659</v>
      </c>
      <c r="C1429" s="3" t="s">
        <v>5768</v>
      </c>
      <c r="D1429">
        <v>6000</v>
      </c>
      <c r="E1429">
        <v>7934</v>
      </c>
      <c r="F1429" t="s">
        <v>8219</v>
      </c>
      <c r="G1429" t="s">
        <v>8224</v>
      </c>
      <c r="H1429" t="s">
        <v>8246</v>
      </c>
      <c r="I1429">
        <v>1355840400</v>
      </c>
      <c r="J1429" s="12">
        <f>(I1429/86400)+25569</f>
        <v>41261.597222222219</v>
      </c>
      <c r="K1429">
        <v>1352524767</v>
      </c>
      <c r="L1429" s="12">
        <f>(K1429/86400)+25569</f>
        <v>41223.22184027778</v>
      </c>
      <c r="M1429" t="b">
        <v>0</v>
      </c>
      <c r="N1429">
        <v>107</v>
      </c>
      <c r="O1429">
        <f>(E1429/D1429)*100</f>
        <v>132.23333333333335</v>
      </c>
      <c r="P1429">
        <f>E1429/N1429</f>
        <v>74.149532710280369</v>
      </c>
      <c r="Q1429" s="6" t="str">
        <f>LEFT(R1429, SEARCH("/",R1429,1)-1)</f>
        <v>music</v>
      </c>
      <c r="R1429" t="s">
        <v>8292</v>
      </c>
      <c r="S1429" t="b">
        <v>1</v>
      </c>
      <c r="V1429" s="7" t="str">
        <f>RIGHT(R1429,LEN(R1429)-FIND("/",R1429))</f>
        <v>pop</v>
      </c>
    </row>
    <row r="1430" spans="1:22" ht="48" hidden="1" x14ac:dyDescent="0.2">
      <c r="A1430">
        <v>1659</v>
      </c>
      <c r="B1430" s="3" t="s">
        <v>1660</v>
      </c>
      <c r="C1430" s="3" t="s">
        <v>5769</v>
      </c>
      <c r="D1430">
        <v>500</v>
      </c>
      <c r="E1430">
        <v>564</v>
      </c>
      <c r="F1430" t="s">
        <v>8219</v>
      </c>
      <c r="G1430" t="s">
        <v>8225</v>
      </c>
      <c r="H1430" t="s">
        <v>8247</v>
      </c>
      <c r="I1430">
        <v>1387281600</v>
      </c>
      <c r="J1430" s="12">
        <f>(I1430/86400)+25569</f>
        <v>41625.5</v>
      </c>
      <c r="K1430">
        <v>1384811721</v>
      </c>
      <c r="L1430" s="12">
        <f>(K1430/86400)+25569</f>
        <v>41596.913437499999</v>
      </c>
      <c r="M1430" t="b">
        <v>0</v>
      </c>
      <c r="N1430">
        <v>45</v>
      </c>
      <c r="O1430">
        <f>(E1430/D1430)*100</f>
        <v>112.79999999999998</v>
      </c>
      <c r="P1430">
        <f>E1430/N1430</f>
        <v>12.533333333333333</v>
      </c>
      <c r="Q1430" s="6" t="str">
        <f>LEFT(R1430, SEARCH("/",R1430,1)-1)</f>
        <v>music</v>
      </c>
      <c r="R1430" t="s">
        <v>8292</v>
      </c>
      <c r="S1430" t="b">
        <v>1</v>
      </c>
      <c r="V1430" s="7" t="str">
        <f>RIGHT(R1430,LEN(R1430)-FIND("/",R1430))</f>
        <v>pop</v>
      </c>
    </row>
    <row r="1431" spans="1:22" ht="48" hidden="1" x14ac:dyDescent="0.2">
      <c r="A1431">
        <v>1660</v>
      </c>
      <c r="B1431" s="3" t="s">
        <v>1661</v>
      </c>
      <c r="C1431" s="3" t="s">
        <v>5770</v>
      </c>
      <c r="D1431">
        <v>80</v>
      </c>
      <c r="E1431">
        <v>1003</v>
      </c>
      <c r="F1431" t="s">
        <v>8219</v>
      </c>
      <c r="G1431" t="s">
        <v>8237</v>
      </c>
      <c r="H1431" t="s">
        <v>8249</v>
      </c>
      <c r="I1431">
        <v>1462053540</v>
      </c>
      <c r="J1431" s="12">
        <f>(I1431/86400)+25569</f>
        <v>42490.915972222225</v>
      </c>
      <c r="K1431">
        <v>1459355950</v>
      </c>
      <c r="L1431" s="12">
        <f>(K1431/86400)+25569</f>
        <v>42459.693865740745</v>
      </c>
      <c r="M1431" t="b">
        <v>0</v>
      </c>
      <c r="N1431">
        <v>36</v>
      </c>
      <c r="O1431">
        <f>(E1431/D1431)*100</f>
        <v>1253.75</v>
      </c>
      <c r="P1431">
        <f>E1431/N1431</f>
        <v>27.861111111111111</v>
      </c>
      <c r="Q1431" s="6" t="str">
        <f>LEFT(R1431, SEARCH("/",R1431,1)-1)</f>
        <v>music</v>
      </c>
      <c r="R1431" t="s">
        <v>8292</v>
      </c>
      <c r="S1431" t="b">
        <v>1</v>
      </c>
      <c r="V1431" s="7" t="str">
        <f>RIGHT(R1431,LEN(R1431)-FIND("/",R1431))</f>
        <v>pop</v>
      </c>
    </row>
    <row r="1432" spans="1:22" ht="64" hidden="1" x14ac:dyDescent="0.2">
      <c r="A1432">
        <v>1661</v>
      </c>
      <c r="B1432" s="3" t="s">
        <v>1662</v>
      </c>
      <c r="C1432" s="3" t="s">
        <v>5771</v>
      </c>
      <c r="D1432">
        <v>7900</v>
      </c>
      <c r="E1432">
        <v>8098</v>
      </c>
      <c r="F1432" t="s">
        <v>8219</v>
      </c>
      <c r="G1432" t="s">
        <v>8239</v>
      </c>
      <c r="H1432" t="s">
        <v>8249</v>
      </c>
      <c r="I1432">
        <v>1453064400</v>
      </c>
      <c r="J1432" s="12">
        <f>(I1432/86400)+25569</f>
        <v>42386.875</v>
      </c>
      <c r="K1432">
        <v>1449359831</v>
      </c>
      <c r="L1432" s="12">
        <f>(K1432/86400)+25569</f>
        <v>42343.998043981483</v>
      </c>
      <c r="M1432" t="b">
        <v>0</v>
      </c>
      <c r="N1432">
        <v>101</v>
      </c>
      <c r="O1432">
        <f>(E1432/D1432)*100</f>
        <v>102.50632911392405</v>
      </c>
      <c r="P1432">
        <f>E1432/N1432</f>
        <v>80.178217821782184</v>
      </c>
      <c r="Q1432" s="6" t="str">
        <f>LEFT(R1432, SEARCH("/",R1432,1)-1)</f>
        <v>music</v>
      </c>
      <c r="R1432" t="s">
        <v>8292</v>
      </c>
      <c r="S1432" t="b">
        <v>1</v>
      </c>
      <c r="V1432" s="7" t="str">
        <f>RIGHT(R1432,LEN(R1432)-FIND("/",R1432))</f>
        <v>pop</v>
      </c>
    </row>
    <row r="1433" spans="1:22" ht="48" hidden="1" x14ac:dyDescent="0.2">
      <c r="A1433">
        <v>1662</v>
      </c>
      <c r="B1433" s="3" t="s">
        <v>1663</v>
      </c>
      <c r="C1433" s="3" t="s">
        <v>5772</v>
      </c>
      <c r="D1433">
        <v>8000</v>
      </c>
      <c r="E1433">
        <v>8211</v>
      </c>
      <c r="F1433" t="s">
        <v>8219</v>
      </c>
      <c r="G1433" t="s">
        <v>8224</v>
      </c>
      <c r="H1433" t="s">
        <v>8246</v>
      </c>
      <c r="I1433">
        <v>1325310336</v>
      </c>
      <c r="J1433" s="12">
        <f>(I1433/86400)+25569</f>
        <v>40908.239999999998</v>
      </c>
      <c r="K1433">
        <v>1320122736</v>
      </c>
      <c r="L1433" s="12">
        <f>(K1433/86400)+25569</f>
        <v>40848.198333333334</v>
      </c>
      <c r="M1433" t="b">
        <v>0</v>
      </c>
      <c r="N1433">
        <v>62</v>
      </c>
      <c r="O1433">
        <f>(E1433/D1433)*100</f>
        <v>102.6375</v>
      </c>
      <c r="P1433">
        <f>E1433/N1433</f>
        <v>132.43548387096774</v>
      </c>
      <c r="Q1433" s="6" t="str">
        <f>LEFT(R1433, SEARCH("/",R1433,1)-1)</f>
        <v>music</v>
      </c>
      <c r="R1433" t="s">
        <v>8292</v>
      </c>
      <c r="S1433" t="b">
        <v>1</v>
      </c>
      <c r="V1433" s="7" t="str">
        <f>RIGHT(R1433,LEN(R1433)-FIND("/",R1433))</f>
        <v>pop</v>
      </c>
    </row>
    <row r="1434" spans="1:22" ht="32" hidden="1" x14ac:dyDescent="0.2">
      <c r="A1434">
        <v>1663</v>
      </c>
      <c r="B1434" s="3" t="s">
        <v>1664</v>
      </c>
      <c r="C1434" s="3" t="s">
        <v>5773</v>
      </c>
      <c r="D1434">
        <v>1000</v>
      </c>
      <c r="E1434">
        <v>1080</v>
      </c>
      <c r="F1434" t="s">
        <v>8219</v>
      </c>
      <c r="G1434" t="s">
        <v>8224</v>
      </c>
      <c r="H1434" t="s">
        <v>8246</v>
      </c>
      <c r="I1434">
        <v>1422750707</v>
      </c>
      <c r="J1434" s="12">
        <f>(I1434/86400)+25569</f>
        <v>42036.02207175926</v>
      </c>
      <c r="K1434">
        <v>1420158707</v>
      </c>
      <c r="L1434" s="12">
        <f>(K1434/86400)+25569</f>
        <v>42006.02207175926</v>
      </c>
      <c r="M1434" t="b">
        <v>0</v>
      </c>
      <c r="N1434">
        <v>32</v>
      </c>
      <c r="O1434">
        <f>(E1434/D1434)*100</f>
        <v>108</v>
      </c>
      <c r="P1434">
        <f>E1434/N1434</f>
        <v>33.75</v>
      </c>
      <c r="Q1434" s="6" t="str">
        <f>LEFT(R1434, SEARCH("/",R1434,1)-1)</f>
        <v>music</v>
      </c>
      <c r="R1434" t="s">
        <v>8292</v>
      </c>
      <c r="S1434" t="b">
        <v>1</v>
      </c>
      <c r="V1434" s="7" t="str">
        <f>RIGHT(R1434,LEN(R1434)-FIND("/",R1434))</f>
        <v>pop</v>
      </c>
    </row>
    <row r="1435" spans="1:22" ht="48" hidden="1" x14ac:dyDescent="0.2">
      <c r="A1435">
        <v>1664</v>
      </c>
      <c r="B1435" s="3" t="s">
        <v>1665</v>
      </c>
      <c r="C1435" s="3" t="s">
        <v>5774</v>
      </c>
      <c r="D1435">
        <v>2500</v>
      </c>
      <c r="E1435">
        <v>3060.22</v>
      </c>
      <c r="F1435" t="s">
        <v>8219</v>
      </c>
      <c r="G1435" t="s">
        <v>8224</v>
      </c>
      <c r="H1435" t="s">
        <v>8246</v>
      </c>
      <c r="I1435">
        <v>1331870340</v>
      </c>
      <c r="J1435" s="12">
        <f>(I1435/86400)+25569</f>
        <v>40984.165972222225</v>
      </c>
      <c r="K1435">
        <v>1328033818</v>
      </c>
      <c r="L1435" s="12">
        <f>(K1435/86400)+25569</f>
        <v>40939.761782407411</v>
      </c>
      <c r="M1435" t="b">
        <v>0</v>
      </c>
      <c r="N1435">
        <v>89</v>
      </c>
      <c r="O1435">
        <f>(E1435/D1435)*100</f>
        <v>122.40879999999999</v>
      </c>
      <c r="P1435">
        <f>E1435/N1435</f>
        <v>34.384494382022467</v>
      </c>
      <c r="Q1435" s="6" t="str">
        <f>LEFT(R1435, SEARCH("/",R1435,1)-1)</f>
        <v>music</v>
      </c>
      <c r="R1435" t="s">
        <v>8292</v>
      </c>
      <c r="S1435" t="b">
        <v>1</v>
      </c>
      <c r="V1435" s="7" t="str">
        <f>RIGHT(R1435,LEN(R1435)-FIND("/",R1435))</f>
        <v>pop</v>
      </c>
    </row>
    <row r="1436" spans="1:22" ht="48" hidden="1" x14ac:dyDescent="0.2">
      <c r="A1436">
        <v>1665</v>
      </c>
      <c r="B1436" s="3" t="s">
        <v>1666</v>
      </c>
      <c r="C1436" s="3" t="s">
        <v>5775</v>
      </c>
      <c r="D1436">
        <v>3500</v>
      </c>
      <c r="E1436">
        <v>4181</v>
      </c>
      <c r="F1436" t="s">
        <v>8219</v>
      </c>
      <c r="G1436" t="s">
        <v>8224</v>
      </c>
      <c r="H1436" t="s">
        <v>8246</v>
      </c>
      <c r="I1436">
        <v>1298343600</v>
      </c>
      <c r="J1436" s="12">
        <f>(I1436/86400)+25569</f>
        <v>40596.125</v>
      </c>
      <c r="K1436">
        <v>1295624113</v>
      </c>
      <c r="L1436" s="12">
        <f>(K1436/86400)+25569</f>
        <v>40564.649456018517</v>
      </c>
      <c r="M1436" t="b">
        <v>0</v>
      </c>
      <c r="N1436">
        <v>93</v>
      </c>
      <c r="O1436">
        <f>(E1436/D1436)*100</f>
        <v>119.45714285714286</v>
      </c>
      <c r="P1436">
        <f>E1436/N1436</f>
        <v>44.956989247311824</v>
      </c>
      <c r="Q1436" s="6" t="str">
        <f>LEFT(R1436, SEARCH("/",R1436,1)-1)</f>
        <v>music</v>
      </c>
      <c r="R1436" t="s">
        <v>8292</v>
      </c>
      <c r="S1436" t="b">
        <v>1</v>
      </c>
      <c r="V1436" s="7" t="str">
        <f>RIGHT(R1436,LEN(R1436)-FIND("/",R1436))</f>
        <v>pop</v>
      </c>
    </row>
    <row r="1437" spans="1:22" ht="48" hidden="1" x14ac:dyDescent="0.2">
      <c r="A1437">
        <v>1666</v>
      </c>
      <c r="B1437" s="3" t="s">
        <v>1667</v>
      </c>
      <c r="C1437" s="3" t="s">
        <v>5776</v>
      </c>
      <c r="D1437">
        <v>2500</v>
      </c>
      <c r="E1437">
        <v>4022</v>
      </c>
      <c r="F1437" t="s">
        <v>8219</v>
      </c>
      <c r="G1437" t="s">
        <v>8224</v>
      </c>
      <c r="H1437" t="s">
        <v>8246</v>
      </c>
      <c r="I1437">
        <v>1364447073</v>
      </c>
      <c r="J1437" s="12">
        <f>(I1437/86400)+25569</f>
        <v>41361.211493055554</v>
      </c>
      <c r="K1437">
        <v>1361858673</v>
      </c>
      <c r="L1437" s="12">
        <f>(K1437/86400)+25569</f>
        <v>41331.253159722226</v>
      </c>
      <c r="M1437" t="b">
        <v>0</v>
      </c>
      <c r="N1437">
        <v>98</v>
      </c>
      <c r="O1437">
        <f>(E1437/D1437)*100</f>
        <v>160.88</v>
      </c>
      <c r="P1437">
        <f>E1437/N1437</f>
        <v>41.04081632653061</v>
      </c>
      <c r="Q1437" s="6" t="str">
        <f>LEFT(R1437, SEARCH("/",R1437,1)-1)</f>
        <v>music</v>
      </c>
      <c r="R1437" t="s">
        <v>8292</v>
      </c>
      <c r="S1437" t="b">
        <v>1</v>
      </c>
      <c r="V1437" s="7" t="str">
        <f>RIGHT(R1437,LEN(R1437)-FIND("/",R1437))</f>
        <v>pop</v>
      </c>
    </row>
    <row r="1438" spans="1:22" ht="48" hidden="1" x14ac:dyDescent="0.2">
      <c r="A1438">
        <v>1667</v>
      </c>
      <c r="B1438" s="3" t="s">
        <v>1668</v>
      </c>
      <c r="C1438" s="3" t="s">
        <v>5777</v>
      </c>
      <c r="D1438">
        <v>3400</v>
      </c>
      <c r="E1438">
        <v>4313</v>
      </c>
      <c r="F1438" t="s">
        <v>8219</v>
      </c>
      <c r="G1438" t="s">
        <v>8224</v>
      </c>
      <c r="H1438" t="s">
        <v>8246</v>
      </c>
      <c r="I1438">
        <v>1394521140</v>
      </c>
      <c r="J1438" s="12">
        <f>(I1438/86400)+25569</f>
        <v>41709.290972222225</v>
      </c>
      <c r="K1438">
        <v>1392169298</v>
      </c>
      <c r="L1438" s="12">
        <f>(K1438/86400)+25569</f>
        <v>41682.0705787037</v>
      </c>
      <c r="M1438" t="b">
        <v>0</v>
      </c>
      <c r="N1438">
        <v>82</v>
      </c>
      <c r="O1438">
        <f>(E1438/D1438)*100</f>
        <v>126.85294117647059</v>
      </c>
      <c r="P1438">
        <f>E1438/N1438</f>
        <v>52.597560975609753</v>
      </c>
      <c r="Q1438" s="6" t="str">
        <f>LEFT(R1438, SEARCH("/",R1438,1)-1)</f>
        <v>music</v>
      </c>
      <c r="R1438" t="s">
        <v>8292</v>
      </c>
      <c r="S1438" t="b">
        <v>1</v>
      </c>
      <c r="V1438" s="7" t="str">
        <f>RIGHT(R1438,LEN(R1438)-FIND("/",R1438))</f>
        <v>pop</v>
      </c>
    </row>
    <row r="1439" spans="1:22" ht="48" hidden="1" x14ac:dyDescent="0.2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 s="12">
        <f>(I1439/86400)+25569</f>
        <v>40875.191423611112</v>
      </c>
      <c r="K1439">
        <v>1319859339</v>
      </c>
      <c r="L1439" s="12">
        <f>(K1439/86400)+25569</f>
        <v>40845.149756944447</v>
      </c>
      <c r="M1439" t="b">
        <v>0</v>
      </c>
      <c r="N1439">
        <v>116</v>
      </c>
      <c r="O1439">
        <f>(E1439/D1439)*100</f>
        <v>102.6375</v>
      </c>
      <c r="P1439">
        <f>E1439/N1439</f>
        <v>70.784482758620683</v>
      </c>
      <c r="Q1439" s="6" t="str">
        <f>LEFT(R1439, SEARCH("/",R1439,1)-1)</f>
        <v>music</v>
      </c>
      <c r="R1439" t="s">
        <v>8292</v>
      </c>
      <c r="S1439" t="b">
        <v>1</v>
      </c>
      <c r="V1439" s="7" t="str">
        <f>RIGHT(R1439,LEN(R1439)-FIND("/",R1439))</f>
        <v>pop</v>
      </c>
    </row>
    <row r="1440" spans="1:22" ht="48" hidden="1" x14ac:dyDescent="0.2">
      <c r="A1440">
        <v>1669</v>
      </c>
      <c r="B1440" s="3" t="s">
        <v>1670</v>
      </c>
      <c r="C1440" s="3" t="s">
        <v>5779</v>
      </c>
      <c r="D1440">
        <v>2000</v>
      </c>
      <c r="E1440">
        <v>2795</v>
      </c>
      <c r="F1440" t="s">
        <v>8219</v>
      </c>
      <c r="G1440" t="s">
        <v>8224</v>
      </c>
      <c r="H1440" t="s">
        <v>8246</v>
      </c>
      <c r="I1440">
        <v>1464729276</v>
      </c>
      <c r="J1440" s="12">
        <f>(I1440/86400)+25569</f>
        <v>42521.885138888887</v>
      </c>
      <c r="K1440">
        <v>1459545276</v>
      </c>
      <c r="L1440" s="12">
        <f>(K1440/86400)+25569</f>
        <v>42461.885138888887</v>
      </c>
      <c r="M1440" t="b">
        <v>0</v>
      </c>
      <c r="N1440">
        <v>52</v>
      </c>
      <c r="O1440">
        <f>(E1440/D1440)*100</f>
        <v>139.75</v>
      </c>
      <c r="P1440">
        <f>E1440/N1440</f>
        <v>53.75</v>
      </c>
      <c r="Q1440" s="6" t="str">
        <f>LEFT(R1440, SEARCH("/",R1440,1)-1)</f>
        <v>music</v>
      </c>
      <c r="R1440" t="s">
        <v>8292</v>
      </c>
      <c r="S1440" t="b">
        <v>1</v>
      </c>
      <c r="V1440" s="7" t="str">
        <f>RIGHT(R1440,LEN(R1440)-FIND("/",R1440))</f>
        <v>pop</v>
      </c>
    </row>
    <row r="1441" spans="1:22" ht="64" hidden="1" x14ac:dyDescent="0.2">
      <c r="A1441">
        <v>1670</v>
      </c>
      <c r="B1441" s="3" t="s">
        <v>1671</v>
      </c>
      <c r="C1441" s="3" t="s">
        <v>5780</v>
      </c>
      <c r="D1441">
        <v>1000</v>
      </c>
      <c r="E1441">
        <v>1026</v>
      </c>
      <c r="F1441" t="s">
        <v>8219</v>
      </c>
      <c r="G1441" t="s">
        <v>8224</v>
      </c>
      <c r="H1441" t="s">
        <v>8246</v>
      </c>
      <c r="I1441">
        <v>1278302400</v>
      </c>
      <c r="J1441" s="12">
        <f>(I1441/86400)+25569</f>
        <v>40364.166666666664</v>
      </c>
      <c r="K1441">
        <v>1273961999</v>
      </c>
      <c r="L1441" s="12">
        <f>(K1441/86400)+25569</f>
        <v>40313.930543981478</v>
      </c>
      <c r="M1441" t="b">
        <v>0</v>
      </c>
      <c r="N1441">
        <v>23</v>
      </c>
      <c r="O1441">
        <f>(E1441/D1441)*100</f>
        <v>102.60000000000001</v>
      </c>
      <c r="P1441">
        <f>E1441/N1441</f>
        <v>44.608695652173914</v>
      </c>
      <c r="Q1441" s="6" t="str">
        <f>LEFT(R1441, SEARCH("/",R1441,1)-1)</f>
        <v>music</v>
      </c>
      <c r="R1441" t="s">
        <v>8292</v>
      </c>
      <c r="S1441" t="b">
        <v>1</v>
      </c>
      <c r="V1441" s="7" t="str">
        <f>RIGHT(R1441,LEN(R1441)-FIND("/",R1441))</f>
        <v>pop</v>
      </c>
    </row>
    <row r="1442" spans="1:22" ht="32" hidden="1" x14ac:dyDescent="0.2">
      <c r="A1442">
        <v>1671</v>
      </c>
      <c r="B1442" s="3" t="s">
        <v>1672</v>
      </c>
      <c r="C1442" s="3" t="s">
        <v>5781</v>
      </c>
      <c r="D1442">
        <v>2000</v>
      </c>
      <c r="E1442">
        <v>2013.47</v>
      </c>
      <c r="F1442" t="s">
        <v>8219</v>
      </c>
      <c r="G1442" t="s">
        <v>8224</v>
      </c>
      <c r="H1442" t="s">
        <v>8246</v>
      </c>
      <c r="I1442">
        <v>1470056614</v>
      </c>
      <c r="J1442" s="12">
        <f>(I1442/86400)+25569</f>
        <v>42583.54414351852</v>
      </c>
      <c r="K1442">
        <v>1467464614</v>
      </c>
      <c r="L1442" s="12">
        <f>(K1442/86400)+25569</f>
        <v>42553.54414351852</v>
      </c>
      <c r="M1442" t="b">
        <v>0</v>
      </c>
      <c r="N1442">
        <v>77</v>
      </c>
      <c r="O1442">
        <f>(E1442/D1442)*100</f>
        <v>100.67349999999999</v>
      </c>
      <c r="P1442">
        <f>E1442/N1442</f>
        <v>26.148961038961041</v>
      </c>
      <c r="Q1442" s="6" t="str">
        <f>LEFT(R1442, SEARCH("/",R1442,1)-1)</f>
        <v>music</v>
      </c>
      <c r="R1442" t="s">
        <v>8292</v>
      </c>
      <c r="S1442" t="b">
        <v>1</v>
      </c>
      <c r="V1442" s="7" t="str">
        <f>RIGHT(R1442,LEN(R1442)-FIND("/",R1442))</f>
        <v>pop</v>
      </c>
    </row>
    <row r="1443" spans="1:22" ht="32" hidden="1" x14ac:dyDescent="0.2">
      <c r="A1443">
        <v>1672</v>
      </c>
      <c r="B1443" s="3" t="s">
        <v>1673</v>
      </c>
      <c r="C1443" s="3" t="s">
        <v>5782</v>
      </c>
      <c r="D1443">
        <v>1700</v>
      </c>
      <c r="E1443">
        <v>1920</v>
      </c>
      <c r="F1443" t="s">
        <v>8219</v>
      </c>
      <c r="G1443" t="s">
        <v>8224</v>
      </c>
      <c r="H1443" t="s">
        <v>8246</v>
      </c>
      <c r="I1443">
        <v>1338824730</v>
      </c>
      <c r="J1443" s="12">
        <f>(I1443/86400)+25569</f>
        <v>41064.656597222223</v>
      </c>
      <c r="K1443">
        <v>1336232730</v>
      </c>
      <c r="L1443" s="12">
        <f>(K1443/86400)+25569</f>
        <v>41034.656597222223</v>
      </c>
      <c r="M1443" t="b">
        <v>0</v>
      </c>
      <c r="N1443">
        <v>49</v>
      </c>
      <c r="O1443">
        <f>(E1443/D1443)*100</f>
        <v>112.94117647058823</v>
      </c>
      <c r="P1443">
        <f>E1443/N1443</f>
        <v>39.183673469387756</v>
      </c>
      <c r="Q1443" s="6" t="str">
        <f>LEFT(R1443, SEARCH("/",R1443,1)-1)</f>
        <v>music</v>
      </c>
      <c r="R1443" t="s">
        <v>8292</v>
      </c>
      <c r="S1443" t="b">
        <v>1</v>
      </c>
      <c r="V1443" s="7" t="str">
        <f>RIGHT(R1443,LEN(R1443)-FIND("/",R1443))</f>
        <v>pop</v>
      </c>
    </row>
    <row r="1444" spans="1:22" ht="48" hidden="1" x14ac:dyDescent="0.2">
      <c r="A1444">
        <v>1673</v>
      </c>
      <c r="B1444" s="3" t="s">
        <v>1674</v>
      </c>
      <c r="C1444" s="3" t="s">
        <v>5783</v>
      </c>
      <c r="D1444">
        <v>2100</v>
      </c>
      <c r="E1444">
        <v>2690</v>
      </c>
      <c r="F1444" t="s">
        <v>8219</v>
      </c>
      <c r="G1444" t="s">
        <v>8224</v>
      </c>
      <c r="H1444" t="s">
        <v>8246</v>
      </c>
      <c r="I1444">
        <v>1425675892</v>
      </c>
      <c r="J1444" s="12">
        <f>(I1444/86400)+25569</f>
        <v>42069.878379629634</v>
      </c>
      <c r="K1444">
        <v>1423083892</v>
      </c>
      <c r="L1444" s="12">
        <f>(K1444/86400)+25569</f>
        <v>42039.878379629634</v>
      </c>
      <c r="M1444" t="b">
        <v>0</v>
      </c>
      <c r="N1444">
        <v>59</v>
      </c>
      <c r="O1444">
        <f>(E1444/D1444)*100</f>
        <v>128.09523809523807</v>
      </c>
      <c r="P1444">
        <f>E1444/N1444</f>
        <v>45.593220338983052</v>
      </c>
      <c r="Q1444" s="6" t="str">
        <f>LEFT(R1444, SEARCH("/",R1444,1)-1)</f>
        <v>music</v>
      </c>
      <c r="R1444" t="s">
        <v>8292</v>
      </c>
      <c r="S1444" t="b">
        <v>1</v>
      </c>
      <c r="V1444" s="7" t="str">
        <f>RIGHT(R1444,LEN(R1444)-FIND("/",R1444))</f>
        <v>pop</v>
      </c>
    </row>
    <row r="1445" spans="1:22" ht="48" hidden="1" x14ac:dyDescent="0.2">
      <c r="A1445">
        <v>1674</v>
      </c>
      <c r="B1445" s="3" t="s">
        <v>1675</v>
      </c>
      <c r="C1445" s="3" t="s">
        <v>5784</v>
      </c>
      <c r="D1445">
        <v>5000</v>
      </c>
      <c r="E1445">
        <v>10085</v>
      </c>
      <c r="F1445" t="s">
        <v>8219</v>
      </c>
      <c r="G1445" t="s">
        <v>8224</v>
      </c>
      <c r="H1445" t="s">
        <v>8246</v>
      </c>
      <c r="I1445">
        <v>1471503540</v>
      </c>
      <c r="J1445" s="12">
        <f>(I1445/86400)+25569</f>
        <v>42600.290972222225</v>
      </c>
      <c r="K1445">
        <v>1468852306</v>
      </c>
      <c r="L1445" s="12">
        <f>(K1445/86400)+25569</f>
        <v>42569.605393518519</v>
      </c>
      <c r="M1445" t="b">
        <v>0</v>
      </c>
      <c r="N1445">
        <v>113</v>
      </c>
      <c r="O1445">
        <f>(E1445/D1445)*100</f>
        <v>201.7</v>
      </c>
      <c r="P1445">
        <f>E1445/N1445</f>
        <v>89.247787610619469</v>
      </c>
      <c r="Q1445" s="6" t="str">
        <f>LEFT(R1445, SEARCH("/",R1445,1)-1)</f>
        <v>music</v>
      </c>
      <c r="R1445" t="s">
        <v>8292</v>
      </c>
      <c r="S1445" t="b">
        <v>1</v>
      </c>
      <c r="V1445" s="7" t="str">
        <f>RIGHT(R1445,LEN(R1445)-FIND("/",R1445))</f>
        <v>pop</v>
      </c>
    </row>
    <row r="1446" spans="1:22" ht="32" hidden="1" x14ac:dyDescent="0.2">
      <c r="A1446">
        <v>1675</v>
      </c>
      <c r="B1446" s="3" t="s">
        <v>1676</v>
      </c>
      <c r="C1446" s="3" t="s">
        <v>5785</v>
      </c>
      <c r="D1446">
        <v>1000</v>
      </c>
      <c r="E1446">
        <v>1374.16</v>
      </c>
      <c r="F1446" t="s">
        <v>8219</v>
      </c>
      <c r="G1446" t="s">
        <v>8224</v>
      </c>
      <c r="H1446" t="s">
        <v>8246</v>
      </c>
      <c r="I1446">
        <v>1318802580</v>
      </c>
      <c r="J1446" s="12">
        <f>(I1446/86400)+25569</f>
        <v>40832.918749999997</v>
      </c>
      <c r="K1446">
        <v>1316194540</v>
      </c>
      <c r="L1446" s="12">
        <f>(K1446/86400)+25569</f>
        <v>40802.733101851853</v>
      </c>
      <c r="M1446" t="b">
        <v>0</v>
      </c>
      <c r="N1446">
        <v>34</v>
      </c>
      <c r="O1446">
        <f>(E1446/D1446)*100</f>
        <v>137.416</v>
      </c>
      <c r="P1446">
        <f>E1446/N1446</f>
        <v>40.416470588235299</v>
      </c>
      <c r="Q1446" s="6" t="str">
        <f>LEFT(R1446, SEARCH("/",R1446,1)-1)</f>
        <v>music</v>
      </c>
      <c r="R1446" t="s">
        <v>8292</v>
      </c>
      <c r="S1446" t="b">
        <v>1</v>
      </c>
      <c r="V1446" s="7" t="str">
        <f>RIGHT(R1446,LEN(R1446)-FIND("/",R1446))</f>
        <v>pop</v>
      </c>
    </row>
    <row r="1447" spans="1:22" ht="32" hidden="1" x14ac:dyDescent="0.2">
      <c r="A1447">
        <v>1676</v>
      </c>
      <c r="B1447" s="3" t="s">
        <v>1677</v>
      </c>
      <c r="C1447" s="3" t="s">
        <v>5786</v>
      </c>
      <c r="D1447">
        <v>3000</v>
      </c>
      <c r="E1447">
        <v>3460</v>
      </c>
      <c r="F1447" t="s">
        <v>8219</v>
      </c>
      <c r="G1447" t="s">
        <v>8224</v>
      </c>
      <c r="H1447" t="s">
        <v>8246</v>
      </c>
      <c r="I1447">
        <v>1334980740</v>
      </c>
      <c r="J1447" s="12">
        <f>(I1447/86400)+25569</f>
        <v>41020.165972222225</v>
      </c>
      <c r="K1447">
        <v>1330968347</v>
      </c>
      <c r="L1447" s="12">
        <f>(K1447/86400)+25569</f>
        <v>40973.726238425923</v>
      </c>
      <c r="M1447" t="b">
        <v>0</v>
      </c>
      <c r="N1447">
        <v>42</v>
      </c>
      <c r="O1447">
        <f>(E1447/D1447)*100</f>
        <v>115.33333333333333</v>
      </c>
      <c r="P1447">
        <f>E1447/N1447</f>
        <v>82.38095238095238</v>
      </c>
      <c r="Q1447" s="6" t="str">
        <f>LEFT(R1447, SEARCH("/",R1447,1)-1)</f>
        <v>music</v>
      </c>
      <c r="R1447" t="s">
        <v>8292</v>
      </c>
      <c r="S1447" t="b">
        <v>1</v>
      </c>
      <c r="V1447" s="7" t="str">
        <f>RIGHT(R1447,LEN(R1447)-FIND("/",R1447))</f>
        <v>pop</v>
      </c>
    </row>
    <row r="1448" spans="1:22" ht="48" hidden="1" x14ac:dyDescent="0.2">
      <c r="A1448">
        <v>1677</v>
      </c>
      <c r="B1448" s="3" t="s">
        <v>1678</v>
      </c>
      <c r="C1448" s="3" t="s">
        <v>5787</v>
      </c>
      <c r="D1448">
        <v>6000</v>
      </c>
      <c r="E1448">
        <v>6700</v>
      </c>
      <c r="F1448" t="s">
        <v>8219</v>
      </c>
      <c r="G1448" t="s">
        <v>8227</v>
      </c>
      <c r="H1448" t="s">
        <v>8249</v>
      </c>
      <c r="I1448">
        <v>1460786340</v>
      </c>
      <c r="J1448" s="12">
        <f>(I1448/86400)+25569</f>
        <v>42476.249305555553</v>
      </c>
      <c r="K1448">
        <v>1455615976</v>
      </c>
      <c r="L1448" s="12">
        <f>(K1448/86400)+25569</f>
        <v>42416.407129629632</v>
      </c>
      <c r="M1448" t="b">
        <v>0</v>
      </c>
      <c r="N1448">
        <v>42</v>
      </c>
      <c r="O1448">
        <f>(E1448/D1448)*100</f>
        <v>111.66666666666667</v>
      </c>
      <c r="P1448">
        <f>E1448/N1448</f>
        <v>159.52380952380952</v>
      </c>
      <c r="Q1448" s="6" t="str">
        <f>LEFT(R1448, SEARCH("/",R1448,1)-1)</f>
        <v>music</v>
      </c>
      <c r="R1448" t="s">
        <v>8292</v>
      </c>
      <c r="S1448" t="b">
        <v>1</v>
      </c>
      <c r="V1448" s="7" t="str">
        <f>RIGHT(R1448,LEN(R1448)-FIND("/",R1448))</f>
        <v>pop</v>
      </c>
    </row>
    <row r="1449" spans="1:22" ht="32" hidden="1" x14ac:dyDescent="0.2">
      <c r="A1449">
        <v>1678</v>
      </c>
      <c r="B1449" s="3" t="s">
        <v>1679</v>
      </c>
      <c r="C1449" s="3" t="s">
        <v>5788</v>
      </c>
      <c r="D1449">
        <v>1500</v>
      </c>
      <c r="E1449">
        <v>1776</v>
      </c>
      <c r="F1449" t="s">
        <v>8219</v>
      </c>
      <c r="G1449" t="s">
        <v>8224</v>
      </c>
      <c r="H1449" t="s">
        <v>8246</v>
      </c>
      <c r="I1449">
        <v>1391718671</v>
      </c>
      <c r="J1449" s="12">
        <f>(I1449/86400)+25569</f>
        <v>41676.854988425926</v>
      </c>
      <c r="K1449">
        <v>1390509071</v>
      </c>
      <c r="L1449" s="12">
        <f>(K1449/86400)+25569</f>
        <v>41662.854988425926</v>
      </c>
      <c r="M1449" t="b">
        <v>0</v>
      </c>
      <c r="N1449">
        <v>49</v>
      </c>
      <c r="O1449">
        <f>(E1449/D1449)*100</f>
        <v>118.39999999999999</v>
      </c>
      <c r="P1449">
        <f>E1449/N1449</f>
        <v>36.244897959183675</v>
      </c>
      <c r="Q1449" s="6" t="str">
        <f>LEFT(R1449, SEARCH("/",R1449,1)-1)</f>
        <v>music</v>
      </c>
      <c r="R1449" t="s">
        <v>8292</v>
      </c>
      <c r="S1449" t="b">
        <v>1</v>
      </c>
      <c r="V1449" s="7" t="str">
        <f>RIGHT(R1449,LEN(R1449)-FIND("/",R1449))</f>
        <v>pop</v>
      </c>
    </row>
    <row r="1450" spans="1:22" ht="64" hidden="1" x14ac:dyDescent="0.2">
      <c r="A1450">
        <v>1679</v>
      </c>
      <c r="B1450" s="3" t="s">
        <v>1680</v>
      </c>
      <c r="C1450" s="3" t="s">
        <v>5789</v>
      </c>
      <c r="D1450">
        <v>2000</v>
      </c>
      <c r="E1450">
        <v>3500</v>
      </c>
      <c r="F1450" t="s">
        <v>8219</v>
      </c>
      <c r="G1450" t="s">
        <v>8224</v>
      </c>
      <c r="H1450" t="s">
        <v>8246</v>
      </c>
      <c r="I1450">
        <v>1311298745</v>
      </c>
      <c r="J1450" s="12">
        <f>(I1450/86400)+25569</f>
        <v>40746.068807870368</v>
      </c>
      <c r="K1450">
        <v>1309311545</v>
      </c>
      <c r="L1450" s="12">
        <f>(K1450/86400)+25569</f>
        <v>40723.068807870368</v>
      </c>
      <c r="M1450" t="b">
        <v>0</v>
      </c>
      <c r="N1450">
        <v>56</v>
      </c>
      <c r="O1450">
        <f>(E1450/D1450)*100</f>
        <v>175</v>
      </c>
      <c r="P1450">
        <f>E1450/N1450</f>
        <v>62.5</v>
      </c>
      <c r="Q1450" s="6" t="str">
        <f>LEFT(R1450, SEARCH("/",R1450,1)-1)</f>
        <v>music</v>
      </c>
      <c r="R1450" t="s">
        <v>8292</v>
      </c>
      <c r="S1450" t="b">
        <v>1</v>
      </c>
      <c r="V1450" s="7" t="str">
        <f>RIGHT(R1450,LEN(R1450)-FIND("/",R1450))</f>
        <v>pop</v>
      </c>
    </row>
    <row r="1451" spans="1:22" ht="32" hidden="1" x14ac:dyDescent="0.2">
      <c r="A1451">
        <v>1680</v>
      </c>
      <c r="B1451" s="3" t="s">
        <v>1681</v>
      </c>
      <c r="C1451" s="3" t="s">
        <v>5790</v>
      </c>
      <c r="D1451">
        <v>1000</v>
      </c>
      <c r="E1451">
        <v>1175</v>
      </c>
      <c r="F1451" t="s">
        <v>8219</v>
      </c>
      <c r="G1451" t="s">
        <v>8224</v>
      </c>
      <c r="H1451" t="s">
        <v>8246</v>
      </c>
      <c r="I1451">
        <v>1405188667</v>
      </c>
      <c r="J1451" s="12">
        <f>(I1451/86400)+25569</f>
        <v>41832.757719907408</v>
      </c>
      <c r="K1451">
        <v>1402596667</v>
      </c>
      <c r="L1451" s="12">
        <f>(K1451/86400)+25569</f>
        <v>41802.757719907408</v>
      </c>
      <c r="M1451" t="b">
        <v>0</v>
      </c>
      <c r="N1451">
        <v>25</v>
      </c>
      <c r="O1451">
        <f>(E1451/D1451)*100</f>
        <v>117.5</v>
      </c>
      <c r="P1451">
        <f>E1451/N1451</f>
        <v>47</v>
      </c>
      <c r="Q1451" s="6" t="str">
        <f>LEFT(R1451, SEARCH("/",R1451,1)-1)</f>
        <v>music</v>
      </c>
      <c r="R1451" t="s">
        <v>8292</v>
      </c>
      <c r="S1451" t="b">
        <v>1</v>
      </c>
      <c r="V1451" s="7" t="str">
        <f>RIGHT(R1451,LEN(R1451)-FIND("/",R1451))</f>
        <v>pop</v>
      </c>
    </row>
    <row r="1452" spans="1:22" ht="48" hidden="1" x14ac:dyDescent="0.2">
      <c r="A1452">
        <v>1681</v>
      </c>
      <c r="B1452" s="3" t="s">
        <v>1682</v>
      </c>
      <c r="C1452" s="3" t="s">
        <v>5791</v>
      </c>
      <c r="D1452">
        <v>65000</v>
      </c>
      <c r="E1452">
        <v>65924.38</v>
      </c>
      <c r="F1452" t="s">
        <v>8222</v>
      </c>
      <c r="G1452" t="s">
        <v>8224</v>
      </c>
      <c r="H1452" t="s">
        <v>8246</v>
      </c>
      <c r="I1452">
        <v>1490752800</v>
      </c>
      <c r="J1452" s="12">
        <f>(I1452/86400)+25569</f>
        <v>42823.083333333328</v>
      </c>
      <c r="K1452">
        <v>1486522484</v>
      </c>
      <c r="L1452" s="12">
        <f>(K1452/86400)+25569</f>
        <v>42774.121342592596</v>
      </c>
      <c r="M1452" t="b">
        <v>0</v>
      </c>
      <c r="N1452">
        <v>884</v>
      </c>
      <c r="O1452">
        <f>(E1452/D1452)*100</f>
        <v>101.42212307692309</v>
      </c>
      <c r="P1452">
        <f>E1452/N1452</f>
        <v>74.575090497737563</v>
      </c>
      <c r="Q1452" s="6" t="str">
        <f>LEFT(R1452, SEARCH("/",R1452,1)-1)</f>
        <v>music</v>
      </c>
      <c r="R1452" t="s">
        <v>8293</v>
      </c>
      <c r="S1452" t="b">
        <v>0</v>
      </c>
      <c r="V1452" s="7" t="str">
        <f>RIGHT(R1452,LEN(R1452)-FIND("/",R1452))</f>
        <v>faith</v>
      </c>
    </row>
    <row r="1453" spans="1:22" ht="32" hidden="1" x14ac:dyDescent="0.2">
      <c r="A1453">
        <v>1682</v>
      </c>
      <c r="B1453" s="3" t="s">
        <v>1683</v>
      </c>
      <c r="C1453" s="3" t="s">
        <v>5792</v>
      </c>
      <c r="D1453">
        <v>6000</v>
      </c>
      <c r="E1453">
        <v>0</v>
      </c>
      <c r="F1453" t="s">
        <v>8222</v>
      </c>
      <c r="G1453" t="s">
        <v>8224</v>
      </c>
      <c r="H1453" t="s">
        <v>8246</v>
      </c>
      <c r="I1453">
        <v>1492142860</v>
      </c>
      <c r="J1453" s="12">
        <f>(I1453/86400)+25569</f>
        <v>42839.171990740739</v>
      </c>
      <c r="K1453">
        <v>1486962460</v>
      </c>
      <c r="L1453" s="12">
        <f>(K1453/86400)+25569</f>
        <v>42779.21365740741</v>
      </c>
      <c r="M1453" t="b">
        <v>0</v>
      </c>
      <c r="N1453">
        <v>0</v>
      </c>
      <c r="O1453">
        <f>(E1453/D1453)*100</f>
        <v>0</v>
      </c>
      <c r="P1453" t="e">
        <f>E1453/N1453</f>
        <v>#DIV/0!</v>
      </c>
      <c r="Q1453" s="6" t="str">
        <f>LEFT(R1453, SEARCH("/",R1453,1)-1)</f>
        <v>music</v>
      </c>
      <c r="R1453" t="s">
        <v>8293</v>
      </c>
      <c r="S1453" t="b">
        <v>0</v>
      </c>
      <c r="V1453" s="7" t="str">
        <f>RIGHT(R1453,LEN(R1453)-FIND("/",R1453))</f>
        <v>faith</v>
      </c>
    </row>
    <row r="1454" spans="1:22" ht="48" hidden="1" x14ac:dyDescent="0.2">
      <c r="A1454">
        <v>1683</v>
      </c>
      <c r="B1454" s="3" t="s">
        <v>1684</v>
      </c>
      <c r="C1454" s="3" t="s">
        <v>5793</v>
      </c>
      <c r="D1454">
        <v>3500</v>
      </c>
      <c r="E1454">
        <v>760</v>
      </c>
      <c r="F1454" t="s">
        <v>8222</v>
      </c>
      <c r="G1454" t="s">
        <v>8230</v>
      </c>
      <c r="H1454" t="s">
        <v>8249</v>
      </c>
      <c r="I1454">
        <v>1491590738</v>
      </c>
      <c r="J1454" s="12">
        <f>(I1454/86400)+25569</f>
        <v>42832.781689814816</v>
      </c>
      <c r="K1454">
        <v>1489517138</v>
      </c>
      <c r="L1454" s="12">
        <f>(K1454/86400)+25569</f>
        <v>42808.781689814816</v>
      </c>
      <c r="M1454" t="b">
        <v>0</v>
      </c>
      <c r="N1454">
        <v>10</v>
      </c>
      <c r="O1454">
        <f>(E1454/D1454)*100</f>
        <v>21.714285714285715</v>
      </c>
      <c r="P1454">
        <f>E1454/N1454</f>
        <v>76</v>
      </c>
      <c r="Q1454" s="6" t="str">
        <f>LEFT(R1454, SEARCH("/",R1454,1)-1)</f>
        <v>music</v>
      </c>
      <c r="R1454" t="s">
        <v>8293</v>
      </c>
      <c r="S1454" t="b">
        <v>0</v>
      </c>
      <c r="V1454" s="7" t="str">
        <f>RIGHT(R1454,LEN(R1454)-FIND("/",R1454))</f>
        <v>faith</v>
      </c>
    </row>
    <row r="1455" spans="1:22" ht="32" hidden="1" x14ac:dyDescent="0.2">
      <c r="A1455">
        <v>1684</v>
      </c>
      <c r="B1455" s="3" t="s">
        <v>1685</v>
      </c>
      <c r="C1455" s="3" t="s">
        <v>5794</v>
      </c>
      <c r="D1455">
        <v>8000</v>
      </c>
      <c r="E1455">
        <v>8730</v>
      </c>
      <c r="F1455" t="s">
        <v>8222</v>
      </c>
      <c r="G1455" t="s">
        <v>8224</v>
      </c>
      <c r="H1455" t="s">
        <v>8246</v>
      </c>
      <c r="I1455">
        <v>1489775641</v>
      </c>
      <c r="J1455" s="12">
        <f>(I1455/86400)+25569</f>
        <v>42811.773622685185</v>
      </c>
      <c r="K1455">
        <v>1487360041</v>
      </c>
      <c r="L1455" s="12">
        <f>(K1455/86400)+25569</f>
        <v>42783.815289351856</v>
      </c>
      <c r="M1455" t="b">
        <v>0</v>
      </c>
      <c r="N1455">
        <v>101</v>
      </c>
      <c r="O1455">
        <f>(E1455/D1455)*100</f>
        <v>109.125</v>
      </c>
      <c r="P1455">
        <f>E1455/N1455</f>
        <v>86.43564356435644</v>
      </c>
      <c r="Q1455" s="6" t="str">
        <f>LEFT(R1455, SEARCH("/",R1455,1)-1)</f>
        <v>music</v>
      </c>
      <c r="R1455" t="s">
        <v>8293</v>
      </c>
      <c r="S1455" t="b">
        <v>0</v>
      </c>
      <c r="V1455" s="7" t="str">
        <f>RIGHT(R1455,LEN(R1455)-FIND("/",R1455))</f>
        <v>faith</v>
      </c>
    </row>
    <row r="1456" spans="1:22" ht="48" hidden="1" x14ac:dyDescent="0.2">
      <c r="A1456">
        <v>1685</v>
      </c>
      <c r="B1456" s="3" t="s">
        <v>1686</v>
      </c>
      <c r="C1456" s="3" t="s">
        <v>5795</v>
      </c>
      <c r="D1456">
        <v>350</v>
      </c>
      <c r="E1456">
        <v>360</v>
      </c>
      <c r="F1456" t="s">
        <v>8222</v>
      </c>
      <c r="G1456" t="s">
        <v>8224</v>
      </c>
      <c r="H1456" t="s">
        <v>8246</v>
      </c>
      <c r="I1456">
        <v>1490331623</v>
      </c>
      <c r="J1456" s="12">
        <f>(I1456/86400)+25569</f>
        <v>42818.208599537036</v>
      </c>
      <c r="K1456">
        <v>1487743223</v>
      </c>
      <c r="L1456" s="12">
        <f>(K1456/86400)+25569</f>
        <v>42788.2502662037</v>
      </c>
      <c r="M1456" t="b">
        <v>0</v>
      </c>
      <c r="N1456">
        <v>15</v>
      </c>
      <c r="O1456">
        <f>(E1456/D1456)*100</f>
        <v>102.85714285714285</v>
      </c>
      <c r="P1456">
        <f>E1456/N1456</f>
        <v>24</v>
      </c>
      <c r="Q1456" s="6" t="str">
        <f>LEFT(R1456, SEARCH("/",R1456,1)-1)</f>
        <v>music</v>
      </c>
      <c r="R1456" t="s">
        <v>8293</v>
      </c>
      <c r="S1456" t="b">
        <v>0</v>
      </c>
      <c r="V1456" s="7" t="str">
        <f>RIGHT(R1456,LEN(R1456)-FIND("/",R1456))</f>
        <v>faith</v>
      </c>
    </row>
    <row r="1457" spans="1:22" ht="48" hidden="1" x14ac:dyDescent="0.2">
      <c r="A1457">
        <v>1686</v>
      </c>
      <c r="B1457" s="3" t="s">
        <v>1687</v>
      </c>
      <c r="C1457" s="3" t="s">
        <v>5796</v>
      </c>
      <c r="D1457">
        <v>5000</v>
      </c>
      <c r="E1457">
        <v>18</v>
      </c>
      <c r="F1457" t="s">
        <v>8222</v>
      </c>
      <c r="G1457" t="s">
        <v>8229</v>
      </c>
      <c r="H1457" t="s">
        <v>8251</v>
      </c>
      <c r="I1457">
        <v>1493320519</v>
      </c>
      <c r="J1457" s="12">
        <f>(I1457/86400)+25569</f>
        <v>42852.802303240736</v>
      </c>
      <c r="K1457">
        <v>1488140119</v>
      </c>
      <c r="L1457" s="12">
        <f>(K1457/86400)+25569</f>
        <v>42792.843969907408</v>
      </c>
      <c r="M1457" t="b">
        <v>0</v>
      </c>
      <c r="N1457">
        <v>1</v>
      </c>
      <c r="O1457">
        <f>(E1457/D1457)*100</f>
        <v>0.36</v>
      </c>
      <c r="P1457">
        <f>E1457/N1457</f>
        <v>18</v>
      </c>
      <c r="Q1457" s="6" t="str">
        <f>LEFT(R1457, SEARCH("/",R1457,1)-1)</f>
        <v>music</v>
      </c>
      <c r="R1457" t="s">
        <v>8293</v>
      </c>
      <c r="S1457" t="b">
        <v>0</v>
      </c>
      <c r="V1457" s="7" t="str">
        <f>RIGHT(R1457,LEN(R1457)-FIND("/",R1457))</f>
        <v>faith</v>
      </c>
    </row>
    <row r="1458" spans="1:22" ht="48" hidden="1" x14ac:dyDescent="0.2">
      <c r="A1458">
        <v>1687</v>
      </c>
      <c r="B1458" s="3" t="s">
        <v>1688</v>
      </c>
      <c r="C1458" s="3" t="s">
        <v>5797</v>
      </c>
      <c r="D1458">
        <v>10000</v>
      </c>
      <c r="E1458">
        <v>3125</v>
      </c>
      <c r="F1458" t="s">
        <v>8222</v>
      </c>
      <c r="G1458" t="s">
        <v>8224</v>
      </c>
      <c r="H1458" t="s">
        <v>8246</v>
      </c>
      <c r="I1458">
        <v>1491855300</v>
      </c>
      <c r="J1458" s="12">
        <f>(I1458/86400)+25569</f>
        <v>42835.84375</v>
      </c>
      <c r="K1458">
        <v>1488935245</v>
      </c>
      <c r="L1458" s="12">
        <f>(K1458/86400)+25569</f>
        <v>42802.046817129631</v>
      </c>
      <c r="M1458" t="b">
        <v>0</v>
      </c>
      <c r="N1458">
        <v>39</v>
      </c>
      <c r="O1458">
        <f>(E1458/D1458)*100</f>
        <v>31.25</v>
      </c>
      <c r="P1458">
        <f>E1458/N1458</f>
        <v>80.128205128205124</v>
      </c>
      <c r="Q1458" s="6" t="str">
        <f>LEFT(R1458, SEARCH("/",R1458,1)-1)</f>
        <v>music</v>
      </c>
      <c r="R1458" t="s">
        <v>8293</v>
      </c>
      <c r="S1458" t="b">
        <v>0</v>
      </c>
      <c r="V1458" s="7" t="str">
        <f>RIGHT(R1458,LEN(R1458)-FIND("/",R1458))</f>
        <v>faith</v>
      </c>
    </row>
    <row r="1459" spans="1:22" ht="64" hidden="1" x14ac:dyDescent="0.2">
      <c r="A1459">
        <v>1688</v>
      </c>
      <c r="B1459" s="3" t="s">
        <v>1689</v>
      </c>
      <c r="C1459" s="3" t="s">
        <v>5798</v>
      </c>
      <c r="D1459">
        <v>4000</v>
      </c>
      <c r="E1459">
        <v>1772</v>
      </c>
      <c r="F1459" t="s">
        <v>8222</v>
      </c>
      <c r="G1459" t="s">
        <v>8224</v>
      </c>
      <c r="H1459" t="s">
        <v>8246</v>
      </c>
      <c r="I1459">
        <v>1491738594</v>
      </c>
      <c r="J1459" s="12">
        <f>(I1459/86400)+25569</f>
        <v>42834.492986111116</v>
      </c>
      <c r="K1459">
        <v>1489150194</v>
      </c>
      <c r="L1459" s="12">
        <f>(K1459/86400)+25569</f>
        <v>42804.534652777773</v>
      </c>
      <c r="M1459" t="b">
        <v>0</v>
      </c>
      <c r="N1459">
        <v>7</v>
      </c>
      <c r="O1459">
        <f>(E1459/D1459)*100</f>
        <v>44.3</v>
      </c>
      <c r="P1459">
        <f>E1459/N1459</f>
        <v>253.14285714285714</v>
      </c>
      <c r="Q1459" s="6" t="str">
        <f>LEFT(R1459, SEARCH("/",R1459,1)-1)</f>
        <v>music</v>
      </c>
      <c r="R1459" t="s">
        <v>8293</v>
      </c>
      <c r="S1459" t="b">
        <v>0</v>
      </c>
      <c r="V1459" s="7" t="str">
        <f>RIGHT(R1459,LEN(R1459)-FIND("/",R1459))</f>
        <v>faith</v>
      </c>
    </row>
    <row r="1460" spans="1:22" ht="16" hidden="1" x14ac:dyDescent="0.2">
      <c r="A1460">
        <v>1689</v>
      </c>
      <c r="B1460" s="3" t="s">
        <v>1690</v>
      </c>
      <c r="C1460" s="3" t="s">
        <v>5799</v>
      </c>
      <c r="D1460">
        <v>2400</v>
      </c>
      <c r="E1460">
        <v>2400</v>
      </c>
      <c r="F1460" t="s">
        <v>8222</v>
      </c>
      <c r="G1460" t="s">
        <v>8224</v>
      </c>
      <c r="H1460" t="s">
        <v>8246</v>
      </c>
      <c r="I1460">
        <v>1489700230</v>
      </c>
      <c r="J1460" s="12">
        <f>(I1460/86400)+25569</f>
        <v>42810.900810185187</v>
      </c>
      <c r="K1460">
        <v>1487111830</v>
      </c>
      <c r="L1460" s="12">
        <f>(K1460/86400)+25569</f>
        <v>42780.942476851851</v>
      </c>
      <c r="M1460" t="b">
        <v>0</v>
      </c>
      <c r="N1460">
        <v>14</v>
      </c>
      <c r="O1460">
        <f>(E1460/D1460)*100</f>
        <v>100</v>
      </c>
      <c r="P1460">
        <f>E1460/N1460</f>
        <v>171.42857142857142</v>
      </c>
      <c r="Q1460" s="6" t="str">
        <f>LEFT(R1460, SEARCH("/",R1460,1)-1)</f>
        <v>music</v>
      </c>
      <c r="R1460" t="s">
        <v>8293</v>
      </c>
      <c r="S1460" t="b">
        <v>0</v>
      </c>
      <c r="V1460" s="7" t="str">
        <f>RIGHT(R1460,LEN(R1460)-FIND("/",R1460))</f>
        <v>faith</v>
      </c>
    </row>
    <row r="1461" spans="1:22" ht="48" hidden="1" x14ac:dyDescent="0.2">
      <c r="A1461">
        <v>1690</v>
      </c>
      <c r="B1461" s="3" t="s">
        <v>1691</v>
      </c>
      <c r="C1461" s="3" t="s">
        <v>5800</v>
      </c>
      <c r="D1461">
        <v>2500</v>
      </c>
      <c r="E1461">
        <v>635</v>
      </c>
      <c r="F1461" t="s">
        <v>8222</v>
      </c>
      <c r="G1461" t="s">
        <v>8224</v>
      </c>
      <c r="H1461" t="s">
        <v>8246</v>
      </c>
      <c r="I1461">
        <v>1491470442</v>
      </c>
      <c r="J1461" s="12">
        <f>(I1461/86400)+25569</f>
        <v>42831.389374999999</v>
      </c>
      <c r="K1461">
        <v>1488882042</v>
      </c>
      <c r="L1461" s="12">
        <f>(K1461/86400)+25569</f>
        <v>42801.43104166667</v>
      </c>
      <c r="M1461" t="b">
        <v>0</v>
      </c>
      <c r="N1461">
        <v>11</v>
      </c>
      <c r="O1461">
        <f>(E1461/D1461)*100</f>
        <v>25.4</v>
      </c>
      <c r="P1461">
        <f>E1461/N1461</f>
        <v>57.727272727272727</v>
      </c>
      <c r="Q1461" s="6" t="str">
        <f>LEFT(R1461, SEARCH("/",R1461,1)-1)</f>
        <v>music</v>
      </c>
      <c r="R1461" t="s">
        <v>8293</v>
      </c>
      <c r="S1461" t="b">
        <v>0</v>
      </c>
      <c r="V1461" s="7" t="str">
        <f>RIGHT(R1461,LEN(R1461)-FIND("/",R1461))</f>
        <v>faith</v>
      </c>
    </row>
    <row r="1462" spans="1:22" ht="48" hidden="1" x14ac:dyDescent="0.2">
      <c r="A1462">
        <v>1691</v>
      </c>
      <c r="B1462" s="3" t="s">
        <v>1692</v>
      </c>
      <c r="C1462" s="3" t="s">
        <v>5801</v>
      </c>
      <c r="D1462">
        <v>30000</v>
      </c>
      <c r="E1462">
        <v>10042</v>
      </c>
      <c r="F1462" t="s">
        <v>8222</v>
      </c>
      <c r="G1462" t="s">
        <v>8224</v>
      </c>
      <c r="H1462" t="s">
        <v>8246</v>
      </c>
      <c r="I1462">
        <v>1491181200</v>
      </c>
      <c r="J1462" s="12">
        <f>(I1462/86400)+25569</f>
        <v>42828.041666666672</v>
      </c>
      <c r="K1462">
        <v>1488387008</v>
      </c>
      <c r="L1462" s="12">
        <f>(K1462/86400)+25569</f>
        <v>42795.701481481483</v>
      </c>
      <c r="M1462" t="b">
        <v>0</v>
      </c>
      <c r="N1462">
        <v>38</v>
      </c>
      <c r="O1462">
        <f>(E1462/D1462)*100</f>
        <v>33.473333333333329</v>
      </c>
      <c r="P1462">
        <f>E1462/N1462</f>
        <v>264.26315789473682</v>
      </c>
      <c r="Q1462" s="6" t="str">
        <f>LEFT(R1462, SEARCH("/",R1462,1)-1)</f>
        <v>music</v>
      </c>
      <c r="R1462" t="s">
        <v>8293</v>
      </c>
      <c r="S1462" t="b">
        <v>0</v>
      </c>
      <c r="V1462" s="7" t="str">
        <f>RIGHT(R1462,LEN(R1462)-FIND("/",R1462))</f>
        <v>faith</v>
      </c>
    </row>
    <row r="1463" spans="1:22" ht="48" hidden="1" x14ac:dyDescent="0.2">
      <c r="A1463">
        <v>1692</v>
      </c>
      <c r="B1463" s="3" t="s">
        <v>1693</v>
      </c>
      <c r="C1463" s="3" t="s">
        <v>5802</v>
      </c>
      <c r="D1463">
        <v>5000</v>
      </c>
      <c r="E1463">
        <v>2390</v>
      </c>
      <c r="F1463" t="s">
        <v>8222</v>
      </c>
      <c r="G1463" t="s">
        <v>8224</v>
      </c>
      <c r="H1463" t="s">
        <v>8246</v>
      </c>
      <c r="I1463">
        <v>1490572740</v>
      </c>
      <c r="J1463" s="12">
        <f>(I1463/86400)+25569</f>
        <v>42820.999305555553</v>
      </c>
      <c r="K1463">
        <v>1487734667</v>
      </c>
      <c r="L1463" s="12">
        <f>(K1463/86400)+25569</f>
        <v>42788.151238425926</v>
      </c>
      <c r="M1463" t="b">
        <v>0</v>
      </c>
      <c r="N1463">
        <v>15</v>
      </c>
      <c r="O1463">
        <f>(E1463/D1463)*100</f>
        <v>47.8</v>
      </c>
      <c r="P1463">
        <f>E1463/N1463</f>
        <v>159.33333333333334</v>
      </c>
      <c r="Q1463" s="6" t="str">
        <f>LEFT(R1463, SEARCH("/",R1463,1)-1)</f>
        <v>music</v>
      </c>
      <c r="R1463" t="s">
        <v>8293</v>
      </c>
      <c r="S1463" t="b">
        <v>0</v>
      </c>
      <c r="V1463" s="7" t="str">
        <f>RIGHT(R1463,LEN(R1463)-FIND("/",R1463))</f>
        <v>faith</v>
      </c>
    </row>
    <row r="1464" spans="1:22" ht="48" hidden="1" x14ac:dyDescent="0.2">
      <c r="A1464">
        <v>1693</v>
      </c>
      <c r="B1464" s="3" t="s">
        <v>1694</v>
      </c>
      <c r="C1464" s="3" t="s">
        <v>5803</v>
      </c>
      <c r="D1464">
        <v>3000</v>
      </c>
      <c r="E1464">
        <v>280</v>
      </c>
      <c r="F1464" t="s">
        <v>8222</v>
      </c>
      <c r="G1464" t="s">
        <v>8225</v>
      </c>
      <c r="H1464" t="s">
        <v>8247</v>
      </c>
      <c r="I1464">
        <v>1491768000</v>
      </c>
      <c r="J1464" s="12">
        <f>(I1464/86400)+25569</f>
        <v>42834.833333333328</v>
      </c>
      <c r="K1464">
        <v>1489097112</v>
      </c>
      <c r="L1464" s="12">
        <f>(K1464/86400)+25569</f>
        <v>42803.920277777783</v>
      </c>
      <c r="M1464" t="b">
        <v>0</v>
      </c>
      <c r="N1464">
        <v>8</v>
      </c>
      <c r="O1464">
        <f>(E1464/D1464)*100</f>
        <v>9.3333333333333339</v>
      </c>
      <c r="P1464">
        <f>E1464/N1464</f>
        <v>35</v>
      </c>
      <c r="Q1464" s="6" t="str">
        <f>LEFT(R1464, SEARCH("/",R1464,1)-1)</f>
        <v>music</v>
      </c>
      <c r="R1464" t="s">
        <v>8293</v>
      </c>
      <c r="S1464" t="b">
        <v>0</v>
      </c>
      <c r="V1464" s="7" t="str">
        <f>RIGHT(R1464,LEN(R1464)-FIND("/",R1464))</f>
        <v>faith</v>
      </c>
    </row>
    <row r="1465" spans="1:22" ht="48" hidden="1" x14ac:dyDescent="0.2">
      <c r="A1465">
        <v>1694</v>
      </c>
      <c r="B1465" s="3" t="s">
        <v>1695</v>
      </c>
      <c r="C1465" s="3" t="s">
        <v>5804</v>
      </c>
      <c r="D1465">
        <v>10000</v>
      </c>
      <c r="E1465">
        <v>5</v>
      </c>
      <c r="F1465" t="s">
        <v>8222</v>
      </c>
      <c r="G1465" t="s">
        <v>8224</v>
      </c>
      <c r="H1465" t="s">
        <v>8246</v>
      </c>
      <c r="I1465">
        <v>1490589360</v>
      </c>
      <c r="J1465" s="12">
        <f>(I1465/86400)+25569</f>
        <v>42821.191666666666</v>
      </c>
      <c r="K1465">
        <v>1488038674</v>
      </c>
      <c r="L1465" s="12">
        <f>(K1465/86400)+25569</f>
        <v>42791.669837962967</v>
      </c>
      <c r="M1465" t="b">
        <v>0</v>
      </c>
      <c r="N1465">
        <v>1</v>
      </c>
      <c r="O1465">
        <f>(E1465/D1465)*100</f>
        <v>0.05</v>
      </c>
      <c r="P1465">
        <f>E1465/N1465</f>
        <v>5</v>
      </c>
      <c r="Q1465" s="6" t="str">
        <f>LEFT(R1465, SEARCH("/",R1465,1)-1)</f>
        <v>music</v>
      </c>
      <c r="R1465" t="s">
        <v>8293</v>
      </c>
      <c r="S1465" t="b">
        <v>0</v>
      </c>
      <c r="V1465" s="7" t="str">
        <f>RIGHT(R1465,LEN(R1465)-FIND("/",R1465))</f>
        <v>faith</v>
      </c>
    </row>
    <row r="1466" spans="1:22" ht="48" hidden="1" x14ac:dyDescent="0.2">
      <c r="A1466">
        <v>1695</v>
      </c>
      <c r="B1466" s="3" t="s">
        <v>1696</v>
      </c>
      <c r="C1466" s="3" t="s">
        <v>5805</v>
      </c>
      <c r="D1466">
        <v>12000</v>
      </c>
      <c r="E1466">
        <v>1405</v>
      </c>
      <c r="F1466" t="s">
        <v>8222</v>
      </c>
      <c r="G1466" t="s">
        <v>8224</v>
      </c>
      <c r="H1466" t="s">
        <v>8246</v>
      </c>
      <c r="I1466">
        <v>1491786000</v>
      </c>
      <c r="J1466" s="12">
        <f>(I1466/86400)+25569</f>
        <v>42835.041666666672</v>
      </c>
      <c r="K1466">
        <v>1488847514</v>
      </c>
      <c r="L1466" s="12">
        <f>(K1466/86400)+25569</f>
        <v>42801.031412037039</v>
      </c>
      <c r="M1466" t="b">
        <v>0</v>
      </c>
      <c r="N1466">
        <v>23</v>
      </c>
      <c r="O1466">
        <f>(E1466/D1466)*100</f>
        <v>11.708333333333334</v>
      </c>
      <c r="P1466">
        <f>E1466/N1466</f>
        <v>61.086956521739133</v>
      </c>
      <c r="Q1466" s="6" t="str">
        <f>LEFT(R1466, SEARCH("/",R1466,1)-1)</f>
        <v>music</v>
      </c>
      <c r="R1466" t="s">
        <v>8293</v>
      </c>
      <c r="S1466" t="b">
        <v>0</v>
      </c>
      <c r="V1466" s="7" t="str">
        <f>RIGHT(R1466,LEN(R1466)-FIND("/",R1466))</f>
        <v>faith</v>
      </c>
    </row>
    <row r="1467" spans="1:22" ht="48" hidden="1" x14ac:dyDescent="0.2">
      <c r="A1467">
        <v>1696</v>
      </c>
      <c r="B1467" s="3" t="s">
        <v>1697</v>
      </c>
      <c r="C1467" s="3" t="s">
        <v>5806</v>
      </c>
      <c r="D1467">
        <v>300000</v>
      </c>
      <c r="E1467">
        <v>0</v>
      </c>
      <c r="F1467" t="s">
        <v>8222</v>
      </c>
      <c r="G1467" t="s">
        <v>8224</v>
      </c>
      <c r="H1467" t="s">
        <v>8246</v>
      </c>
      <c r="I1467">
        <v>1491007211</v>
      </c>
      <c r="J1467" s="12">
        <f>(I1467/86400)+25569</f>
        <v>42826.027905092589</v>
      </c>
      <c r="K1467">
        <v>1488418811</v>
      </c>
      <c r="L1467" s="12">
        <f>(K1467/86400)+25569</f>
        <v>42796.069571759261</v>
      </c>
      <c r="M1467" t="b">
        <v>0</v>
      </c>
      <c r="N1467">
        <v>0</v>
      </c>
      <c r="O1467">
        <f>(E1467/D1467)*100</f>
        <v>0</v>
      </c>
      <c r="P1467" t="e">
        <f>E1467/N1467</f>
        <v>#DIV/0!</v>
      </c>
      <c r="Q1467" s="6" t="str">
        <f>LEFT(R1467, SEARCH("/",R1467,1)-1)</f>
        <v>music</v>
      </c>
      <c r="R1467" t="s">
        <v>8293</v>
      </c>
      <c r="S1467" t="b">
        <v>0</v>
      </c>
      <c r="V1467" s="7" t="str">
        <f>RIGHT(R1467,LEN(R1467)-FIND("/",R1467))</f>
        <v>faith</v>
      </c>
    </row>
    <row r="1468" spans="1:22" ht="48" hidden="1" x14ac:dyDescent="0.2">
      <c r="A1468">
        <v>1697</v>
      </c>
      <c r="B1468" s="3" t="s">
        <v>1698</v>
      </c>
      <c r="C1468" s="3" t="s">
        <v>5807</v>
      </c>
      <c r="D1468">
        <v>12500</v>
      </c>
      <c r="E1468">
        <v>2526</v>
      </c>
      <c r="F1468" t="s">
        <v>8222</v>
      </c>
      <c r="G1468" t="s">
        <v>8224</v>
      </c>
      <c r="H1468" t="s">
        <v>8246</v>
      </c>
      <c r="I1468">
        <v>1491781648</v>
      </c>
      <c r="J1468" s="12">
        <f>(I1468/86400)+25569</f>
        <v>42834.991296296299</v>
      </c>
      <c r="K1468">
        <v>1489193248</v>
      </c>
      <c r="L1468" s="12">
        <f>(K1468/86400)+25569</f>
        <v>42805.032962962963</v>
      </c>
      <c r="M1468" t="b">
        <v>0</v>
      </c>
      <c r="N1468">
        <v>22</v>
      </c>
      <c r="O1468">
        <f>(E1468/D1468)*100</f>
        <v>20.208000000000002</v>
      </c>
      <c r="P1468">
        <f>E1468/N1468</f>
        <v>114.81818181818181</v>
      </c>
      <c r="Q1468" s="6" t="str">
        <f>LEFT(R1468, SEARCH("/",R1468,1)-1)</f>
        <v>music</v>
      </c>
      <c r="R1468" t="s">
        <v>8293</v>
      </c>
      <c r="S1468" t="b">
        <v>0</v>
      </c>
      <c r="V1468" s="7" t="str">
        <f>RIGHT(R1468,LEN(R1468)-FIND("/",R1468))</f>
        <v>faith</v>
      </c>
    </row>
    <row r="1469" spans="1:22" ht="80" hidden="1" x14ac:dyDescent="0.2">
      <c r="A1469">
        <v>1698</v>
      </c>
      <c r="B1469" s="3" t="s">
        <v>1699</v>
      </c>
      <c r="C1469" s="3" t="s">
        <v>5808</v>
      </c>
      <c r="D1469">
        <v>125000</v>
      </c>
      <c r="E1469">
        <v>0</v>
      </c>
      <c r="F1469" t="s">
        <v>8222</v>
      </c>
      <c r="G1469" t="s">
        <v>8224</v>
      </c>
      <c r="H1469" t="s">
        <v>8246</v>
      </c>
      <c r="I1469">
        <v>1490499180</v>
      </c>
      <c r="J1469" s="12">
        <f>(I1469/86400)+25569</f>
        <v>42820.147916666669</v>
      </c>
      <c r="K1469">
        <v>1488430760</v>
      </c>
      <c r="L1469" s="12">
        <f>(K1469/86400)+25569</f>
        <v>42796.207870370374</v>
      </c>
      <c r="M1469" t="b">
        <v>0</v>
      </c>
      <c r="N1469">
        <v>0</v>
      </c>
      <c r="O1469">
        <f>(E1469/D1469)*100</f>
        <v>0</v>
      </c>
      <c r="P1469" t="e">
        <f>E1469/N1469</f>
        <v>#DIV/0!</v>
      </c>
      <c r="Q1469" s="6" t="str">
        <f>LEFT(R1469, SEARCH("/",R1469,1)-1)</f>
        <v>music</v>
      </c>
      <c r="R1469" t="s">
        <v>8293</v>
      </c>
      <c r="S1469" t="b">
        <v>0</v>
      </c>
      <c r="V1469" s="7" t="str">
        <f>RIGHT(R1469,LEN(R1469)-FIND("/",R1469))</f>
        <v>faith</v>
      </c>
    </row>
    <row r="1470" spans="1:22" ht="48" hidden="1" x14ac:dyDescent="0.2">
      <c r="A1470">
        <v>1699</v>
      </c>
      <c r="B1470" s="3" t="s">
        <v>1700</v>
      </c>
      <c r="C1470" s="3" t="s">
        <v>5809</v>
      </c>
      <c r="D1470">
        <v>5105</v>
      </c>
      <c r="E1470">
        <v>216</v>
      </c>
      <c r="F1470" t="s">
        <v>8222</v>
      </c>
      <c r="G1470" t="s">
        <v>8224</v>
      </c>
      <c r="H1470" t="s">
        <v>8246</v>
      </c>
      <c r="I1470">
        <v>1491943445</v>
      </c>
      <c r="J1470" s="12">
        <f>(I1470/86400)+25569</f>
        <v>42836.863946759258</v>
      </c>
      <c r="K1470">
        <v>1489351445</v>
      </c>
      <c r="L1470" s="12">
        <f>(K1470/86400)+25569</f>
        <v>42806.863946759258</v>
      </c>
      <c r="M1470" t="b">
        <v>0</v>
      </c>
      <c r="N1470">
        <v>4</v>
      </c>
      <c r="O1470">
        <f>(E1470/D1470)*100</f>
        <v>4.2311459353574925</v>
      </c>
      <c r="P1470">
        <f>E1470/N1470</f>
        <v>54</v>
      </c>
      <c r="Q1470" s="6" t="str">
        <f>LEFT(R1470, SEARCH("/",R1470,1)-1)</f>
        <v>music</v>
      </c>
      <c r="R1470" t="s">
        <v>8293</v>
      </c>
      <c r="S1470" t="b">
        <v>0</v>
      </c>
      <c r="V1470" s="7" t="str">
        <f>RIGHT(R1470,LEN(R1470)-FIND("/",R1470))</f>
        <v>faith</v>
      </c>
    </row>
    <row r="1471" spans="1:22" ht="48" hidden="1" x14ac:dyDescent="0.2">
      <c r="A1471">
        <v>1700</v>
      </c>
      <c r="B1471" s="3" t="s">
        <v>1701</v>
      </c>
      <c r="C1471" s="3" t="s">
        <v>5810</v>
      </c>
      <c r="D1471">
        <v>20000</v>
      </c>
      <c r="E1471">
        <v>5212</v>
      </c>
      <c r="F1471" t="s">
        <v>8222</v>
      </c>
      <c r="G1471" t="s">
        <v>8224</v>
      </c>
      <c r="H1471" t="s">
        <v>8246</v>
      </c>
      <c r="I1471">
        <v>1491019200</v>
      </c>
      <c r="J1471" s="12">
        <f>(I1471/86400)+25569</f>
        <v>42826.166666666672</v>
      </c>
      <c r="K1471">
        <v>1488418990</v>
      </c>
      <c r="L1471" s="12">
        <f>(K1471/86400)+25569</f>
        <v>42796.071643518517</v>
      </c>
      <c r="M1471" t="b">
        <v>0</v>
      </c>
      <c r="N1471">
        <v>79</v>
      </c>
      <c r="O1471">
        <f>(E1471/D1471)*100</f>
        <v>26.06</v>
      </c>
      <c r="P1471">
        <f>E1471/N1471</f>
        <v>65.974683544303801</v>
      </c>
      <c r="Q1471" s="6" t="str">
        <f>LEFT(R1471, SEARCH("/",R1471,1)-1)</f>
        <v>music</v>
      </c>
      <c r="R1471" t="s">
        <v>8293</v>
      </c>
      <c r="S1471" t="b">
        <v>0</v>
      </c>
      <c r="V1471" s="7" t="str">
        <f>RIGHT(R1471,LEN(R1471)-FIND("/",R1471))</f>
        <v>faith</v>
      </c>
    </row>
    <row r="1472" spans="1:22" ht="48" x14ac:dyDescent="0.2">
      <c r="A1472">
        <v>1701</v>
      </c>
      <c r="B1472" s="3" t="s">
        <v>1702</v>
      </c>
      <c r="C1472" s="3" t="s">
        <v>5811</v>
      </c>
      <c r="D1472">
        <v>5050</v>
      </c>
      <c r="E1472">
        <v>10</v>
      </c>
      <c r="F1472" t="s">
        <v>8221</v>
      </c>
      <c r="G1472" t="s">
        <v>8224</v>
      </c>
      <c r="H1472" t="s">
        <v>8246</v>
      </c>
      <c r="I1472">
        <v>1421337405</v>
      </c>
      <c r="J1472" s="12">
        <f>(I1472/86400)+25569</f>
        <v>42019.664409722223</v>
      </c>
      <c r="K1472">
        <v>1418745405</v>
      </c>
      <c r="L1472" s="12">
        <f>(K1472/86400)+25569</f>
        <v>41989.664409722223</v>
      </c>
      <c r="M1472" t="b">
        <v>0</v>
      </c>
      <c r="N1472">
        <v>2</v>
      </c>
      <c r="O1472">
        <f>(E1472/D1472)*100</f>
        <v>0.19801980198019803</v>
      </c>
      <c r="P1472">
        <f>E1472/N1472</f>
        <v>5</v>
      </c>
      <c r="Q1472" s="6" t="str">
        <f>LEFT(R1472, SEARCH("/",R1472,1)-1)</f>
        <v>music</v>
      </c>
      <c r="R1472" t="s">
        <v>8293</v>
      </c>
      <c r="S1472" t="b">
        <v>0</v>
      </c>
      <c r="V1472" s="7" t="str">
        <f>RIGHT(R1472,LEN(R1472)-FIND("/",R1472))</f>
        <v>faith</v>
      </c>
    </row>
    <row r="1473" spans="1:22" ht="16" x14ac:dyDescent="0.2">
      <c r="A1473">
        <v>1702</v>
      </c>
      <c r="B1473" s="3" t="s">
        <v>1703</v>
      </c>
      <c r="C1473" s="3" t="s">
        <v>5812</v>
      </c>
      <c r="D1473">
        <v>16500</v>
      </c>
      <c r="E1473">
        <v>1</v>
      </c>
      <c r="F1473" t="s">
        <v>8221</v>
      </c>
      <c r="G1473" t="s">
        <v>8224</v>
      </c>
      <c r="H1473" t="s">
        <v>8246</v>
      </c>
      <c r="I1473">
        <v>1427745150</v>
      </c>
      <c r="J1473" s="12">
        <f>(I1473/86400)+25569</f>
        <v>42093.828125</v>
      </c>
      <c r="K1473">
        <v>1425156750</v>
      </c>
      <c r="L1473" s="12">
        <f>(K1473/86400)+25569</f>
        <v>42063.869791666672</v>
      </c>
      <c r="M1473" t="b">
        <v>0</v>
      </c>
      <c r="N1473">
        <v>1</v>
      </c>
      <c r="O1473">
        <f>(E1473/D1473)*100</f>
        <v>6.0606060606060606E-3</v>
      </c>
      <c r="P1473">
        <f>E1473/N1473</f>
        <v>1</v>
      </c>
      <c r="Q1473" s="6" t="str">
        <f>LEFT(R1473, SEARCH("/",R1473,1)-1)</f>
        <v>music</v>
      </c>
      <c r="R1473" t="s">
        <v>8293</v>
      </c>
      <c r="S1473" t="b">
        <v>0</v>
      </c>
      <c r="V1473" s="7" t="str">
        <f>RIGHT(R1473,LEN(R1473)-FIND("/",R1473))</f>
        <v>faith</v>
      </c>
    </row>
    <row r="1474" spans="1:22" ht="48" x14ac:dyDescent="0.2">
      <c r="A1474">
        <v>1703</v>
      </c>
      <c r="B1474" s="3" t="s">
        <v>1704</v>
      </c>
      <c r="C1474" s="3" t="s">
        <v>5813</v>
      </c>
      <c r="D1474">
        <v>5000</v>
      </c>
      <c r="E1474">
        <v>51</v>
      </c>
      <c r="F1474" t="s">
        <v>8221</v>
      </c>
      <c r="G1474" t="s">
        <v>8224</v>
      </c>
      <c r="H1474" t="s">
        <v>8246</v>
      </c>
      <c r="I1474">
        <v>1441003537</v>
      </c>
      <c r="J1474" s="12">
        <f>(I1474/86400)+25569</f>
        <v>42247.281678240739</v>
      </c>
      <c r="K1474">
        <v>1435819537</v>
      </c>
      <c r="L1474" s="12">
        <f>(K1474/86400)+25569</f>
        <v>42187.281678240739</v>
      </c>
      <c r="M1474" t="b">
        <v>0</v>
      </c>
      <c r="N1474">
        <v>2</v>
      </c>
      <c r="O1474">
        <f>(E1474/D1474)*100</f>
        <v>1.02</v>
      </c>
      <c r="P1474">
        <f>E1474/N1474</f>
        <v>25.5</v>
      </c>
      <c r="Q1474" s="6" t="str">
        <f>LEFT(R1474, SEARCH("/",R1474,1)-1)</f>
        <v>music</v>
      </c>
      <c r="R1474" t="s">
        <v>8293</v>
      </c>
      <c r="S1474" t="b">
        <v>0</v>
      </c>
      <c r="V1474" s="7" t="str">
        <f>RIGHT(R1474,LEN(R1474)-FIND("/",R1474))</f>
        <v>faith</v>
      </c>
    </row>
    <row r="1475" spans="1:22" ht="32" x14ac:dyDescent="0.2">
      <c r="A1475">
        <v>1704</v>
      </c>
      <c r="B1475" s="3" t="s">
        <v>1705</v>
      </c>
      <c r="C1475" s="3" t="s">
        <v>5814</v>
      </c>
      <c r="D1475">
        <v>2000</v>
      </c>
      <c r="E1475">
        <v>1302</v>
      </c>
      <c r="F1475" t="s">
        <v>8221</v>
      </c>
      <c r="G1475" t="s">
        <v>8224</v>
      </c>
      <c r="H1475" t="s">
        <v>8246</v>
      </c>
      <c r="I1475">
        <v>1424056873</v>
      </c>
      <c r="J1475" s="12">
        <f>(I1475/86400)+25569</f>
        <v>42051.139733796299</v>
      </c>
      <c r="K1475">
        <v>1421464873</v>
      </c>
      <c r="L1475" s="12">
        <f>(K1475/86400)+25569</f>
        <v>42021.139733796299</v>
      </c>
      <c r="M1475" t="b">
        <v>0</v>
      </c>
      <c r="N1475">
        <v>11</v>
      </c>
      <c r="O1475">
        <f>(E1475/D1475)*100</f>
        <v>65.100000000000009</v>
      </c>
      <c r="P1475">
        <f>E1475/N1475</f>
        <v>118.36363636363636</v>
      </c>
      <c r="Q1475" s="6" t="str">
        <f>LEFT(R1475, SEARCH("/",R1475,1)-1)</f>
        <v>music</v>
      </c>
      <c r="R1475" t="s">
        <v>8293</v>
      </c>
      <c r="S1475" t="b">
        <v>0</v>
      </c>
      <c r="V1475" s="7" t="str">
        <f>RIGHT(R1475,LEN(R1475)-FIND("/",R1475))</f>
        <v>faith</v>
      </c>
    </row>
    <row r="1476" spans="1:22" ht="48" x14ac:dyDescent="0.2">
      <c r="A1476">
        <v>1705</v>
      </c>
      <c r="B1476" s="3" t="s">
        <v>1706</v>
      </c>
      <c r="C1476" s="3" t="s">
        <v>5815</v>
      </c>
      <c r="D1476">
        <v>2000</v>
      </c>
      <c r="E1476">
        <v>0</v>
      </c>
      <c r="F1476" t="s">
        <v>8221</v>
      </c>
      <c r="G1476" t="s">
        <v>8224</v>
      </c>
      <c r="H1476" t="s">
        <v>8246</v>
      </c>
      <c r="I1476">
        <v>1441814400</v>
      </c>
      <c r="J1476" s="12">
        <f>(I1476/86400)+25569</f>
        <v>42256.666666666672</v>
      </c>
      <c r="K1476">
        <v>1440807846</v>
      </c>
      <c r="L1476" s="12">
        <f>(K1476/86400)+25569</f>
        <v>42245.016736111109</v>
      </c>
      <c r="M1476" t="b">
        <v>0</v>
      </c>
      <c r="N1476">
        <v>0</v>
      </c>
      <c r="O1476">
        <f>(E1476/D1476)*100</f>
        <v>0</v>
      </c>
      <c r="P1476" t="e">
        <f>E1476/N1476</f>
        <v>#DIV/0!</v>
      </c>
      <c r="Q1476" s="6" t="str">
        <f>LEFT(R1476, SEARCH("/",R1476,1)-1)</f>
        <v>music</v>
      </c>
      <c r="R1476" t="s">
        <v>8293</v>
      </c>
      <c r="S1476" t="b">
        <v>0</v>
      </c>
      <c r="V1476" s="7" t="str">
        <f>RIGHT(R1476,LEN(R1476)-FIND("/",R1476))</f>
        <v>faith</v>
      </c>
    </row>
    <row r="1477" spans="1:22" ht="48" x14ac:dyDescent="0.2">
      <c r="A1477">
        <v>1706</v>
      </c>
      <c r="B1477" s="3" t="s">
        <v>1707</v>
      </c>
      <c r="C1477" s="3" t="s">
        <v>5816</v>
      </c>
      <c r="D1477">
        <v>5500</v>
      </c>
      <c r="E1477">
        <v>0</v>
      </c>
      <c r="F1477" t="s">
        <v>8221</v>
      </c>
      <c r="G1477" t="s">
        <v>8236</v>
      </c>
      <c r="H1477" t="s">
        <v>8249</v>
      </c>
      <c r="I1477">
        <v>1440314472</v>
      </c>
      <c r="J1477" s="12">
        <f>(I1477/86400)+25569</f>
        <v>42239.306388888886</v>
      </c>
      <c r="K1477">
        <v>1435130472</v>
      </c>
      <c r="L1477" s="12">
        <f>(K1477/86400)+25569</f>
        <v>42179.306388888886</v>
      </c>
      <c r="M1477" t="b">
        <v>0</v>
      </c>
      <c r="N1477">
        <v>0</v>
      </c>
      <c r="O1477">
        <f>(E1477/D1477)*100</f>
        <v>0</v>
      </c>
      <c r="P1477" t="e">
        <f>E1477/N1477</f>
        <v>#DIV/0!</v>
      </c>
      <c r="Q1477" s="6" t="str">
        <f>LEFT(R1477, SEARCH("/",R1477,1)-1)</f>
        <v>music</v>
      </c>
      <c r="R1477" t="s">
        <v>8293</v>
      </c>
      <c r="S1477" t="b">
        <v>0</v>
      </c>
      <c r="V1477" s="7" t="str">
        <f>RIGHT(R1477,LEN(R1477)-FIND("/",R1477))</f>
        <v>faith</v>
      </c>
    </row>
    <row r="1478" spans="1:22" ht="48" x14ac:dyDescent="0.2">
      <c r="A1478">
        <v>1707</v>
      </c>
      <c r="B1478" s="3" t="s">
        <v>1708</v>
      </c>
      <c r="C1478" s="3" t="s">
        <v>5817</v>
      </c>
      <c r="D1478">
        <v>5000</v>
      </c>
      <c r="E1478">
        <v>487</v>
      </c>
      <c r="F1478" t="s">
        <v>8221</v>
      </c>
      <c r="G1478" t="s">
        <v>8224</v>
      </c>
      <c r="H1478" t="s">
        <v>8246</v>
      </c>
      <c r="I1478">
        <v>1459181895</v>
      </c>
      <c r="J1478" s="12">
        <f>(I1478/86400)+25569</f>
        <v>42457.679340277777</v>
      </c>
      <c r="K1478">
        <v>1456593495</v>
      </c>
      <c r="L1478" s="12">
        <f>(K1478/86400)+25569</f>
        <v>42427.721006944441</v>
      </c>
      <c r="M1478" t="b">
        <v>0</v>
      </c>
      <c r="N1478">
        <v>9</v>
      </c>
      <c r="O1478">
        <f>(E1478/D1478)*100</f>
        <v>9.74</v>
      </c>
      <c r="P1478">
        <f>E1478/N1478</f>
        <v>54.111111111111114</v>
      </c>
      <c r="Q1478" s="6" t="str">
        <f>LEFT(R1478, SEARCH("/",R1478,1)-1)</f>
        <v>music</v>
      </c>
      <c r="R1478" t="s">
        <v>8293</v>
      </c>
      <c r="S1478" t="b">
        <v>0</v>
      </c>
      <c r="V1478" s="7" t="str">
        <f>RIGHT(R1478,LEN(R1478)-FIND("/",R1478))</f>
        <v>faith</v>
      </c>
    </row>
    <row r="1479" spans="1:22" ht="48" x14ac:dyDescent="0.2">
      <c r="A1479">
        <v>1708</v>
      </c>
      <c r="B1479" s="3" t="s">
        <v>1709</v>
      </c>
      <c r="C1479" s="3" t="s">
        <v>5818</v>
      </c>
      <c r="D1479">
        <v>7000</v>
      </c>
      <c r="E1479">
        <v>0</v>
      </c>
      <c r="F1479" t="s">
        <v>8221</v>
      </c>
      <c r="G1479" t="s">
        <v>8224</v>
      </c>
      <c r="H1479" t="s">
        <v>8246</v>
      </c>
      <c r="I1479">
        <v>1462135706</v>
      </c>
      <c r="J1479" s="12">
        <f>(I1479/86400)+25569</f>
        <v>42491.866967592592</v>
      </c>
      <c r="K1479">
        <v>1458679706</v>
      </c>
      <c r="L1479" s="12">
        <f>(K1479/86400)+25569</f>
        <v>42451.866967592592</v>
      </c>
      <c r="M1479" t="b">
        <v>0</v>
      </c>
      <c r="N1479">
        <v>0</v>
      </c>
      <c r="O1479">
        <f>(E1479/D1479)*100</f>
        <v>0</v>
      </c>
      <c r="P1479" t="e">
        <f>E1479/N1479</f>
        <v>#DIV/0!</v>
      </c>
      <c r="Q1479" s="6" t="str">
        <f>LEFT(R1479, SEARCH("/",R1479,1)-1)</f>
        <v>music</v>
      </c>
      <c r="R1479" t="s">
        <v>8293</v>
      </c>
      <c r="S1479" t="b">
        <v>0</v>
      </c>
      <c r="V1479" s="7" t="str">
        <f>RIGHT(R1479,LEN(R1479)-FIND("/",R1479))</f>
        <v>faith</v>
      </c>
    </row>
    <row r="1480" spans="1:22" ht="48" x14ac:dyDescent="0.2">
      <c r="A1480">
        <v>1709</v>
      </c>
      <c r="B1480" s="3" t="s">
        <v>1710</v>
      </c>
      <c r="C1480" s="3" t="s">
        <v>5819</v>
      </c>
      <c r="D1480">
        <v>1750</v>
      </c>
      <c r="E1480">
        <v>85</v>
      </c>
      <c r="F1480" t="s">
        <v>8221</v>
      </c>
      <c r="G1480" t="s">
        <v>8224</v>
      </c>
      <c r="H1480" t="s">
        <v>8246</v>
      </c>
      <c r="I1480">
        <v>1409513940</v>
      </c>
      <c r="J1480" s="12">
        <f>(I1480/86400)+25569</f>
        <v>41882.818749999999</v>
      </c>
      <c r="K1480">
        <v>1405949514</v>
      </c>
      <c r="L1480" s="12">
        <f>(K1480/86400)+25569</f>
        <v>41841.563819444447</v>
      </c>
      <c r="M1480" t="b">
        <v>0</v>
      </c>
      <c r="N1480">
        <v>4</v>
      </c>
      <c r="O1480">
        <f>(E1480/D1480)*100</f>
        <v>4.8571428571428568</v>
      </c>
      <c r="P1480">
        <f>E1480/N1480</f>
        <v>21.25</v>
      </c>
      <c r="Q1480" s="6" t="str">
        <f>LEFT(R1480, SEARCH("/",R1480,1)-1)</f>
        <v>music</v>
      </c>
      <c r="R1480" t="s">
        <v>8293</v>
      </c>
      <c r="S1480" t="b">
        <v>0</v>
      </c>
      <c r="V1480" s="7" t="str">
        <f>RIGHT(R1480,LEN(R1480)-FIND("/",R1480))</f>
        <v>faith</v>
      </c>
    </row>
    <row r="1481" spans="1:22" ht="32" x14ac:dyDescent="0.2">
      <c r="A1481">
        <v>1710</v>
      </c>
      <c r="B1481" s="3" t="s">
        <v>1711</v>
      </c>
      <c r="C1481" s="3" t="s">
        <v>5820</v>
      </c>
      <c r="D1481">
        <v>5000</v>
      </c>
      <c r="E1481">
        <v>34</v>
      </c>
      <c r="F1481" t="s">
        <v>8221</v>
      </c>
      <c r="G1481" t="s">
        <v>8236</v>
      </c>
      <c r="H1481" t="s">
        <v>8249</v>
      </c>
      <c r="I1481">
        <v>1453122000</v>
      </c>
      <c r="J1481" s="12">
        <f>(I1481/86400)+25569</f>
        <v>42387.541666666672</v>
      </c>
      <c r="K1481">
        <v>1449151888</v>
      </c>
      <c r="L1481" s="12">
        <f>(K1481/86400)+25569</f>
        <v>42341.591296296298</v>
      </c>
      <c r="M1481" t="b">
        <v>0</v>
      </c>
      <c r="N1481">
        <v>1</v>
      </c>
      <c r="O1481">
        <f>(E1481/D1481)*100</f>
        <v>0.67999999999999994</v>
      </c>
      <c r="P1481">
        <f>E1481/N1481</f>
        <v>34</v>
      </c>
      <c r="Q1481" s="6" t="str">
        <f>LEFT(R1481, SEARCH("/",R1481,1)-1)</f>
        <v>music</v>
      </c>
      <c r="R1481" t="s">
        <v>8293</v>
      </c>
      <c r="S1481" t="b">
        <v>0</v>
      </c>
      <c r="V1481" s="7" t="str">
        <f>RIGHT(R1481,LEN(R1481)-FIND("/",R1481))</f>
        <v>faith</v>
      </c>
    </row>
    <row r="1482" spans="1:22" ht="48" x14ac:dyDescent="0.2">
      <c r="A1482">
        <v>1711</v>
      </c>
      <c r="B1482" s="3" t="s">
        <v>1712</v>
      </c>
      <c r="C1482" s="3" t="s">
        <v>5821</v>
      </c>
      <c r="D1482">
        <v>10000</v>
      </c>
      <c r="E1482">
        <v>1050</v>
      </c>
      <c r="F1482" t="s">
        <v>8221</v>
      </c>
      <c r="G1482" t="s">
        <v>8224</v>
      </c>
      <c r="H1482" t="s">
        <v>8246</v>
      </c>
      <c r="I1482">
        <v>1409585434</v>
      </c>
      <c r="J1482" s="12">
        <f>(I1482/86400)+25569</f>
        <v>41883.646226851852</v>
      </c>
      <c r="K1482">
        <v>1406907034</v>
      </c>
      <c r="L1482" s="12">
        <f>(K1482/86400)+25569</f>
        <v>41852.646226851852</v>
      </c>
      <c r="M1482" t="b">
        <v>0</v>
      </c>
      <c r="N1482">
        <v>2</v>
      </c>
      <c r="O1482">
        <f>(E1482/D1482)*100</f>
        <v>10.5</v>
      </c>
      <c r="P1482">
        <f>E1482/N1482</f>
        <v>525</v>
      </c>
      <c r="Q1482" s="6" t="str">
        <f>LEFT(R1482, SEARCH("/",R1482,1)-1)</f>
        <v>music</v>
      </c>
      <c r="R1482" t="s">
        <v>8293</v>
      </c>
      <c r="S1482" t="b">
        <v>0</v>
      </c>
      <c r="V1482" s="7" t="str">
        <f>RIGHT(R1482,LEN(R1482)-FIND("/",R1482))</f>
        <v>faith</v>
      </c>
    </row>
    <row r="1483" spans="1:22" ht="48" x14ac:dyDescent="0.2">
      <c r="A1483">
        <v>1712</v>
      </c>
      <c r="B1483" s="3" t="s">
        <v>1713</v>
      </c>
      <c r="C1483" s="3" t="s">
        <v>5822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1435701353</v>
      </c>
      <c r="J1483" s="12">
        <f>(I1483/86400)+25569</f>
        <v>42185.913807870369</v>
      </c>
      <c r="K1483">
        <v>1430517353</v>
      </c>
      <c r="L1483" s="12">
        <f>(K1483/86400)+25569</f>
        <v>42125.913807870369</v>
      </c>
      <c r="M1483" t="b">
        <v>0</v>
      </c>
      <c r="N1483">
        <v>0</v>
      </c>
      <c r="O1483">
        <f>(E1483/D1483)*100</f>
        <v>0</v>
      </c>
      <c r="P1483" t="e">
        <f>E1483/N1483</f>
        <v>#DIV/0!</v>
      </c>
      <c r="Q1483" s="6" t="str">
        <f>LEFT(R1483, SEARCH("/",R1483,1)-1)</f>
        <v>music</v>
      </c>
      <c r="R1483" t="s">
        <v>8293</v>
      </c>
      <c r="S1483" t="b">
        <v>0</v>
      </c>
      <c r="V1483" s="7" t="str">
        <f>RIGHT(R1483,LEN(R1483)-FIND("/",R1483))</f>
        <v>faith</v>
      </c>
    </row>
    <row r="1484" spans="1:22" ht="48" x14ac:dyDescent="0.2">
      <c r="A1484">
        <v>1713</v>
      </c>
      <c r="B1484" s="3" t="s">
        <v>1714</v>
      </c>
      <c r="C1484" s="3" t="s">
        <v>5823</v>
      </c>
      <c r="D1484">
        <v>3000</v>
      </c>
      <c r="E1484">
        <v>50</v>
      </c>
      <c r="F1484" t="s">
        <v>8221</v>
      </c>
      <c r="G1484" t="s">
        <v>8224</v>
      </c>
      <c r="H1484" t="s">
        <v>8246</v>
      </c>
      <c r="I1484">
        <v>1412536412</v>
      </c>
      <c r="J1484" s="12">
        <f>(I1484/86400)+25569</f>
        <v>41917.801064814819</v>
      </c>
      <c r="K1484">
        <v>1409944412</v>
      </c>
      <c r="L1484" s="12">
        <f>(K1484/86400)+25569</f>
        <v>41887.801064814819</v>
      </c>
      <c r="M1484" t="b">
        <v>0</v>
      </c>
      <c r="N1484">
        <v>1</v>
      </c>
      <c r="O1484">
        <f>(E1484/D1484)*100</f>
        <v>1.6666666666666667</v>
      </c>
      <c r="P1484">
        <f>E1484/N1484</f>
        <v>50</v>
      </c>
      <c r="Q1484" s="6" t="str">
        <f>LEFT(R1484, SEARCH("/",R1484,1)-1)</f>
        <v>music</v>
      </c>
      <c r="R1484" t="s">
        <v>8293</v>
      </c>
      <c r="S1484" t="b">
        <v>0</v>
      </c>
      <c r="V1484" s="7" t="str">
        <f>RIGHT(R1484,LEN(R1484)-FIND("/",R1484))</f>
        <v>faith</v>
      </c>
    </row>
    <row r="1485" spans="1:22" ht="48" x14ac:dyDescent="0.2">
      <c r="A1485">
        <v>1714</v>
      </c>
      <c r="B1485" s="3" t="s">
        <v>1715</v>
      </c>
      <c r="C1485" s="3" t="s">
        <v>5824</v>
      </c>
      <c r="D1485">
        <v>25000</v>
      </c>
      <c r="E1485">
        <v>1967</v>
      </c>
      <c r="F1485" t="s">
        <v>8221</v>
      </c>
      <c r="G1485" t="s">
        <v>8224</v>
      </c>
      <c r="H1485" t="s">
        <v>8246</v>
      </c>
      <c r="I1485">
        <v>1430517761</v>
      </c>
      <c r="J1485" s="12">
        <f>(I1485/86400)+25569</f>
        <v>42125.918530092589</v>
      </c>
      <c r="K1485">
        <v>1427925761</v>
      </c>
      <c r="L1485" s="12">
        <f>(K1485/86400)+25569</f>
        <v>42095.918530092589</v>
      </c>
      <c r="M1485" t="b">
        <v>0</v>
      </c>
      <c r="N1485">
        <v>17</v>
      </c>
      <c r="O1485">
        <f>(E1485/D1485)*100</f>
        <v>7.8680000000000003</v>
      </c>
      <c r="P1485">
        <f>E1485/N1485</f>
        <v>115.70588235294117</v>
      </c>
      <c r="Q1485" s="6" t="str">
        <f>LEFT(R1485, SEARCH("/",R1485,1)-1)</f>
        <v>music</v>
      </c>
      <c r="R1485" t="s">
        <v>8293</v>
      </c>
      <c r="S1485" t="b">
        <v>0</v>
      </c>
      <c r="V1485" s="7" t="str">
        <f>RIGHT(R1485,LEN(R1485)-FIND("/",R1485))</f>
        <v>faith</v>
      </c>
    </row>
    <row r="1486" spans="1:22" ht="48" x14ac:dyDescent="0.2">
      <c r="A1486">
        <v>1715</v>
      </c>
      <c r="B1486" s="3" t="s">
        <v>1716</v>
      </c>
      <c r="C1486" s="3" t="s">
        <v>5825</v>
      </c>
      <c r="D1486">
        <v>5000</v>
      </c>
      <c r="E1486">
        <v>11</v>
      </c>
      <c r="F1486" t="s">
        <v>8221</v>
      </c>
      <c r="G1486" t="s">
        <v>8224</v>
      </c>
      <c r="H1486" t="s">
        <v>8246</v>
      </c>
      <c r="I1486">
        <v>1427772120</v>
      </c>
      <c r="J1486" s="12">
        <f>(I1486/86400)+25569</f>
        <v>42094.140277777777</v>
      </c>
      <c r="K1486">
        <v>1425186785</v>
      </c>
      <c r="L1486" s="12">
        <f>(K1486/86400)+25569</f>
        <v>42064.217418981483</v>
      </c>
      <c r="M1486" t="b">
        <v>0</v>
      </c>
      <c r="N1486">
        <v>2</v>
      </c>
      <c r="O1486">
        <f>(E1486/D1486)*100</f>
        <v>0.22</v>
      </c>
      <c r="P1486">
        <f>E1486/N1486</f>
        <v>5.5</v>
      </c>
      <c r="Q1486" s="6" t="str">
        <f>LEFT(R1486, SEARCH("/",R1486,1)-1)</f>
        <v>music</v>
      </c>
      <c r="R1486" t="s">
        <v>8293</v>
      </c>
      <c r="S1486" t="b">
        <v>0</v>
      </c>
      <c r="V1486" s="7" t="str">
        <f>RIGHT(R1486,LEN(R1486)-FIND("/",R1486))</f>
        <v>faith</v>
      </c>
    </row>
    <row r="1487" spans="1:22" ht="48" x14ac:dyDescent="0.2">
      <c r="A1487">
        <v>1716</v>
      </c>
      <c r="B1487" s="3" t="s">
        <v>1717</v>
      </c>
      <c r="C1487" s="3" t="s">
        <v>5826</v>
      </c>
      <c r="D1487">
        <v>2000</v>
      </c>
      <c r="E1487">
        <v>150</v>
      </c>
      <c r="F1487" t="s">
        <v>8221</v>
      </c>
      <c r="G1487" t="s">
        <v>8224</v>
      </c>
      <c r="H1487" t="s">
        <v>8246</v>
      </c>
      <c r="I1487">
        <v>1481295099</v>
      </c>
      <c r="J1487" s="12">
        <f>(I1487/86400)+25569</f>
        <v>42713.619201388894</v>
      </c>
      <c r="K1487">
        <v>1477835499</v>
      </c>
      <c r="L1487" s="12">
        <f>(K1487/86400)+25569</f>
        <v>42673.577534722222</v>
      </c>
      <c r="M1487" t="b">
        <v>0</v>
      </c>
      <c r="N1487">
        <v>3</v>
      </c>
      <c r="O1487">
        <f>(E1487/D1487)*100</f>
        <v>7.5</v>
      </c>
      <c r="P1487">
        <f>E1487/N1487</f>
        <v>50</v>
      </c>
      <c r="Q1487" s="6" t="str">
        <f>LEFT(R1487, SEARCH("/",R1487,1)-1)</f>
        <v>music</v>
      </c>
      <c r="R1487" t="s">
        <v>8293</v>
      </c>
      <c r="S1487" t="b">
        <v>0</v>
      </c>
      <c r="V1487" s="7" t="str">
        <f>RIGHT(R1487,LEN(R1487)-FIND("/",R1487))</f>
        <v>faith</v>
      </c>
    </row>
    <row r="1488" spans="1:22" ht="48" x14ac:dyDescent="0.2">
      <c r="A1488">
        <v>1717</v>
      </c>
      <c r="B1488" s="3" t="s">
        <v>1718</v>
      </c>
      <c r="C1488" s="3" t="s">
        <v>5827</v>
      </c>
      <c r="D1488">
        <v>3265</v>
      </c>
      <c r="E1488">
        <v>1395</v>
      </c>
      <c r="F1488" t="s">
        <v>8221</v>
      </c>
      <c r="G1488" t="s">
        <v>8224</v>
      </c>
      <c r="H1488" t="s">
        <v>8246</v>
      </c>
      <c r="I1488">
        <v>1461211200</v>
      </c>
      <c r="J1488" s="12">
        <f>(I1488/86400)+25569</f>
        <v>42481.166666666672</v>
      </c>
      <c r="K1488">
        <v>1459467238</v>
      </c>
      <c r="L1488" s="12">
        <f>(K1488/86400)+25569</f>
        <v>42460.981921296298</v>
      </c>
      <c r="M1488" t="b">
        <v>0</v>
      </c>
      <c r="N1488">
        <v>41</v>
      </c>
      <c r="O1488">
        <f>(E1488/D1488)*100</f>
        <v>42.725880551301685</v>
      </c>
      <c r="P1488">
        <f>E1488/N1488</f>
        <v>34.024390243902438</v>
      </c>
      <c r="Q1488" s="6" t="str">
        <f>LEFT(R1488, SEARCH("/",R1488,1)-1)</f>
        <v>music</v>
      </c>
      <c r="R1488" t="s">
        <v>8293</v>
      </c>
      <c r="S1488" t="b">
        <v>0</v>
      </c>
      <c r="V1488" s="7" t="str">
        <f>RIGHT(R1488,LEN(R1488)-FIND("/",R1488))</f>
        <v>faith</v>
      </c>
    </row>
    <row r="1489" spans="1:22" ht="16" x14ac:dyDescent="0.2">
      <c r="A1489">
        <v>1718</v>
      </c>
      <c r="B1489" s="3" t="s">
        <v>1719</v>
      </c>
      <c r="C1489" s="3" t="s">
        <v>5828</v>
      </c>
      <c r="D1489">
        <v>35000</v>
      </c>
      <c r="E1489">
        <v>75</v>
      </c>
      <c r="F1489" t="s">
        <v>8221</v>
      </c>
      <c r="G1489" t="s">
        <v>8224</v>
      </c>
      <c r="H1489" t="s">
        <v>8246</v>
      </c>
      <c r="I1489">
        <v>1463201940</v>
      </c>
      <c r="J1489" s="12">
        <f>(I1489/86400)+25569</f>
        <v>42504.207638888889</v>
      </c>
      <c r="K1489">
        <v>1459435149</v>
      </c>
      <c r="L1489" s="12">
        <f>(K1489/86400)+25569</f>
        <v>42460.610520833332</v>
      </c>
      <c r="M1489" t="b">
        <v>0</v>
      </c>
      <c r="N1489">
        <v>2</v>
      </c>
      <c r="O1489">
        <f>(E1489/D1489)*100</f>
        <v>0.2142857142857143</v>
      </c>
      <c r="P1489">
        <f>E1489/N1489</f>
        <v>37.5</v>
      </c>
      <c r="Q1489" s="6" t="str">
        <f>LEFT(R1489, SEARCH("/",R1489,1)-1)</f>
        <v>music</v>
      </c>
      <c r="R1489" t="s">
        <v>8293</v>
      </c>
      <c r="S1489" t="b">
        <v>0</v>
      </c>
      <c r="V1489" s="7" t="str">
        <f>RIGHT(R1489,LEN(R1489)-FIND("/",R1489))</f>
        <v>faith</v>
      </c>
    </row>
    <row r="1490" spans="1:22" ht="48" x14ac:dyDescent="0.2">
      <c r="A1490">
        <v>1719</v>
      </c>
      <c r="B1490" s="3" t="s">
        <v>1720</v>
      </c>
      <c r="C1490" s="3" t="s">
        <v>5829</v>
      </c>
      <c r="D1490">
        <v>4000</v>
      </c>
      <c r="E1490">
        <v>35</v>
      </c>
      <c r="F1490" t="s">
        <v>8221</v>
      </c>
      <c r="G1490" t="s">
        <v>8224</v>
      </c>
      <c r="H1490" t="s">
        <v>8246</v>
      </c>
      <c r="I1490">
        <v>1410958191</v>
      </c>
      <c r="J1490" s="12">
        <f>(I1490/86400)+25569</f>
        <v>41899.534618055557</v>
      </c>
      <c r="K1490">
        <v>1408366191</v>
      </c>
      <c r="L1490" s="12">
        <f>(K1490/86400)+25569</f>
        <v>41869.534618055557</v>
      </c>
      <c r="M1490" t="b">
        <v>0</v>
      </c>
      <c r="N1490">
        <v>3</v>
      </c>
      <c r="O1490">
        <f>(E1490/D1490)*100</f>
        <v>0.87500000000000011</v>
      </c>
      <c r="P1490">
        <f>E1490/N1490</f>
        <v>11.666666666666666</v>
      </c>
      <c r="Q1490" s="6" t="str">
        <f>LEFT(R1490, SEARCH("/",R1490,1)-1)</f>
        <v>music</v>
      </c>
      <c r="R1490" t="s">
        <v>8293</v>
      </c>
      <c r="S1490" t="b">
        <v>0</v>
      </c>
      <c r="V1490" s="7" t="str">
        <f>RIGHT(R1490,LEN(R1490)-FIND("/",R1490))</f>
        <v>faith</v>
      </c>
    </row>
    <row r="1491" spans="1:22" ht="48" x14ac:dyDescent="0.2">
      <c r="A1491">
        <v>1720</v>
      </c>
      <c r="B1491" s="3" t="s">
        <v>1721</v>
      </c>
      <c r="C1491" s="3" t="s">
        <v>5830</v>
      </c>
      <c r="D1491">
        <v>4000</v>
      </c>
      <c r="E1491">
        <v>225</v>
      </c>
      <c r="F1491" t="s">
        <v>8221</v>
      </c>
      <c r="G1491" t="s">
        <v>8224</v>
      </c>
      <c r="H1491" t="s">
        <v>8246</v>
      </c>
      <c r="I1491">
        <v>1415562471</v>
      </c>
      <c r="J1491" s="12">
        <f>(I1491/86400)+25569</f>
        <v>41952.824895833335</v>
      </c>
      <c r="K1491">
        <v>1412966871</v>
      </c>
      <c r="L1491" s="12">
        <f>(K1491/86400)+25569</f>
        <v>41922.783229166671</v>
      </c>
      <c r="M1491" t="b">
        <v>0</v>
      </c>
      <c r="N1491">
        <v>8</v>
      </c>
      <c r="O1491">
        <f>(E1491/D1491)*100</f>
        <v>5.625</v>
      </c>
      <c r="P1491">
        <f>E1491/N1491</f>
        <v>28.125</v>
      </c>
      <c r="Q1491" s="6" t="str">
        <f>LEFT(R1491, SEARCH("/",R1491,1)-1)</f>
        <v>music</v>
      </c>
      <c r="R1491" t="s">
        <v>8293</v>
      </c>
      <c r="S1491" t="b">
        <v>0</v>
      </c>
      <c r="V1491" s="7" t="str">
        <f>RIGHT(R1491,LEN(R1491)-FIND("/",R1491))</f>
        <v>faith</v>
      </c>
    </row>
    <row r="1492" spans="1:22" ht="48" x14ac:dyDescent="0.2">
      <c r="A1492">
        <v>1721</v>
      </c>
      <c r="B1492" s="3" t="s">
        <v>1722</v>
      </c>
      <c r="C1492" s="3" t="s">
        <v>5831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1449831863</v>
      </c>
      <c r="J1492" s="12">
        <f>(I1492/86400)+25569</f>
        <v>42349.461377314816</v>
      </c>
      <c r="K1492">
        <v>1447239863</v>
      </c>
      <c r="L1492" s="12">
        <f>(K1492/86400)+25569</f>
        <v>42319.461377314816</v>
      </c>
      <c r="M1492" t="b">
        <v>0</v>
      </c>
      <c r="N1492">
        <v>0</v>
      </c>
      <c r="O1492">
        <f>(E1492/D1492)*100</f>
        <v>0</v>
      </c>
      <c r="P1492" t="e">
        <f>E1492/N1492</f>
        <v>#DIV/0!</v>
      </c>
      <c r="Q1492" s="6" t="str">
        <f>LEFT(R1492, SEARCH("/",R1492,1)-1)</f>
        <v>music</v>
      </c>
      <c r="R1492" t="s">
        <v>8293</v>
      </c>
      <c r="S1492" t="b">
        <v>0</v>
      </c>
      <c r="V1492" s="7" t="str">
        <f>RIGHT(R1492,LEN(R1492)-FIND("/",R1492))</f>
        <v>faith</v>
      </c>
    </row>
    <row r="1493" spans="1:22" ht="48" x14ac:dyDescent="0.2">
      <c r="A1493">
        <v>1722</v>
      </c>
      <c r="B1493" s="3" t="s">
        <v>1723</v>
      </c>
      <c r="C1493" s="3" t="s">
        <v>5832</v>
      </c>
      <c r="D1493">
        <v>2880</v>
      </c>
      <c r="E1493">
        <v>1</v>
      </c>
      <c r="F1493" t="s">
        <v>8221</v>
      </c>
      <c r="G1493" t="s">
        <v>8224</v>
      </c>
      <c r="H1493" t="s">
        <v>8246</v>
      </c>
      <c r="I1493">
        <v>1459642200</v>
      </c>
      <c r="J1493" s="12">
        <f>(I1493/86400)+25569</f>
        <v>42463.006944444445</v>
      </c>
      <c r="K1493">
        <v>1456441429</v>
      </c>
      <c r="L1493" s="12">
        <f>(K1493/86400)+25569</f>
        <v>42425.960983796293</v>
      </c>
      <c r="M1493" t="b">
        <v>0</v>
      </c>
      <c r="N1493">
        <v>1</v>
      </c>
      <c r="O1493">
        <f>(E1493/D1493)*100</f>
        <v>3.4722222222222224E-2</v>
      </c>
      <c r="P1493">
        <f>E1493/N1493</f>
        <v>1</v>
      </c>
      <c r="Q1493" s="6" t="str">
        <f>LEFT(R1493, SEARCH("/",R1493,1)-1)</f>
        <v>music</v>
      </c>
      <c r="R1493" t="s">
        <v>8293</v>
      </c>
      <c r="S1493" t="b">
        <v>0</v>
      </c>
      <c r="V1493" s="7" t="str">
        <f>RIGHT(R1493,LEN(R1493)-FIND("/",R1493))</f>
        <v>faith</v>
      </c>
    </row>
    <row r="1494" spans="1:22" ht="48" x14ac:dyDescent="0.2">
      <c r="A1494">
        <v>1723</v>
      </c>
      <c r="B1494" s="3" t="s">
        <v>1724</v>
      </c>
      <c r="C1494" s="3" t="s">
        <v>5833</v>
      </c>
      <c r="D1494">
        <v>10000</v>
      </c>
      <c r="E1494">
        <v>650</v>
      </c>
      <c r="F1494" t="s">
        <v>8221</v>
      </c>
      <c r="G1494" t="s">
        <v>8224</v>
      </c>
      <c r="H1494" t="s">
        <v>8246</v>
      </c>
      <c r="I1494">
        <v>1435730400</v>
      </c>
      <c r="J1494" s="12">
        <f>(I1494/86400)+25569</f>
        <v>42186.25</v>
      </c>
      <c r="K1494">
        <v>1430855315</v>
      </c>
      <c r="L1494" s="12">
        <f>(K1494/86400)+25569</f>
        <v>42129.82540509259</v>
      </c>
      <c r="M1494" t="b">
        <v>0</v>
      </c>
      <c r="N1494">
        <v>3</v>
      </c>
      <c r="O1494">
        <f>(E1494/D1494)*100</f>
        <v>6.5</v>
      </c>
      <c r="P1494">
        <f>E1494/N1494</f>
        <v>216.66666666666666</v>
      </c>
      <c r="Q1494" s="6" t="str">
        <f>LEFT(R1494, SEARCH("/",R1494,1)-1)</f>
        <v>music</v>
      </c>
      <c r="R1494" t="s">
        <v>8293</v>
      </c>
      <c r="S1494" t="b">
        <v>0</v>
      </c>
      <c r="V1494" s="7" t="str">
        <f>RIGHT(R1494,LEN(R1494)-FIND("/",R1494))</f>
        <v>faith</v>
      </c>
    </row>
    <row r="1495" spans="1:22" ht="48" x14ac:dyDescent="0.2">
      <c r="A1495">
        <v>1724</v>
      </c>
      <c r="B1495" s="3" t="s">
        <v>1725</v>
      </c>
      <c r="C1495" s="3" t="s">
        <v>5834</v>
      </c>
      <c r="D1495">
        <v>6000</v>
      </c>
      <c r="E1495">
        <v>35</v>
      </c>
      <c r="F1495" t="s">
        <v>8221</v>
      </c>
      <c r="G1495" t="s">
        <v>8224</v>
      </c>
      <c r="H1495" t="s">
        <v>8246</v>
      </c>
      <c r="I1495">
        <v>1414707762</v>
      </c>
      <c r="J1495" s="12">
        <f>(I1495/86400)+25569</f>
        <v>41942.932430555556</v>
      </c>
      <c r="K1495">
        <v>1412115762</v>
      </c>
      <c r="L1495" s="12">
        <f>(K1495/86400)+25569</f>
        <v>41912.932430555556</v>
      </c>
      <c r="M1495" t="b">
        <v>0</v>
      </c>
      <c r="N1495">
        <v>4</v>
      </c>
      <c r="O1495">
        <f>(E1495/D1495)*100</f>
        <v>0.58333333333333337</v>
      </c>
      <c r="P1495">
        <f>E1495/N1495</f>
        <v>8.75</v>
      </c>
      <c r="Q1495" s="6" t="str">
        <f>LEFT(R1495, SEARCH("/",R1495,1)-1)</f>
        <v>music</v>
      </c>
      <c r="R1495" t="s">
        <v>8293</v>
      </c>
      <c r="S1495" t="b">
        <v>0</v>
      </c>
      <c r="V1495" s="7" t="str">
        <f>RIGHT(R1495,LEN(R1495)-FIND("/",R1495))</f>
        <v>faith</v>
      </c>
    </row>
    <row r="1496" spans="1:22" ht="48" x14ac:dyDescent="0.2">
      <c r="A1496">
        <v>1725</v>
      </c>
      <c r="B1496" s="3" t="s">
        <v>1726</v>
      </c>
      <c r="C1496" s="3" t="s">
        <v>5835</v>
      </c>
      <c r="D1496">
        <v>5500</v>
      </c>
      <c r="E1496">
        <v>560</v>
      </c>
      <c r="F1496" t="s">
        <v>8221</v>
      </c>
      <c r="G1496" t="s">
        <v>8224</v>
      </c>
      <c r="H1496" t="s">
        <v>8246</v>
      </c>
      <c r="I1496">
        <v>1408922049</v>
      </c>
      <c r="J1496" s="12">
        <f>(I1496/86400)+25569</f>
        <v>41875.968159722222</v>
      </c>
      <c r="K1496">
        <v>1406330049</v>
      </c>
      <c r="L1496" s="12">
        <f>(K1496/86400)+25569</f>
        <v>41845.968159722222</v>
      </c>
      <c r="M1496" t="b">
        <v>0</v>
      </c>
      <c r="N1496">
        <v>9</v>
      </c>
      <c r="O1496">
        <f>(E1496/D1496)*100</f>
        <v>10.181818181818182</v>
      </c>
      <c r="P1496">
        <f>E1496/N1496</f>
        <v>62.222222222222221</v>
      </c>
      <c r="Q1496" s="6" t="str">
        <f>LEFT(R1496, SEARCH("/",R1496,1)-1)</f>
        <v>music</v>
      </c>
      <c r="R1496" t="s">
        <v>8293</v>
      </c>
      <c r="S1496" t="b">
        <v>0</v>
      </c>
      <c r="V1496" s="7" t="str">
        <f>RIGHT(R1496,LEN(R1496)-FIND("/",R1496))</f>
        <v>faith</v>
      </c>
    </row>
    <row r="1497" spans="1:22" ht="32" x14ac:dyDescent="0.2">
      <c r="A1497">
        <v>1726</v>
      </c>
      <c r="B1497" s="3" t="s">
        <v>1727</v>
      </c>
      <c r="C1497" s="3" t="s">
        <v>5836</v>
      </c>
      <c r="D1497">
        <v>6500</v>
      </c>
      <c r="E1497">
        <v>2196</v>
      </c>
      <c r="F1497" t="s">
        <v>8221</v>
      </c>
      <c r="G1497" t="s">
        <v>8224</v>
      </c>
      <c r="H1497" t="s">
        <v>8246</v>
      </c>
      <c r="I1497">
        <v>1403906664</v>
      </c>
      <c r="J1497" s="12">
        <f>(I1497/86400)+25569</f>
        <v>41817.919722222221</v>
      </c>
      <c r="K1497">
        <v>1401401064</v>
      </c>
      <c r="L1497" s="12">
        <f>(K1497/86400)+25569</f>
        <v>41788.919722222221</v>
      </c>
      <c r="M1497" t="b">
        <v>0</v>
      </c>
      <c r="N1497">
        <v>16</v>
      </c>
      <c r="O1497">
        <f>(E1497/D1497)*100</f>
        <v>33.784615384615385</v>
      </c>
      <c r="P1497">
        <f>E1497/N1497</f>
        <v>137.25</v>
      </c>
      <c r="Q1497" s="6" t="str">
        <f>LEFT(R1497, SEARCH("/",R1497,1)-1)</f>
        <v>music</v>
      </c>
      <c r="R1497" t="s">
        <v>8293</v>
      </c>
      <c r="S1497" t="b">
        <v>0</v>
      </c>
      <c r="V1497" s="7" t="str">
        <f>RIGHT(R1497,LEN(R1497)-FIND("/",R1497))</f>
        <v>faith</v>
      </c>
    </row>
    <row r="1498" spans="1:22" ht="48" x14ac:dyDescent="0.2">
      <c r="A1498">
        <v>1727</v>
      </c>
      <c r="B1498" s="3" t="s">
        <v>1728</v>
      </c>
      <c r="C1498" s="3" t="s">
        <v>5837</v>
      </c>
      <c r="D1498">
        <v>3000</v>
      </c>
      <c r="E1498">
        <v>1</v>
      </c>
      <c r="F1498" t="s">
        <v>8221</v>
      </c>
      <c r="G1498" t="s">
        <v>8225</v>
      </c>
      <c r="H1498" t="s">
        <v>8247</v>
      </c>
      <c r="I1498">
        <v>1428231600</v>
      </c>
      <c r="J1498" s="12">
        <f>(I1498/86400)+25569</f>
        <v>42099.458333333328</v>
      </c>
      <c r="K1498">
        <v>1423520177</v>
      </c>
      <c r="L1498" s="12">
        <f>(K1498/86400)+25569</f>
        <v>42044.927974537037</v>
      </c>
      <c r="M1498" t="b">
        <v>0</v>
      </c>
      <c r="N1498">
        <v>1</v>
      </c>
      <c r="O1498">
        <f>(E1498/D1498)*100</f>
        <v>3.3333333333333333E-2</v>
      </c>
      <c r="P1498">
        <f>E1498/N1498</f>
        <v>1</v>
      </c>
      <c r="Q1498" s="6" t="str">
        <f>LEFT(R1498, SEARCH("/",R1498,1)-1)</f>
        <v>music</v>
      </c>
      <c r="R1498" t="s">
        <v>8293</v>
      </c>
      <c r="S1498" t="b">
        <v>0</v>
      </c>
      <c r="V1498" s="7" t="str">
        <f>RIGHT(R1498,LEN(R1498)-FIND("/",R1498))</f>
        <v>faith</v>
      </c>
    </row>
    <row r="1499" spans="1:22" ht="48" x14ac:dyDescent="0.2">
      <c r="A1499">
        <v>1728</v>
      </c>
      <c r="B1499" s="3" t="s">
        <v>1729</v>
      </c>
      <c r="C1499" s="3" t="s">
        <v>5838</v>
      </c>
      <c r="D1499">
        <v>1250</v>
      </c>
      <c r="E1499">
        <v>855</v>
      </c>
      <c r="F1499" t="s">
        <v>8221</v>
      </c>
      <c r="G1499" t="s">
        <v>8224</v>
      </c>
      <c r="H1499" t="s">
        <v>8246</v>
      </c>
      <c r="I1499">
        <v>1445439674</v>
      </c>
      <c r="J1499" s="12">
        <f>(I1499/86400)+25569</f>
        <v>42298.625856481478</v>
      </c>
      <c r="K1499">
        <v>1442847674</v>
      </c>
      <c r="L1499" s="12">
        <f>(K1499/86400)+25569</f>
        <v>42268.625856481478</v>
      </c>
      <c r="M1499" t="b">
        <v>0</v>
      </c>
      <c r="N1499">
        <v>7</v>
      </c>
      <c r="O1499">
        <f>(E1499/D1499)*100</f>
        <v>68.400000000000006</v>
      </c>
      <c r="P1499">
        <f>E1499/N1499</f>
        <v>122.14285714285714</v>
      </c>
      <c r="Q1499" s="6" t="str">
        <f>LEFT(R1499, SEARCH("/",R1499,1)-1)</f>
        <v>music</v>
      </c>
      <c r="R1499" t="s">
        <v>8293</v>
      </c>
      <c r="S1499" t="b">
        <v>0</v>
      </c>
      <c r="V1499" s="7" t="str">
        <f>RIGHT(R1499,LEN(R1499)-FIND("/",R1499))</f>
        <v>faith</v>
      </c>
    </row>
    <row r="1500" spans="1:22" ht="48" x14ac:dyDescent="0.2">
      <c r="A1500">
        <v>1729</v>
      </c>
      <c r="B1500" s="3" t="s">
        <v>1730</v>
      </c>
      <c r="C1500" s="3" t="s">
        <v>5839</v>
      </c>
      <c r="D1500">
        <v>10000</v>
      </c>
      <c r="E1500">
        <v>0</v>
      </c>
      <c r="F1500" t="s">
        <v>8221</v>
      </c>
      <c r="G1500" t="s">
        <v>8224</v>
      </c>
      <c r="H1500" t="s">
        <v>8246</v>
      </c>
      <c r="I1500">
        <v>1465521306</v>
      </c>
      <c r="J1500" s="12">
        <f>(I1500/86400)+25569</f>
        <v>42531.052152777775</v>
      </c>
      <c r="K1500">
        <v>1460337306</v>
      </c>
      <c r="L1500" s="12">
        <f>(K1500/86400)+25569</f>
        <v>42471.052152777775</v>
      </c>
      <c r="M1500" t="b">
        <v>0</v>
      </c>
      <c r="N1500">
        <v>0</v>
      </c>
      <c r="O1500">
        <f>(E1500/D1500)*100</f>
        <v>0</v>
      </c>
      <c r="P1500" t="e">
        <f>E1500/N1500</f>
        <v>#DIV/0!</v>
      </c>
      <c r="Q1500" s="6" t="str">
        <f>LEFT(R1500, SEARCH("/",R1500,1)-1)</f>
        <v>music</v>
      </c>
      <c r="R1500" t="s">
        <v>8293</v>
      </c>
      <c r="S1500" t="b">
        <v>0</v>
      </c>
      <c r="V1500" s="7" t="str">
        <f>RIGHT(R1500,LEN(R1500)-FIND("/",R1500))</f>
        <v>faith</v>
      </c>
    </row>
    <row r="1501" spans="1:22" ht="48" x14ac:dyDescent="0.2">
      <c r="A1501">
        <v>1730</v>
      </c>
      <c r="B1501" s="3" t="s">
        <v>1731</v>
      </c>
      <c r="C1501" s="3" t="s">
        <v>5840</v>
      </c>
      <c r="D1501">
        <v>3000</v>
      </c>
      <c r="E1501">
        <v>0</v>
      </c>
      <c r="F1501" t="s">
        <v>8221</v>
      </c>
      <c r="G1501" t="s">
        <v>8224</v>
      </c>
      <c r="H1501" t="s">
        <v>8246</v>
      </c>
      <c r="I1501">
        <v>1445738783</v>
      </c>
      <c r="J1501" s="12">
        <f>(I1501/86400)+25569</f>
        <v>42302.087766203702</v>
      </c>
      <c r="K1501">
        <v>1443146783</v>
      </c>
      <c r="L1501" s="12">
        <f>(K1501/86400)+25569</f>
        <v>42272.087766203702</v>
      </c>
      <c r="M1501" t="b">
        <v>0</v>
      </c>
      <c r="N1501">
        <v>0</v>
      </c>
      <c r="O1501">
        <f>(E1501/D1501)*100</f>
        <v>0</v>
      </c>
      <c r="P1501" t="e">
        <f>E1501/N1501</f>
        <v>#DIV/0!</v>
      </c>
      <c r="Q1501" s="6" t="str">
        <f>LEFT(R1501, SEARCH("/",R1501,1)-1)</f>
        <v>music</v>
      </c>
      <c r="R1501" t="s">
        <v>8293</v>
      </c>
      <c r="S1501" t="b">
        <v>0</v>
      </c>
      <c r="V1501" s="7" t="str">
        <f>RIGHT(R1501,LEN(R1501)-FIND("/",R1501))</f>
        <v>faith</v>
      </c>
    </row>
    <row r="1502" spans="1:22" ht="32" x14ac:dyDescent="0.2">
      <c r="A1502">
        <v>1731</v>
      </c>
      <c r="B1502" s="3" t="s">
        <v>1732</v>
      </c>
      <c r="C1502" s="3" t="s">
        <v>5841</v>
      </c>
      <c r="D1502">
        <v>1000</v>
      </c>
      <c r="E1502">
        <v>0</v>
      </c>
      <c r="F1502" t="s">
        <v>8221</v>
      </c>
      <c r="G1502" t="s">
        <v>8224</v>
      </c>
      <c r="H1502" t="s">
        <v>8246</v>
      </c>
      <c r="I1502">
        <v>1434034800</v>
      </c>
      <c r="J1502" s="12">
        <f>(I1502/86400)+25569</f>
        <v>42166.625</v>
      </c>
      <c r="K1502">
        <v>1432849552</v>
      </c>
      <c r="L1502" s="12">
        <f>(K1502/86400)+25569</f>
        <v>42152.906851851847</v>
      </c>
      <c r="M1502" t="b">
        <v>0</v>
      </c>
      <c r="N1502">
        <v>0</v>
      </c>
      <c r="O1502">
        <f>(E1502/D1502)*100</f>
        <v>0</v>
      </c>
      <c r="P1502" t="e">
        <f>E1502/N1502</f>
        <v>#DIV/0!</v>
      </c>
      <c r="Q1502" s="6" t="str">
        <f>LEFT(R1502, SEARCH("/",R1502,1)-1)</f>
        <v>music</v>
      </c>
      <c r="R1502" t="s">
        <v>8293</v>
      </c>
      <c r="S1502" t="b">
        <v>0</v>
      </c>
      <c r="V1502" s="7" t="str">
        <f>RIGHT(R1502,LEN(R1502)-FIND("/",R1502))</f>
        <v>faith</v>
      </c>
    </row>
    <row r="1503" spans="1:22" ht="48" x14ac:dyDescent="0.2">
      <c r="A1503">
        <v>1732</v>
      </c>
      <c r="B1503" s="3" t="s">
        <v>1733</v>
      </c>
      <c r="C1503" s="3" t="s">
        <v>5842</v>
      </c>
      <c r="D1503">
        <v>4000</v>
      </c>
      <c r="E1503">
        <v>0</v>
      </c>
      <c r="F1503" t="s">
        <v>8221</v>
      </c>
      <c r="G1503" t="s">
        <v>8224</v>
      </c>
      <c r="H1503" t="s">
        <v>8246</v>
      </c>
      <c r="I1503">
        <v>1452920400</v>
      </c>
      <c r="J1503" s="12">
        <f>(I1503/86400)+25569</f>
        <v>42385.208333333328</v>
      </c>
      <c r="K1503">
        <v>1447777481</v>
      </c>
      <c r="L1503" s="12">
        <f>(K1503/86400)+25569</f>
        <v>42325.683807870373</v>
      </c>
      <c r="M1503" t="b">
        <v>0</v>
      </c>
      <c r="N1503">
        <v>0</v>
      </c>
      <c r="O1503">
        <f>(E1503/D1503)*100</f>
        <v>0</v>
      </c>
      <c r="P1503" t="e">
        <f>E1503/N1503</f>
        <v>#DIV/0!</v>
      </c>
      <c r="Q1503" s="6" t="str">
        <f>LEFT(R1503, SEARCH("/",R1503,1)-1)</f>
        <v>music</v>
      </c>
      <c r="R1503" t="s">
        <v>8293</v>
      </c>
      <c r="S1503" t="b">
        <v>0</v>
      </c>
      <c r="V1503" s="7" t="str">
        <f>RIGHT(R1503,LEN(R1503)-FIND("/",R1503))</f>
        <v>faith</v>
      </c>
    </row>
    <row r="1504" spans="1:22" ht="48" x14ac:dyDescent="0.2">
      <c r="A1504">
        <v>1733</v>
      </c>
      <c r="B1504" s="3" t="s">
        <v>1734</v>
      </c>
      <c r="C1504" s="3" t="s">
        <v>5843</v>
      </c>
      <c r="D1504">
        <v>10000</v>
      </c>
      <c r="E1504">
        <v>0</v>
      </c>
      <c r="F1504" t="s">
        <v>8221</v>
      </c>
      <c r="G1504" t="s">
        <v>8224</v>
      </c>
      <c r="H1504" t="s">
        <v>8246</v>
      </c>
      <c r="I1504">
        <v>1473802200</v>
      </c>
      <c r="J1504" s="12">
        <f>(I1504/86400)+25569</f>
        <v>42626.895833333328</v>
      </c>
      <c r="K1504">
        <v>1472746374</v>
      </c>
      <c r="L1504" s="12">
        <f>(K1504/86400)+25569</f>
        <v>42614.675625000003</v>
      </c>
      <c r="M1504" t="b">
        <v>0</v>
      </c>
      <c r="N1504">
        <v>0</v>
      </c>
      <c r="O1504">
        <f>(E1504/D1504)*100</f>
        <v>0</v>
      </c>
      <c r="P1504" t="e">
        <f>E1504/N1504</f>
        <v>#DIV/0!</v>
      </c>
      <c r="Q1504" s="6" t="str">
        <f>LEFT(R1504, SEARCH("/",R1504,1)-1)</f>
        <v>music</v>
      </c>
      <c r="R1504" t="s">
        <v>8293</v>
      </c>
      <c r="S1504" t="b">
        <v>0</v>
      </c>
      <c r="V1504" s="7" t="str">
        <f>RIGHT(R1504,LEN(R1504)-FIND("/",R1504))</f>
        <v>faith</v>
      </c>
    </row>
    <row r="1505" spans="1:22" ht="48" x14ac:dyDescent="0.2">
      <c r="A1505">
        <v>1734</v>
      </c>
      <c r="B1505" s="3" t="s">
        <v>1735</v>
      </c>
      <c r="C1505" s="3" t="s">
        <v>5844</v>
      </c>
      <c r="D1505">
        <v>4500</v>
      </c>
      <c r="E1505">
        <v>1</v>
      </c>
      <c r="F1505" t="s">
        <v>8221</v>
      </c>
      <c r="G1505" t="s">
        <v>8224</v>
      </c>
      <c r="H1505" t="s">
        <v>8246</v>
      </c>
      <c r="I1505">
        <v>1431046356</v>
      </c>
      <c r="J1505" s="12">
        <f>(I1505/86400)+25569</f>
        <v>42132.036527777775</v>
      </c>
      <c r="K1505">
        <v>1428454356</v>
      </c>
      <c r="L1505" s="12">
        <f>(K1505/86400)+25569</f>
        <v>42102.036527777775</v>
      </c>
      <c r="M1505" t="b">
        <v>0</v>
      </c>
      <c r="N1505">
        <v>1</v>
      </c>
      <c r="O1505">
        <f>(E1505/D1505)*100</f>
        <v>2.2222222222222223E-2</v>
      </c>
      <c r="P1505">
        <f>E1505/N1505</f>
        <v>1</v>
      </c>
      <c r="Q1505" s="6" t="str">
        <f>LEFT(R1505, SEARCH("/",R1505,1)-1)</f>
        <v>music</v>
      </c>
      <c r="R1505" t="s">
        <v>8293</v>
      </c>
      <c r="S1505" t="b">
        <v>0</v>
      </c>
      <c r="V1505" s="7" t="str">
        <f>RIGHT(R1505,LEN(R1505)-FIND("/",R1505))</f>
        <v>faith</v>
      </c>
    </row>
    <row r="1506" spans="1:22" ht="48" x14ac:dyDescent="0.2">
      <c r="A1506">
        <v>1735</v>
      </c>
      <c r="B1506" s="3" t="s">
        <v>1736</v>
      </c>
      <c r="C1506" s="3" t="s">
        <v>5845</v>
      </c>
      <c r="D1506">
        <v>1000</v>
      </c>
      <c r="E1506">
        <v>110</v>
      </c>
      <c r="F1506" t="s">
        <v>8221</v>
      </c>
      <c r="G1506" t="s">
        <v>8224</v>
      </c>
      <c r="H1506" t="s">
        <v>8246</v>
      </c>
      <c r="I1506">
        <v>1470598345</v>
      </c>
      <c r="J1506" s="12">
        <f>(I1506/86400)+25569</f>
        <v>42589.81417824074</v>
      </c>
      <c r="K1506">
        <v>1468006345</v>
      </c>
      <c r="L1506" s="12">
        <f>(K1506/86400)+25569</f>
        <v>42559.81417824074</v>
      </c>
      <c r="M1506" t="b">
        <v>0</v>
      </c>
      <c r="N1506">
        <v>2</v>
      </c>
      <c r="O1506">
        <f>(E1506/D1506)*100</f>
        <v>11</v>
      </c>
      <c r="P1506">
        <f>E1506/N1506</f>
        <v>55</v>
      </c>
      <c r="Q1506" s="6" t="str">
        <f>LEFT(R1506, SEARCH("/",R1506,1)-1)</f>
        <v>music</v>
      </c>
      <c r="R1506" t="s">
        <v>8293</v>
      </c>
      <c r="S1506" t="b">
        <v>0</v>
      </c>
      <c r="V1506" s="7" t="str">
        <f>RIGHT(R1506,LEN(R1506)-FIND("/",R1506))</f>
        <v>faith</v>
      </c>
    </row>
    <row r="1507" spans="1:22" ht="32" x14ac:dyDescent="0.2">
      <c r="A1507">
        <v>1736</v>
      </c>
      <c r="B1507" s="3" t="s">
        <v>1737</v>
      </c>
      <c r="C1507" s="3" t="s">
        <v>5846</v>
      </c>
      <c r="D1507">
        <v>3000</v>
      </c>
      <c r="E1507">
        <v>22</v>
      </c>
      <c r="F1507" t="s">
        <v>8221</v>
      </c>
      <c r="G1507" t="s">
        <v>8224</v>
      </c>
      <c r="H1507" t="s">
        <v>8246</v>
      </c>
      <c r="I1507">
        <v>1447018833</v>
      </c>
      <c r="J1507" s="12">
        <f>(I1507/86400)+25569</f>
        <v>42316.90315972222</v>
      </c>
      <c r="K1507">
        <v>1444423233</v>
      </c>
      <c r="L1507" s="12">
        <f>(K1507/86400)+25569</f>
        <v>42286.861493055556</v>
      </c>
      <c r="M1507" t="b">
        <v>0</v>
      </c>
      <c r="N1507">
        <v>1</v>
      </c>
      <c r="O1507">
        <f>(E1507/D1507)*100</f>
        <v>0.73333333333333328</v>
      </c>
      <c r="P1507">
        <f>E1507/N1507</f>
        <v>22</v>
      </c>
      <c r="Q1507" s="6" t="str">
        <f>LEFT(R1507, SEARCH("/",R1507,1)-1)</f>
        <v>music</v>
      </c>
      <c r="R1507" t="s">
        <v>8293</v>
      </c>
      <c r="S1507" t="b">
        <v>0</v>
      </c>
      <c r="V1507" s="7" t="str">
        <f>RIGHT(R1507,LEN(R1507)-FIND("/",R1507))</f>
        <v>faith</v>
      </c>
    </row>
    <row r="1508" spans="1:22" ht="48" x14ac:dyDescent="0.2">
      <c r="A1508">
        <v>1737</v>
      </c>
      <c r="B1508" s="3" t="s">
        <v>1738</v>
      </c>
      <c r="C1508" s="3" t="s">
        <v>5847</v>
      </c>
      <c r="D1508">
        <v>4000</v>
      </c>
      <c r="E1508">
        <v>850</v>
      </c>
      <c r="F1508" t="s">
        <v>8221</v>
      </c>
      <c r="G1508" t="s">
        <v>8224</v>
      </c>
      <c r="H1508" t="s">
        <v>8246</v>
      </c>
      <c r="I1508">
        <v>1437432392</v>
      </c>
      <c r="J1508" s="12">
        <f>(I1508/86400)+25569</f>
        <v>42205.948981481481</v>
      </c>
      <c r="K1508">
        <v>1434840392</v>
      </c>
      <c r="L1508" s="12">
        <f>(K1508/86400)+25569</f>
        <v>42175.948981481481</v>
      </c>
      <c r="M1508" t="b">
        <v>0</v>
      </c>
      <c r="N1508">
        <v>15</v>
      </c>
      <c r="O1508">
        <f>(E1508/D1508)*100</f>
        <v>21.25</v>
      </c>
      <c r="P1508">
        <f>E1508/N1508</f>
        <v>56.666666666666664</v>
      </c>
      <c r="Q1508" s="6" t="str">
        <f>LEFT(R1508, SEARCH("/",R1508,1)-1)</f>
        <v>music</v>
      </c>
      <c r="R1508" t="s">
        <v>8293</v>
      </c>
      <c r="S1508" t="b">
        <v>0</v>
      </c>
      <c r="V1508" s="7" t="str">
        <f>RIGHT(R1508,LEN(R1508)-FIND("/",R1508))</f>
        <v>faith</v>
      </c>
    </row>
    <row r="1509" spans="1:22" ht="32" x14ac:dyDescent="0.2">
      <c r="A1509">
        <v>1738</v>
      </c>
      <c r="B1509" s="3" t="s">
        <v>1739</v>
      </c>
      <c r="C1509" s="3" t="s">
        <v>5848</v>
      </c>
      <c r="D1509">
        <v>5000</v>
      </c>
      <c r="E1509">
        <v>20</v>
      </c>
      <c r="F1509" t="s">
        <v>8221</v>
      </c>
      <c r="G1509" t="s">
        <v>8224</v>
      </c>
      <c r="H1509" t="s">
        <v>8246</v>
      </c>
      <c r="I1509">
        <v>1412283542</v>
      </c>
      <c r="J1509" s="12">
        <f>(I1509/86400)+25569</f>
        <v>41914.874328703707</v>
      </c>
      <c r="K1509">
        <v>1409691542</v>
      </c>
      <c r="L1509" s="12">
        <f>(K1509/86400)+25569</f>
        <v>41884.874328703707</v>
      </c>
      <c r="M1509" t="b">
        <v>0</v>
      </c>
      <c r="N1509">
        <v>1</v>
      </c>
      <c r="O1509">
        <f>(E1509/D1509)*100</f>
        <v>0.4</v>
      </c>
      <c r="P1509">
        <f>E1509/N1509</f>
        <v>20</v>
      </c>
      <c r="Q1509" s="6" t="str">
        <f>LEFT(R1509, SEARCH("/",R1509,1)-1)</f>
        <v>music</v>
      </c>
      <c r="R1509" t="s">
        <v>8293</v>
      </c>
      <c r="S1509" t="b">
        <v>0</v>
      </c>
      <c r="V1509" s="7" t="str">
        <f>RIGHT(R1509,LEN(R1509)-FIND("/",R1509))</f>
        <v>faith</v>
      </c>
    </row>
    <row r="1510" spans="1:22" ht="48" x14ac:dyDescent="0.2">
      <c r="A1510">
        <v>1739</v>
      </c>
      <c r="B1510" s="3" t="s">
        <v>1740</v>
      </c>
      <c r="C1510" s="3" t="s">
        <v>5849</v>
      </c>
      <c r="D1510">
        <v>1000</v>
      </c>
      <c r="E1510">
        <v>1</v>
      </c>
      <c r="F1510" t="s">
        <v>8221</v>
      </c>
      <c r="G1510" t="s">
        <v>8224</v>
      </c>
      <c r="H1510" t="s">
        <v>8246</v>
      </c>
      <c r="I1510">
        <v>1462391932</v>
      </c>
      <c r="J1510" s="12">
        <f>(I1510/86400)+25569</f>
        <v>42494.832546296297</v>
      </c>
      <c r="K1510">
        <v>1457297932</v>
      </c>
      <c r="L1510" s="12">
        <f>(K1510/86400)+25569</f>
        <v>42435.874212962968</v>
      </c>
      <c r="M1510" t="b">
        <v>0</v>
      </c>
      <c r="N1510">
        <v>1</v>
      </c>
      <c r="O1510">
        <f>(E1510/D1510)*100</f>
        <v>0.1</v>
      </c>
      <c r="P1510">
        <f>E1510/N1510</f>
        <v>1</v>
      </c>
      <c r="Q1510" s="6" t="str">
        <f>LEFT(R1510, SEARCH("/",R1510,1)-1)</f>
        <v>music</v>
      </c>
      <c r="R1510" t="s">
        <v>8293</v>
      </c>
      <c r="S1510" t="b">
        <v>0</v>
      </c>
      <c r="V1510" s="7" t="str">
        <f>RIGHT(R1510,LEN(R1510)-FIND("/",R1510))</f>
        <v>faith</v>
      </c>
    </row>
    <row r="1511" spans="1:22" ht="48" x14ac:dyDescent="0.2">
      <c r="A1511">
        <v>1740</v>
      </c>
      <c r="B1511" s="3" t="s">
        <v>1741</v>
      </c>
      <c r="C1511" s="3" t="s">
        <v>5850</v>
      </c>
      <c r="D1511">
        <v>3000</v>
      </c>
      <c r="E1511">
        <v>0</v>
      </c>
      <c r="F1511" t="s">
        <v>8221</v>
      </c>
      <c r="G1511" t="s">
        <v>8224</v>
      </c>
      <c r="H1511" t="s">
        <v>8246</v>
      </c>
      <c r="I1511">
        <v>1437075422</v>
      </c>
      <c r="J1511" s="12">
        <f>(I1511/86400)+25569</f>
        <v>42201.817384259259</v>
      </c>
      <c r="K1511">
        <v>1434483422</v>
      </c>
      <c r="L1511" s="12">
        <f>(K1511/86400)+25569</f>
        <v>42171.817384259259</v>
      </c>
      <c r="M1511" t="b">
        <v>0</v>
      </c>
      <c r="N1511">
        <v>0</v>
      </c>
      <c r="O1511">
        <f>(E1511/D1511)*100</f>
        <v>0</v>
      </c>
      <c r="P1511" t="e">
        <f>E1511/N1511</f>
        <v>#DIV/0!</v>
      </c>
      <c r="Q1511" s="6" t="str">
        <f>LEFT(R1511, SEARCH("/",R1511,1)-1)</f>
        <v>music</v>
      </c>
      <c r="R1511" t="s">
        <v>8293</v>
      </c>
      <c r="S1511" t="b">
        <v>0</v>
      </c>
      <c r="V1511" s="7" t="str">
        <f>RIGHT(R1511,LEN(R1511)-FIND("/",R1511))</f>
        <v>faith</v>
      </c>
    </row>
    <row r="1512" spans="1:22" ht="32" hidden="1" x14ac:dyDescent="0.2">
      <c r="A1512">
        <v>1741</v>
      </c>
      <c r="B1512" s="3" t="s">
        <v>1742</v>
      </c>
      <c r="C1512" s="3" t="s">
        <v>5851</v>
      </c>
      <c r="D1512">
        <v>1200</v>
      </c>
      <c r="E1512">
        <v>1330</v>
      </c>
      <c r="F1512" t="s">
        <v>8219</v>
      </c>
      <c r="G1512" t="s">
        <v>8225</v>
      </c>
      <c r="H1512" t="s">
        <v>8247</v>
      </c>
      <c r="I1512">
        <v>1433948671</v>
      </c>
      <c r="J1512" s="12">
        <f>(I1512/86400)+25569</f>
        <v>42165.628136574072</v>
      </c>
      <c r="K1512">
        <v>1430060671</v>
      </c>
      <c r="L1512" s="12">
        <f>(K1512/86400)+25569</f>
        <v>42120.628136574072</v>
      </c>
      <c r="M1512" t="b">
        <v>0</v>
      </c>
      <c r="N1512">
        <v>52</v>
      </c>
      <c r="O1512">
        <f>(E1512/D1512)*100</f>
        <v>110.83333333333334</v>
      </c>
      <c r="P1512">
        <f>E1512/N1512</f>
        <v>25.576923076923077</v>
      </c>
      <c r="Q1512" s="6" t="str">
        <f>LEFT(R1512, SEARCH("/",R1512,1)-1)</f>
        <v>photography</v>
      </c>
      <c r="R1512" t="s">
        <v>8285</v>
      </c>
      <c r="S1512" t="b">
        <v>1</v>
      </c>
      <c r="V1512" s="7" t="str">
        <f>RIGHT(R1512,LEN(R1512)-FIND("/",R1512))</f>
        <v>photobooks</v>
      </c>
    </row>
    <row r="1513" spans="1:22" ht="48" hidden="1" x14ac:dyDescent="0.2">
      <c r="A1513">
        <v>1742</v>
      </c>
      <c r="B1513" s="3" t="s">
        <v>1743</v>
      </c>
      <c r="C1513" s="3" t="s">
        <v>5852</v>
      </c>
      <c r="D1513">
        <v>2000</v>
      </c>
      <c r="E1513">
        <v>2175</v>
      </c>
      <c r="F1513" t="s">
        <v>8219</v>
      </c>
      <c r="G1513" t="s">
        <v>8224</v>
      </c>
      <c r="H1513" t="s">
        <v>8246</v>
      </c>
      <c r="I1513">
        <v>1483822800</v>
      </c>
      <c r="J1513" s="12">
        <f>(I1513/86400)+25569</f>
        <v>42742.875</v>
      </c>
      <c r="K1513">
        <v>1481058170</v>
      </c>
      <c r="L1513" s="12">
        <f>(K1513/86400)+25569</f>
        <v>42710.876967592594</v>
      </c>
      <c r="M1513" t="b">
        <v>0</v>
      </c>
      <c r="N1513">
        <v>34</v>
      </c>
      <c r="O1513">
        <f>(E1513/D1513)*100</f>
        <v>108.74999999999999</v>
      </c>
      <c r="P1513">
        <f>E1513/N1513</f>
        <v>63.970588235294116</v>
      </c>
      <c r="Q1513" s="6" t="str">
        <f>LEFT(R1513, SEARCH("/",R1513,1)-1)</f>
        <v>photography</v>
      </c>
      <c r="R1513" t="s">
        <v>8285</v>
      </c>
      <c r="S1513" t="b">
        <v>1</v>
      </c>
      <c r="V1513" s="7" t="str">
        <f>RIGHT(R1513,LEN(R1513)-FIND("/",R1513))</f>
        <v>photobooks</v>
      </c>
    </row>
    <row r="1514" spans="1:22" ht="48" hidden="1" x14ac:dyDescent="0.2">
      <c r="A1514">
        <v>1743</v>
      </c>
      <c r="B1514" s="3" t="s">
        <v>1744</v>
      </c>
      <c r="C1514" s="3" t="s">
        <v>5853</v>
      </c>
      <c r="D1514">
        <v>6000</v>
      </c>
      <c r="E1514">
        <v>6025</v>
      </c>
      <c r="F1514" t="s">
        <v>8219</v>
      </c>
      <c r="G1514" t="s">
        <v>8224</v>
      </c>
      <c r="H1514" t="s">
        <v>8246</v>
      </c>
      <c r="I1514">
        <v>1472270340</v>
      </c>
      <c r="J1514" s="12">
        <f>(I1514/86400)+25569</f>
        <v>42609.165972222225</v>
      </c>
      <c r="K1514">
        <v>1470348775</v>
      </c>
      <c r="L1514" s="12">
        <f>(K1514/86400)+25569</f>
        <v>42586.925636574073</v>
      </c>
      <c r="M1514" t="b">
        <v>0</v>
      </c>
      <c r="N1514">
        <v>67</v>
      </c>
      <c r="O1514">
        <f>(E1514/D1514)*100</f>
        <v>100.41666666666667</v>
      </c>
      <c r="P1514">
        <f>E1514/N1514</f>
        <v>89.925373134328353</v>
      </c>
      <c r="Q1514" s="6" t="str">
        <f>LEFT(R1514, SEARCH("/",R1514,1)-1)</f>
        <v>photography</v>
      </c>
      <c r="R1514" t="s">
        <v>8285</v>
      </c>
      <c r="S1514" t="b">
        <v>1</v>
      </c>
      <c r="V1514" s="7" t="str">
        <f>RIGHT(R1514,LEN(R1514)-FIND("/",R1514))</f>
        <v>photobooks</v>
      </c>
    </row>
    <row r="1515" spans="1:22" ht="48" hidden="1" x14ac:dyDescent="0.2">
      <c r="A1515">
        <v>1744</v>
      </c>
      <c r="B1515" s="3" t="s">
        <v>1745</v>
      </c>
      <c r="C1515" s="3" t="s">
        <v>5854</v>
      </c>
      <c r="D1515">
        <v>5500</v>
      </c>
      <c r="E1515">
        <v>6515</v>
      </c>
      <c r="F1515" t="s">
        <v>8219</v>
      </c>
      <c r="G1515" t="s">
        <v>8225</v>
      </c>
      <c r="H1515" t="s">
        <v>8247</v>
      </c>
      <c r="I1515">
        <v>1425821477</v>
      </c>
      <c r="J1515" s="12">
        <f>(I1515/86400)+25569</f>
        <v>42071.563391203701</v>
      </c>
      <c r="K1515">
        <v>1421937077</v>
      </c>
      <c r="L1515" s="12">
        <f>(K1515/86400)+25569</f>
        <v>42026.605057870373</v>
      </c>
      <c r="M1515" t="b">
        <v>0</v>
      </c>
      <c r="N1515">
        <v>70</v>
      </c>
      <c r="O1515">
        <f>(E1515/D1515)*100</f>
        <v>118.45454545454545</v>
      </c>
      <c r="P1515">
        <f>E1515/N1515</f>
        <v>93.071428571428569</v>
      </c>
      <c r="Q1515" s="6" t="str">
        <f>LEFT(R1515, SEARCH("/",R1515,1)-1)</f>
        <v>photography</v>
      </c>
      <c r="R1515" t="s">
        <v>8285</v>
      </c>
      <c r="S1515" t="b">
        <v>1</v>
      </c>
      <c r="V1515" s="7" t="str">
        <f>RIGHT(R1515,LEN(R1515)-FIND("/",R1515))</f>
        <v>photobooks</v>
      </c>
    </row>
    <row r="1516" spans="1:22" ht="48" hidden="1" x14ac:dyDescent="0.2">
      <c r="A1516">
        <v>1745</v>
      </c>
      <c r="B1516" s="3" t="s">
        <v>1746</v>
      </c>
      <c r="C1516" s="3" t="s">
        <v>5855</v>
      </c>
      <c r="D1516">
        <v>7000</v>
      </c>
      <c r="E1516">
        <v>7981</v>
      </c>
      <c r="F1516" t="s">
        <v>8219</v>
      </c>
      <c r="G1516" t="s">
        <v>8224</v>
      </c>
      <c r="H1516" t="s">
        <v>8246</v>
      </c>
      <c r="I1516">
        <v>1482372000</v>
      </c>
      <c r="J1516" s="12">
        <f>(I1516/86400)+25569</f>
        <v>42726.083333333328</v>
      </c>
      <c r="K1516">
        <v>1479276838</v>
      </c>
      <c r="L1516" s="12">
        <f>(K1516/86400)+25569</f>
        <v>42690.259699074071</v>
      </c>
      <c r="M1516" t="b">
        <v>0</v>
      </c>
      <c r="N1516">
        <v>89</v>
      </c>
      <c r="O1516">
        <f>(E1516/D1516)*100</f>
        <v>114.01428571428571</v>
      </c>
      <c r="P1516">
        <f>E1516/N1516</f>
        <v>89.674157303370791</v>
      </c>
      <c r="Q1516" s="6" t="str">
        <f>LEFT(R1516, SEARCH("/",R1516,1)-1)</f>
        <v>photography</v>
      </c>
      <c r="R1516" t="s">
        <v>8285</v>
      </c>
      <c r="S1516" t="b">
        <v>1</v>
      </c>
      <c r="V1516" s="7" t="str">
        <f>RIGHT(R1516,LEN(R1516)-FIND("/",R1516))</f>
        <v>photobooks</v>
      </c>
    </row>
    <row r="1517" spans="1:22" ht="48" hidden="1" x14ac:dyDescent="0.2">
      <c r="A1517">
        <v>1746</v>
      </c>
      <c r="B1517" s="3" t="s">
        <v>1747</v>
      </c>
      <c r="C1517" s="3" t="s">
        <v>5856</v>
      </c>
      <c r="D1517">
        <v>15000</v>
      </c>
      <c r="E1517">
        <v>22215</v>
      </c>
      <c r="F1517" t="s">
        <v>8219</v>
      </c>
      <c r="G1517" t="s">
        <v>8224</v>
      </c>
      <c r="H1517" t="s">
        <v>8246</v>
      </c>
      <c r="I1517">
        <v>1479952800</v>
      </c>
      <c r="J1517" s="12">
        <f>(I1517/86400)+25569</f>
        <v>42698.083333333328</v>
      </c>
      <c r="K1517">
        <v>1477368867</v>
      </c>
      <c r="L1517" s="12">
        <f>(K1517/86400)+25569</f>
        <v>42668.176701388889</v>
      </c>
      <c r="M1517" t="b">
        <v>0</v>
      </c>
      <c r="N1517">
        <v>107</v>
      </c>
      <c r="O1517">
        <f>(E1517/D1517)*100</f>
        <v>148.10000000000002</v>
      </c>
      <c r="P1517">
        <f>E1517/N1517</f>
        <v>207.61682242990653</v>
      </c>
      <c r="Q1517" s="6" t="str">
        <f>LEFT(R1517, SEARCH("/",R1517,1)-1)</f>
        <v>photography</v>
      </c>
      <c r="R1517" t="s">
        <v>8285</v>
      </c>
      <c r="S1517" t="b">
        <v>1</v>
      </c>
      <c r="V1517" s="7" t="str">
        <f>RIGHT(R1517,LEN(R1517)-FIND("/",R1517))</f>
        <v>photobooks</v>
      </c>
    </row>
    <row r="1518" spans="1:22" ht="48" hidden="1" x14ac:dyDescent="0.2">
      <c r="A1518">
        <v>1747</v>
      </c>
      <c r="B1518" s="3" t="s">
        <v>1748</v>
      </c>
      <c r="C1518" s="3" t="s">
        <v>5857</v>
      </c>
      <c r="D1518">
        <v>9000</v>
      </c>
      <c r="E1518">
        <v>9446</v>
      </c>
      <c r="F1518" t="s">
        <v>8219</v>
      </c>
      <c r="G1518" t="s">
        <v>8225</v>
      </c>
      <c r="H1518" t="s">
        <v>8247</v>
      </c>
      <c r="I1518">
        <v>1447426800</v>
      </c>
      <c r="J1518" s="12">
        <f>(I1518/86400)+25569</f>
        <v>42321.625</v>
      </c>
      <c r="K1518">
        <v>1444904830</v>
      </c>
      <c r="L1518" s="12">
        <f>(K1518/86400)+25569</f>
        <v>42292.435532407406</v>
      </c>
      <c r="M1518" t="b">
        <v>0</v>
      </c>
      <c r="N1518">
        <v>159</v>
      </c>
      <c r="O1518">
        <f>(E1518/D1518)*100</f>
        <v>104.95555555555556</v>
      </c>
      <c r="P1518">
        <f>E1518/N1518</f>
        <v>59.408805031446541</v>
      </c>
      <c r="Q1518" s="6" t="str">
        <f>LEFT(R1518, SEARCH("/",R1518,1)-1)</f>
        <v>photography</v>
      </c>
      <c r="R1518" t="s">
        <v>8285</v>
      </c>
      <c r="S1518" t="b">
        <v>1</v>
      </c>
      <c r="V1518" s="7" t="str">
        <f>RIGHT(R1518,LEN(R1518)-FIND("/",R1518))</f>
        <v>photobooks</v>
      </c>
    </row>
    <row r="1519" spans="1:22" ht="32" hidden="1" x14ac:dyDescent="0.2">
      <c r="A1519">
        <v>1748</v>
      </c>
      <c r="B1519" s="3" t="s">
        <v>1749</v>
      </c>
      <c r="C1519" s="3" t="s">
        <v>5858</v>
      </c>
      <c r="D1519">
        <v>50000</v>
      </c>
      <c r="E1519">
        <v>64974</v>
      </c>
      <c r="F1519" t="s">
        <v>8219</v>
      </c>
      <c r="G1519" t="s">
        <v>8229</v>
      </c>
      <c r="H1519" t="s">
        <v>8251</v>
      </c>
      <c r="I1519">
        <v>1441234143</v>
      </c>
      <c r="J1519" s="12">
        <f>(I1519/86400)+25569</f>
        <v>42249.950729166667</v>
      </c>
      <c r="K1519">
        <v>1438642143</v>
      </c>
      <c r="L1519" s="12">
        <f>(K1519/86400)+25569</f>
        <v>42219.950729166667</v>
      </c>
      <c r="M1519" t="b">
        <v>0</v>
      </c>
      <c r="N1519">
        <v>181</v>
      </c>
      <c r="O1519">
        <f>(E1519/D1519)*100</f>
        <v>129.94800000000001</v>
      </c>
      <c r="P1519">
        <f>E1519/N1519</f>
        <v>358.97237569060775</v>
      </c>
      <c r="Q1519" s="6" t="str">
        <f>LEFT(R1519, SEARCH("/",R1519,1)-1)</f>
        <v>photography</v>
      </c>
      <c r="R1519" t="s">
        <v>8285</v>
      </c>
      <c r="S1519" t="b">
        <v>1</v>
      </c>
      <c r="V1519" s="7" t="str">
        <f>RIGHT(R1519,LEN(R1519)-FIND("/",R1519))</f>
        <v>photobooks</v>
      </c>
    </row>
    <row r="1520" spans="1:22" ht="32" hidden="1" x14ac:dyDescent="0.2">
      <c r="A1520">
        <v>1749</v>
      </c>
      <c r="B1520" s="3" t="s">
        <v>1750</v>
      </c>
      <c r="C1520" s="3" t="s">
        <v>5859</v>
      </c>
      <c r="D1520">
        <v>10050</v>
      </c>
      <c r="E1520">
        <v>12410.5</v>
      </c>
      <c r="F1520" t="s">
        <v>8219</v>
      </c>
      <c r="G1520" t="s">
        <v>8243</v>
      </c>
      <c r="H1520" t="s">
        <v>8249</v>
      </c>
      <c r="I1520">
        <v>1488394800</v>
      </c>
      <c r="J1520" s="12">
        <f>(I1520/86400)+25569</f>
        <v>42795.791666666672</v>
      </c>
      <c r="K1520">
        <v>1485213921</v>
      </c>
      <c r="L1520" s="12">
        <f>(K1520/86400)+25569</f>
        <v>42758.975937499999</v>
      </c>
      <c r="M1520" t="b">
        <v>0</v>
      </c>
      <c r="N1520">
        <v>131</v>
      </c>
      <c r="O1520">
        <f>(E1520/D1520)*100</f>
        <v>123.48756218905473</v>
      </c>
      <c r="P1520">
        <f>E1520/N1520</f>
        <v>94.736641221374043</v>
      </c>
      <c r="Q1520" s="6" t="str">
        <f>LEFT(R1520, SEARCH("/",R1520,1)-1)</f>
        <v>photography</v>
      </c>
      <c r="R1520" t="s">
        <v>8285</v>
      </c>
      <c r="S1520" t="b">
        <v>1</v>
      </c>
      <c r="V1520" s="7" t="str">
        <f>RIGHT(R1520,LEN(R1520)-FIND("/",R1520))</f>
        <v>photobooks</v>
      </c>
    </row>
    <row r="1521" spans="1:22" ht="48" hidden="1" x14ac:dyDescent="0.2">
      <c r="A1521">
        <v>1750</v>
      </c>
      <c r="B1521" s="3" t="s">
        <v>1751</v>
      </c>
      <c r="C1521" s="3" t="s">
        <v>5860</v>
      </c>
      <c r="D1521">
        <v>5000</v>
      </c>
      <c r="E1521">
        <v>10081</v>
      </c>
      <c r="F1521" t="s">
        <v>8219</v>
      </c>
      <c r="G1521" t="s">
        <v>8224</v>
      </c>
      <c r="H1521" t="s">
        <v>8246</v>
      </c>
      <c r="I1521">
        <v>1461096304</v>
      </c>
      <c r="J1521" s="12">
        <f>(I1521/86400)+25569</f>
        <v>42479.836851851855</v>
      </c>
      <c r="K1521">
        <v>1458936304</v>
      </c>
      <c r="L1521" s="12">
        <f>(K1521/86400)+25569</f>
        <v>42454.836851851855</v>
      </c>
      <c r="M1521" t="b">
        <v>0</v>
      </c>
      <c r="N1521">
        <v>125</v>
      </c>
      <c r="O1521">
        <f>(E1521/D1521)*100</f>
        <v>201.62</v>
      </c>
      <c r="P1521">
        <f>E1521/N1521</f>
        <v>80.647999999999996</v>
      </c>
      <c r="Q1521" s="6" t="str">
        <f>LEFT(R1521, SEARCH("/",R1521,1)-1)</f>
        <v>photography</v>
      </c>
      <c r="R1521" t="s">
        <v>8285</v>
      </c>
      <c r="S1521" t="b">
        <v>1</v>
      </c>
      <c r="V1521" s="7" t="str">
        <f>RIGHT(R1521,LEN(R1521)-FIND("/",R1521))</f>
        <v>photobooks</v>
      </c>
    </row>
    <row r="1522" spans="1:22" ht="32" hidden="1" x14ac:dyDescent="0.2">
      <c r="A1522">
        <v>1751</v>
      </c>
      <c r="B1522" s="3" t="s">
        <v>1752</v>
      </c>
      <c r="C1522" s="3" t="s">
        <v>5861</v>
      </c>
      <c r="D1522">
        <v>10000</v>
      </c>
      <c r="E1522">
        <v>10290</v>
      </c>
      <c r="F1522" t="s">
        <v>8219</v>
      </c>
      <c r="G1522" t="s">
        <v>8224</v>
      </c>
      <c r="H1522" t="s">
        <v>8246</v>
      </c>
      <c r="I1522">
        <v>1426787123</v>
      </c>
      <c r="J1522" s="12">
        <f>(I1522/86400)+25569</f>
        <v>42082.739849537036</v>
      </c>
      <c r="K1522">
        <v>1424198723</v>
      </c>
      <c r="L1522" s="12">
        <f>(K1522/86400)+25569</f>
        <v>42052.7815162037</v>
      </c>
      <c r="M1522" t="b">
        <v>0</v>
      </c>
      <c r="N1522">
        <v>61</v>
      </c>
      <c r="O1522">
        <f>(E1522/D1522)*100</f>
        <v>102.89999999999999</v>
      </c>
      <c r="P1522">
        <f>E1522/N1522</f>
        <v>168.68852459016392</v>
      </c>
      <c r="Q1522" s="6" t="str">
        <f>LEFT(R1522, SEARCH("/",R1522,1)-1)</f>
        <v>photography</v>
      </c>
      <c r="R1522" t="s">
        <v>8285</v>
      </c>
      <c r="S1522" t="b">
        <v>1</v>
      </c>
      <c r="V1522" s="7" t="str">
        <f>RIGHT(R1522,LEN(R1522)-FIND("/",R1522))</f>
        <v>photobooks</v>
      </c>
    </row>
    <row r="1523" spans="1:22" ht="32" hidden="1" x14ac:dyDescent="0.2">
      <c r="A1523">
        <v>1752</v>
      </c>
      <c r="B1523" s="3" t="s">
        <v>1753</v>
      </c>
      <c r="C1523" s="3" t="s">
        <v>5862</v>
      </c>
      <c r="D1523">
        <v>1200</v>
      </c>
      <c r="E1523">
        <v>3122</v>
      </c>
      <c r="F1523" t="s">
        <v>8219</v>
      </c>
      <c r="G1523" t="s">
        <v>8225</v>
      </c>
      <c r="H1523" t="s">
        <v>8247</v>
      </c>
      <c r="I1523">
        <v>1476425082</v>
      </c>
      <c r="J1523" s="12">
        <f>(I1523/86400)+25569</f>
        <v>42657.253263888888</v>
      </c>
      <c r="K1523">
        <v>1473833082</v>
      </c>
      <c r="L1523" s="12">
        <f>(K1523/86400)+25569</f>
        <v>42627.253263888888</v>
      </c>
      <c r="M1523" t="b">
        <v>0</v>
      </c>
      <c r="N1523">
        <v>90</v>
      </c>
      <c r="O1523">
        <f>(E1523/D1523)*100</f>
        <v>260.16666666666663</v>
      </c>
      <c r="P1523">
        <f>E1523/N1523</f>
        <v>34.68888888888889</v>
      </c>
      <c r="Q1523" s="6" t="str">
        <f>LEFT(R1523, SEARCH("/",R1523,1)-1)</f>
        <v>photography</v>
      </c>
      <c r="R1523" t="s">
        <v>8285</v>
      </c>
      <c r="S1523" t="b">
        <v>1</v>
      </c>
      <c r="V1523" s="7" t="str">
        <f>RIGHT(R1523,LEN(R1523)-FIND("/",R1523))</f>
        <v>photobooks</v>
      </c>
    </row>
    <row r="1524" spans="1:22" ht="48" hidden="1" x14ac:dyDescent="0.2">
      <c r="A1524">
        <v>1753</v>
      </c>
      <c r="B1524" s="3" t="s">
        <v>1754</v>
      </c>
      <c r="C1524" s="3" t="s">
        <v>5863</v>
      </c>
      <c r="D1524">
        <v>15000</v>
      </c>
      <c r="E1524">
        <v>16200</v>
      </c>
      <c r="F1524" t="s">
        <v>8219</v>
      </c>
      <c r="G1524" t="s">
        <v>8232</v>
      </c>
      <c r="H1524" t="s">
        <v>8253</v>
      </c>
      <c r="I1524">
        <v>1458579568</v>
      </c>
      <c r="J1524" s="12">
        <f>(I1524/86400)+25569</f>
        <v>42450.707962962959</v>
      </c>
      <c r="K1524">
        <v>1455991168</v>
      </c>
      <c r="L1524" s="12">
        <f>(K1524/86400)+25569</f>
        <v>42420.74962962963</v>
      </c>
      <c r="M1524" t="b">
        <v>0</v>
      </c>
      <c r="N1524">
        <v>35</v>
      </c>
      <c r="O1524">
        <f>(E1524/D1524)*100</f>
        <v>108</v>
      </c>
      <c r="P1524">
        <f>E1524/N1524</f>
        <v>462.85714285714283</v>
      </c>
      <c r="Q1524" s="6" t="str">
        <f>LEFT(R1524, SEARCH("/",R1524,1)-1)</f>
        <v>photography</v>
      </c>
      <c r="R1524" t="s">
        <v>8285</v>
      </c>
      <c r="S1524" t="b">
        <v>1</v>
      </c>
      <c r="V1524" s="7" t="str">
        <f>RIGHT(R1524,LEN(R1524)-FIND("/",R1524))</f>
        <v>photobooks</v>
      </c>
    </row>
    <row r="1525" spans="1:22" ht="48" hidden="1" x14ac:dyDescent="0.2">
      <c r="A1525">
        <v>1754</v>
      </c>
      <c r="B1525" s="3" t="s">
        <v>1755</v>
      </c>
      <c r="C1525" s="3" t="s">
        <v>5864</v>
      </c>
      <c r="D1525">
        <v>8500</v>
      </c>
      <c r="E1525">
        <v>9395</v>
      </c>
      <c r="F1525" t="s">
        <v>8219</v>
      </c>
      <c r="G1525" t="s">
        <v>8229</v>
      </c>
      <c r="H1525" t="s">
        <v>8251</v>
      </c>
      <c r="I1525">
        <v>1428091353</v>
      </c>
      <c r="J1525" s="12">
        <f>(I1525/86400)+25569</f>
        <v>42097.835104166668</v>
      </c>
      <c r="K1525">
        <v>1425502953</v>
      </c>
      <c r="L1525" s="12">
        <f>(K1525/86400)+25569</f>
        <v>42067.876770833333</v>
      </c>
      <c r="M1525" t="b">
        <v>0</v>
      </c>
      <c r="N1525">
        <v>90</v>
      </c>
      <c r="O1525">
        <f>(E1525/D1525)*100</f>
        <v>110.52941176470587</v>
      </c>
      <c r="P1525">
        <f>E1525/N1525</f>
        <v>104.38888888888889</v>
      </c>
      <c r="Q1525" s="6" t="str">
        <f>LEFT(R1525, SEARCH("/",R1525,1)-1)</f>
        <v>photography</v>
      </c>
      <c r="R1525" t="s">
        <v>8285</v>
      </c>
      <c r="S1525" t="b">
        <v>1</v>
      </c>
      <c r="V1525" s="7" t="str">
        <f>RIGHT(R1525,LEN(R1525)-FIND("/",R1525))</f>
        <v>photobooks</v>
      </c>
    </row>
    <row r="1526" spans="1:22" ht="48" hidden="1" x14ac:dyDescent="0.2">
      <c r="A1526">
        <v>1755</v>
      </c>
      <c r="B1526" s="3" t="s">
        <v>1756</v>
      </c>
      <c r="C1526" s="3" t="s">
        <v>5865</v>
      </c>
      <c r="D1526">
        <v>25</v>
      </c>
      <c r="E1526">
        <v>30</v>
      </c>
      <c r="F1526" t="s">
        <v>8219</v>
      </c>
      <c r="G1526" t="s">
        <v>8224</v>
      </c>
      <c r="H1526" t="s">
        <v>8246</v>
      </c>
      <c r="I1526">
        <v>1444071361</v>
      </c>
      <c r="J1526" s="12">
        <f>(I1526/86400)+25569</f>
        <v>42282.788900462961</v>
      </c>
      <c r="K1526">
        <v>1441479361</v>
      </c>
      <c r="L1526" s="12">
        <f>(K1526/86400)+25569</f>
        <v>42252.788900462961</v>
      </c>
      <c r="M1526" t="b">
        <v>0</v>
      </c>
      <c r="N1526">
        <v>4</v>
      </c>
      <c r="O1526">
        <f>(E1526/D1526)*100</f>
        <v>120</v>
      </c>
      <c r="P1526">
        <f>E1526/N1526</f>
        <v>7.5</v>
      </c>
      <c r="Q1526" s="6" t="str">
        <f>LEFT(R1526, SEARCH("/",R1526,1)-1)</f>
        <v>photography</v>
      </c>
      <c r="R1526" t="s">
        <v>8285</v>
      </c>
      <c r="S1526" t="b">
        <v>1</v>
      </c>
      <c r="V1526" s="7" t="str">
        <f>RIGHT(R1526,LEN(R1526)-FIND("/",R1526))</f>
        <v>photobooks</v>
      </c>
    </row>
    <row r="1527" spans="1:22" ht="48" hidden="1" x14ac:dyDescent="0.2">
      <c r="A1527">
        <v>1756</v>
      </c>
      <c r="B1527" s="3" t="s">
        <v>1757</v>
      </c>
      <c r="C1527" s="3" t="s">
        <v>5866</v>
      </c>
      <c r="D1527">
        <v>5500</v>
      </c>
      <c r="E1527">
        <v>5655.6</v>
      </c>
      <c r="F1527" t="s">
        <v>8219</v>
      </c>
      <c r="G1527" t="s">
        <v>8224</v>
      </c>
      <c r="H1527" t="s">
        <v>8246</v>
      </c>
      <c r="I1527">
        <v>1472443269</v>
      </c>
      <c r="J1527" s="12">
        <f>(I1527/86400)+25569</f>
        <v>42611.167465277773</v>
      </c>
      <c r="K1527">
        <v>1468987269</v>
      </c>
      <c r="L1527" s="12">
        <f>(K1527/86400)+25569</f>
        <v>42571.167465277773</v>
      </c>
      <c r="M1527" t="b">
        <v>0</v>
      </c>
      <c r="N1527">
        <v>120</v>
      </c>
      <c r="O1527">
        <f>(E1527/D1527)*100</f>
        <v>102.82909090909091</v>
      </c>
      <c r="P1527">
        <f>E1527/N1527</f>
        <v>47.13</v>
      </c>
      <c r="Q1527" s="6" t="str">
        <f>LEFT(R1527, SEARCH("/",R1527,1)-1)</f>
        <v>photography</v>
      </c>
      <c r="R1527" t="s">
        <v>8285</v>
      </c>
      <c r="S1527" t="b">
        <v>1</v>
      </c>
      <c r="V1527" s="7" t="str">
        <f>RIGHT(R1527,LEN(R1527)-FIND("/",R1527))</f>
        <v>photobooks</v>
      </c>
    </row>
    <row r="1528" spans="1:22" ht="32" hidden="1" x14ac:dyDescent="0.2">
      <c r="A1528">
        <v>1757</v>
      </c>
      <c r="B1528" s="3" t="s">
        <v>1758</v>
      </c>
      <c r="C1528" s="3" t="s">
        <v>5867</v>
      </c>
      <c r="D1528">
        <v>5000</v>
      </c>
      <c r="E1528">
        <v>5800</v>
      </c>
      <c r="F1528" t="s">
        <v>8219</v>
      </c>
      <c r="G1528" t="s">
        <v>8224</v>
      </c>
      <c r="H1528" t="s">
        <v>8246</v>
      </c>
      <c r="I1528">
        <v>1485631740</v>
      </c>
      <c r="J1528" s="12">
        <f>(I1528/86400)+25569</f>
        <v>42763.811805555553</v>
      </c>
      <c r="K1528">
        <v>1483041083</v>
      </c>
      <c r="L1528" s="12">
        <f>(K1528/86400)+25569</f>
        <v>42733.827349537038</v>
      </c>
      <c r="M1528" t="b">
        <v>0</v>
      </c>
      <c r="N1528">
        <v>14</v>
      </c>
      <c r="O1528">
        <f>(E1528/D1528)*100</f>
        <v>115.99999999999999</v>
      </c>
      <c r="P1528">
        <f>E1528/N1528</f>
        <v>414.28571428571428</v>
      </c>
      <c r="Q1528" s="6" t="str">
        <f>LEFT(R1528, SEARCH("/",R1528,1)-1)</f>
        <v>photography</v>
      </c>
      <c r="R1528" t="s">
        <v>8285</v>
      </c>
      <c r="S1528" t="b">
        <v>1</v>
      </c>
      <c r="V1528" s="7" t="str">
        <f>RIGHT(R1528,LEN(R1528)-FIND("/",R1528))</f>
        <v>photobooks</v>
      </c>
    </row>
    <row r="1529" spans="1:22" ht="48" hidden="1" x14ac:dyDescent="0.2">
      <c r="A1529">
        <v>1758</v>
      </c>
      <c r="B1529" s="3" t="s">
        <v>1759</v>
      </c>
      <c r="C1529" s="3" t="s">
        <v>5868</v>
      </c>
      <c r="D1529">
        <v>1000</v>
      </c>
      <c r="E1529">
        <v>1147</v>
      </c>
      <c r="F1529" t="s">
        <v>8219</v>
      </c>
      <c r="G1529" t="s">
        <v>8224</v>
      </c>
      <c r="H1529" t="s">
        <v>8246</v>
      </c>
      <c r="I1529">
        <v>1468536992</v>
      </c>
      <c r="J1529" s="12">
        <f>(I1529/86400)+25569</f>
        <v>42565.955925925926</v>
      </c>
      <c r="K1529">
        <v>1463352992</v>
      </c>
      <c r="L1529" s="12">
        <f>(K1529/86400)+25569</f>
        <v>42505.955925925926</v>
      </c>
      <c r="M1529" t="b">
        <v>0</v>
      </c>
      <c r="N1529">
        <v>27</v>
      </c>
      <c r="O1529">
        <f>(E1529/D1529)*100</f>
        <v>114.7</v>
      </c>
      <c r="P1529">
        <f>E1529/N1529</f>
        <v>42.481481481481481</v>
      </c>
      <c r="Q1529" s="6" t="str">
        <f>LEFT(R1529, SEARCH("/",R1529,1)-1)</f>
        <v>photography</v>
      </c>
      <c r="R1529" t="s">
        <v>8285</v>
      </c>
      <c r="S1529" t="b">
        <v>1</v>
      </c>
      <c r="V1529" s="7" t="str">
        <f>RIGHT(R1529,LEN(R1529)-FIND("/",R1529))</f>
        <v>photobooks</v>
      </c>
    </row>
    <row r="1530" spans="1:22" ht="32" hidden="1" x14ac:dyDescent="0.2">
      <c r="A1530">
        <v>1759</v>
      </c>
      <c r="B1530" s="3" t="s">
        <v>1760</v>
      </c>
      <c r="C1530" s="3" t="s">
        <v>5869</v>
      </c>
      <c r="D1530">
        <v>5000</v>
      </c>
      <c r="E1530">
        <v>5330</v>
      </c>
      <c r="F1530" t="s">
        <v>8219</v>
      </c>
      <c r="G1530" t="s">
        <v>8224</v>
      </c>
      <c r="H1530" t="s">
        <v>8246</v>
      </c>
      <c r="I1530">
        <v>1427309629</v>
      </c>
      <c r="J1530" s="12">
        <f>(I1530/86400)+25569</f>
        <v>42088.787372685183</v>
      </c>
      <c r="K1530">
        <v>1425585229</v>
      </c>
      <c r="L1530" s="12">
        <f>(K1530/86400)+25569</f>
        <v>42068.829039351855</v>
      </c>
      <c r="M1530" t="b">
        <v>0</v>
      </c>
      <c r="N1530">
        <v>49</v>
      </c>
      <c r="O1530">
        <f>(E1530/D1530)*100</f>
        <v>106.60000000000001</v>
      </c>
      <c r="P1530">
        <f>E1530/N1530</f>
        <v>108.77551020408163</v>
      </c>
      <c r="Q1530" s="6" t="str">
        <f>LEFT(R1530, SEARCH("/",R1530,1)-1)</f>
        <v>photography</v>
      </c>
      <c r="R1530" t="s">
        <v>8285</v>
      </c>
      <c r="S1530" t="b">
        <v>1</v>
      </c>
      <c r="V1530" s="7" t="str">
        <f>RIGHT(R1530,LEN(R1530)-FIND("/",R1530))</f>
        <v>photobooks</v>
      </c>
    </row>
    <row r="1531" spans="1:22" ht="48" hidden="1" x14ac:dyDescent="0.2">
      <c r="A1531">
        <v>1760</v>
      </c>
      <c r="B1531" s="3" t="s">
        <v>1761</v>
      </c>
      <c r="C1531" s="3" t="s">
        <v>5870</v>
      </c>
      <c r="D1531">
        <v>5000</v>
      </c>
      <c r="E1531">
        <v>8272</v>
      </c>
      <c r="F1531" t="s">
        <v>8219</v>
      </c>
      <c r="G1531" t="s">
        <v>8224</v>
      </c>
      <c r="H1531" t="s">
        <v>8246</v>
      </c>
      <c r="I1531">
        <v>1456416513</v>
      </c>
      <c r="J1531" s="12">
        <f>(I1531/86400)+25569</f>
        <v>42425.67260416667</v>
      </c>
      <c r="K1531">
        <v>1454688513</v>
      </c>
      <c r="L1531" s="12">
        <f>(K1531/86400)+25569</f>
        <v>42405.67260416667</v>
      </c>
      <c r="M1531" t="b">
        <v>0</v>
      </c>
      <c r="N1531">
        <v>102</v>
      </c>
      <c r="O1531">
        <f>(E1531/D1531)*100</f>
        <v>165.44</v>
      </c>
      <c r="P1531">
        <f>E1531/N1531</f>
        <v>81.098039215686271</v>
      </c>
      <c r="Q1531" s="6" t="str">
        <f>LEFT(R1531, SEARCH("/",R1531,1)-1)</f>
        <v>photography</v>
      </c>
      <c r="R1531" t="s">
        <v>8285</v>
      </c>
      <c r="S1531" t="b">
        <v>1</v>
      </c>
      <c r="V1531" s="7" t="str">
        <f>RIGHT(R1531,LEN(R1531)-FIND("/",R1531))</f>
        <v>photobooks</v>
      </c>
    </row>
    <row r="1532" spans="1:22" ht="32" hidden="1" x14ac:dyDescent="0.2">
      <c r="A1532">
        <v>1761</v>
      </c>
      <c r="B1532" s="3" t="s">
        <v>1762</v>
      </c>
      <c r="C1532" s="3" t="s">
        <v>5871</v>
      </c>
      <c r="D1532">
        <v>100</v>
      </c>
      <c r="E1532">
        <v>155</v>
      </c>
      <c r="F1532" t="s">
        <v>8219</v>
      </c>
      <c r="G1532" t="s">
        <v>8225</v>
      </c>
      <c r="H1532" t="s">
        <v>8247</v>
      </c>
      <c r="I1532">
        <v>1442065060</v>
      </c>
      <c r="J1532" s="12">
        <f>(I1532/86400)+25569</f>
        <v>42259.567824074074</v>
      </c>
      <c r="K1532">
        <v>1437745060</v>
      </c>
      <c r="L1532" s="12">
        <f>(K1532/86400)+25569</f>
        <v>42209.567824074074</v>
      </c>
      <c r="M1532" t="b">
        <v>0</v>
      </c>
      <c r="N1532">
        <v>3</v>
      </c>
      <c r="O1532">
        <f>(E1532/D1532)*100</f>
        <v>155</v>
      </c>
      <c r="P1532">
        <f>E1532/N1532</f>
        <v>51.666666666666664</v>
      </c>
      <c r="Q1532" s="6" t="str">
        <f>LEFT(R1532, SEARCH("/",R1532,1)-1)</f>
        <v>photography</v>
      </c>
      <c r="R1532" t="s">
        <v>8285</v>
      </c>
      <c r="S1532" t="b">
        <v>1</v>
      </c>
      <c r="V1532" s="7" t="str">
        <f>RIGHT(R1532,LEN(R1532)-FIND("/",R1532))</f>
        <v>photobooks</v>
      </c>
    </row>
    <row r="1533" spans="1:22" ht="16" hidden="1" x14ac:dyDescent="0.2">
      <c r="A1533">
        <v>1762</v>
      </c>
      <c r="B1533" s="3" t="s">
        <v>1763</v>
      </c>
      <c r="C1533" s="3" t="s">
        <v>5872</v>
      </c>
      <c r="D1533">
        <v>100</v>
      </c>
      <c r="E1533">
        <v>885</v>
      </c>
      <c r="F1533" t="s">
        <v>8219</v>
      </c>
      <c r="G1533" t="s">
        <v>8224</v>
      </c>
      <c r="H1533" t="s">
        <v>8246</v>
      </c>
      <c r="I1533">
        <v>1457739245</v>
      </c>
      <c r="J1533" s="12">
        <f>(I1533/86400)+25569</f>
        <v>42440.982002314813</v>
      </c>
      <c r="K1533">
        <v>1455147245</v>
      </c>
      <c r="L1533" s="12">
        <f>(K1533/86400)+25569</f>
        <v>42410.982002314813</v>
      </c>
      <c r="M1533" t="b">
        <v>0</v>
      </c>
      <c r="N1533">
        <v>25</v>
      </c>
      <c r="O1533">
        <f>(E1533/D1533)*100</f>
        <v>885</v>
      </c>
      <c r="P1533">
        <f>E1533/N1533</f>
        <v>35.4</v>
      </c>
      <c r="Q1533" s="6" t="str">
        <f>LEFT(R1533, SEARCH("/",R1533,1)-1)</f>
        <v>photography</v>
      </c>
      <c r="R1533" t="s">
        <v>8285</v>
      </c>
      <c r="S1533" t="b">
        <v>1</v>
      </c>
      <c r="V1533" s="7" t="str">
        <f>RIGHT(R1533,LEN(R1533)-FIND("/",R1533))</f>
        <v>photobooks</v>
      </c>
    </row>
    <row r="1534" spans="1:22" ht="48" hidden="1" x14ac:dyDescent="0.2">
      <c r="A1534">
        <v>1763</v>
      </c>
      <c r="B1534" s="3" t="s">
        <v>1764</v>
      </c>
      <c r="C1534" s="3" t="s">
        <v>5873</v>
      </c>
      <c r="D1534">
        <v>12000</v>
      </c>
      <c r="E1534">
        <v>12229</v>
      </c>
      <c r="F1534" t="s">
        <v>8219</v>
      </c>
      <c r="G1534" t="s">
        <v>8224</v>
      </c>
      <c r="H1534" t="s">
        <v>8246</v>
      </c>
      <c r="I1534">
        <v>1477255840</v>
      </c>
      <c r="J1534" s="12">
        <f>(I1534/86400)+25569</f>
        <v>42666.868518518517</v>
      </c>
      <c r="K1534">
        <v>1474663840</v>
      </c>
      <c r="L1534" s="12">
        <f>(K1534/86400)+25569</f>
        <v>42636.868518518517</v>
      </c>
      <c r="M1534" t="b">
        <v>0</v>
      </c>
      <c r="N1534">
        <v>118</v>
      </c>
      <c r="O1534">
        <f>(E1534/D1534)*100</f>
        <v>101.90833333333333</v>
      </c>
      <c r="P1534">
        <f>E1534/N1534</f>
        <v>103.63559322033899</v>
      </c>
      <c r="Q1534" s="6" t="str">
        <f>LEFT(R1534, SEARCH("/",R1534,1)-1)</f>
        <v>photography</v>
      </c>
      <c r="R1534" t="s">
        <v>8285</v>
      </c>
      <c r="S1534" t="b">
        <v>1</v>
      </c>
      <c r="V1534" s="7" t="str">
        <f>RIGHT(R1534,LEN(R1534)-FIND("/",R1534))</f>
        <v>photobooks</v>
      </c>
    </row>
    <row r="1535" spans="1:22" ht="48" x14ac:dyDescent="0.2">
      <c r="A1535">
        <v>1810</v>
      </c>
      <c r="B1535" s="3" t="s">
        <v>1811</v>
      </c>
      <c r="C1535" s="3" t="s">
        <v>5920</v>
      </c>
      <c r="D1535">
        <v>450</v>
      </c>
      <c r="E1535">
        <v>15</v>
      </c>
      <c r="F1535" t="s">
        <v>8221</v>
      </c>
      <c r="G1535" t="s">
        <v>8224</v>
      </c>
      <c r="H1535" t="s">
        <v>8246</v>
      </c>
      <c r="I1535">
        <v>1408657826</v>
      </c>
      <c r="J1535" s="12">
        <f>(I1535/86400)+25569</f>
        <v>41872.91002314815</v>
      </c>
      <c r="K1535">
        <v>1407621026</v>
      </c>
      <c r="L1535" s="12">
        <f>(K1535/86400)+25569</f>
        <v>41860.91002314815</v>
      </c>
      <c r="M1535" t="b">
        <v>0</v>
      </c>
      <c r="N1535">
        <v>2</v>
      </c>
      <c r="O1535">
        <f>(E1535/D1535)*100</f>
        <v>3.3333333333333335</v>
      </c>
      <c r="P1535">
        <f>E1535/N1535</f>
        <v>7.5</v>
      </c>
      <c r="Q1535" s="6" t="str">
        <f>LEFT(R1535, SEARCH("/",R1535,1)-1)</f>
        <v>photography</v>
      </c>
      <c r="R1535" t="s">
        <v>8285</v>
      </c>
      <c r="S1535" t="b">
        <v>0</v>
      </c>
      <c r="V1535" s="7" t="str">
        <f>RIGHT(R1535,LEN(R1535)-FIND("/",R1535))</f>
        <v>photobooks</v>
      </c>
    </row>
    <row r="1536" spans="1:22" ht="32" x14ac:dyDescent="0.2">
      <c r="A1536">
        <v>1811</v>
      </c>
      <c r="B1536" s="3" t="s">
        <v>1812</v>
      </c>
      <c r="C1536" s="3" t="s">
        <v>5921</v>
      </c>
      <c r="D1536">
        <v>54000</v>
      </c>
      <c r="E1536">
        <v>40</v>
      </c>
      <c r="F1536" t="s">
        <v>8221</v>
      </c>
      <c r="G1536" t="s">
        <v>8224</v>
      </c>
      <c r="H1536" t="s">
        <v>8246</v>
      </c>
      <c r="I1536">
        <v>1414123200</v>
      </c>
      <c r="J1536" s="12">
        <f>(I1536/86400)+25569</f>
        <v>41936.166666666664</v>
      </c>
      <c r="K1536">
        <v>1408962270</v>
      </c>
      <c r="L1536" s="12">
        <f>(K1536/86400)+25569</f>
        <v>41876.433680555558</v>
      </c>
      <c r="M1536" t="b">
        <v>0</v>
      </c>
      <c r="N1536">
        <v>26</v>
      </c>
      <c r="O1536">
        <f>(E1536/D1536)*100</f>
        <v>7.407407407407407E-2</v>
      </c>
      <c r="P1536">
        <f>E1536/N1536</f>
        <v>1.5384615384615385</v>
      </c>
      <c r="Q1536" s="6" t="str">
        <f>LEFT(R1536, SEARCH("/",R1536,1)-1)</f>
        <v>photography</v>
      </c>
      <c r="R1536" t="s">
        <v>8285</v>
      </c>
      <c r="S1536" t="b">
        <v>0</v>
      </c>
      <c r="V1536" s="7" t="str">
        <f>RIGHT(R1536,LEN(R1536)-FIND("/",R1536))</f>
        <v>photobooks</v>
      </c>
    </row>
    <row r="1537" spans="1:22" ht="48" x14ac:dyDescent="0.2">
      <c r="A1537">
        <v>1812</v>
      </c>
      <c r="B1537" s="3" t="s">
        <v>1813</v>
      </c>
      <c r="C1537" s="3" t="s">
        <v>5922</v>
      </c>
      <c r="D1537">
        <v>6500</v>
      </c>
      <c r="E1537">
        <v>865</v>
      </c>
      <c r="F1537" t="s">
        <v>8221</v>
      </c>
      <c r="G1537" t="s">
        <v>8225</v>
      </c>
      <c r="H1537" t="s">
        <v>8247</v>
      </c>
      <c r="I1537">
        <v>1467531536</v>
      </c>
      <c r="J1537" s="12">
        <f>(I1537/86400)+25569</f>
        <v>42554.318703703699</v>
      </c>
      <c r="K1537">
        <v>1464939536</v>
      </c>
      <c r="L1537" s="12">
        <f>(K1537/86400)+25569</f>
        <v>42524.318703703699</v>
      </c>
      <c r="M1537" t="b">
        <v>0</v>
      </c>
      <c r="N1537">
        <v>23</v>
      </c>
      <c r="O1537">
        <f>(E1537/D1537)*100</f>
        <v>13.307692307692307</v>
      </c>
      <c r="P1537">
        <f>E1537/N1537</f>
        <v>37.608695652173914</v>
      </c>
      <c r="Q1537" s="6" t="str">
        <f>LEFT(R1537, SEARCH("/",R1537,1)-1)</f>
        <v>photography</v>
      </c>
      <c r="R1537" t="s">
        <v>8285</v>
      </c>
      <c r="S1537" t="b">
        <v>0</v>
      </c>
      <c r="V1537" s="7" t="str">
        <f>RIGHT(R1537,LEN(R1537)-FIND("/",R1537))</f>
        <v>photobooks</v>
      </c>
    </row>
    <row r="1538" spans="1:22" ht="48" x14ac:dyDescent="0.2">
      <c r="A1538">
        <v>1813</v>
      </c>
      <c r="B1538" s="3" t="s">
        <v>1814</v>
      </c>
      <c r="C1538" s="3" t="s">
        <v>5923</v>
      </c>
      <c r="D1538">
        <v>8750</v>
      </c>
      <c r="E1538">
        <v>0</v>
      </c>
      <c r="F1538" t="s">
        <v>8221</v>
      </c>
      <c r="G1538" t="s">
        <v>8225</v>
      </c>
      <c r="H1538" t="s">
        <v>8247</v>
      </c>
      <c r="I1538">
        <v>1407532812</v>
      </c>
      <c r="J1538" s="12">
        <f>(I1538/86400)+25569</f>
        <v>41859.889027777775</v>
      </c>
      <c r="K1538">
        <v>1404940812</v>
      </c>
      <c r="L1538" s="12">
        <f>(K1538/86400)+25569</f>
        <v>41829.889027777775</v>
      </c>
      <c r="M1538" t="b">
        <v>0</v>
      </c>
      <c r="N1538">
        <v>0</v>
      </c>
      <c r="O1538">
        <f>(E1538/D1538)*100</f>
        <v>0</v>
      </c>
      <c r="P1538" t="e">
        <f>E1538/N1538</f>
        <v>#DIV/0!</v>
      </c>
      <c r="Q1538" s="6" t="str">
        <f>LEFT(R1538, SEARCH("/",R1538,1)-1)</f>
        <v>photography</v>
      </c>
      <c r="R1538" t="s">
        <v>8285</v>
      </c>
      <c r="S1538" t="b">
        <v>0</v>
      </c>
      <c r="V1538" s="7" t="str">
        <f>RIGHT(R1538,LEN(R1538)-FIND("/",R1538))</f>
        <v>photobooks</v>
      </c>
    </row>
    <row r="1539" spans="1:22" ht="48" x14ac:dyDescent="0.2">
      <c r="A1539">
        <v>1814</v>
      </c>
      <c r="B1539" s="3" t="s">
        <v>1815</v>
      </c>
      <c r="C1539" s="3" t="s">
        <v>5924</v>
      </c>
      <c r="D1539">
        <v>12000</v>
      </c>
      <c r="E1539">
        <v>5902</v>
      </c>
      <c r="F1539" t="s">
        <v>8221</v>
      </c>
      <c r="G1539" t="s">
        <v>8225</v>
      </c>
      <c r="H1539" t="s">
        <v>8247</v>
      </c>
      <c r="I1539">
        <v>1425108736</v>
      </c>
      <c r="J1539" s="12">
        <f>(I1539/86400)+25569</f>
        <v>42063.314074074078</v>
      </c>
      <c r="K1539">
        <v>1422516736</v>
      </c>
      <c r="L1539" s="12">
        <f>(K1539/86400)+25569</f>
        <v>42033.314074074078</v>
      </c>
      <c r="M1539" t="b">
        <v>0</v>
      </c>
      <c r="N1539">
        <v>140</v>
      </c>
      <c r="O1539">
        <f>(E1539/D1539)*100</f>
        <v>49.183333333333337</v>
      </c>
      <c r="P1539">
        <f>E1539/N1539</f>
        <v>42.157142857142858</v>
      </c>
      <c r="Q1539" s="6" t="str">
        <f>LEFT(R1539, SEARCH("/",R1539,1)-1)</f>
        <v>photography</v>
      </c>
      <c r="R1539" t="s">
        <v>8285</v>
      </c>
      <c r="S1539" t="b">
        <v>0</v>
      </c>
      <c r="V1539" s="7" t="str">
        <f>RIGHT(R1539,LEN(R1539)-FIND("/",R1539))</f>
        <v>photobooks</v>
      </c>
    </row>
    <row r="1540" spans="1:22" ht="48" x14ac:dyDescent="0.2">
      <c r="A1540">
        <v>1815</v>
      </c>
      <c r="B1540" s="3" t="s">
        <v>1816</v>
      </c>
      <c r="C1540" s="3" t="s">
        <v>5925</v>
      </c>
      <c r="D1540">
        <v>3000</v>
      </c>
      <c r="E1540">
        <v>0</v>
      </c>
      <c r="F1540" t="s">
        <v>8221</v>
      </c>
      <c r="G1540" t="s">
        <v>8224</v>
      </c>
      <c r="H1540" t="s">
        <v>8246</v>
      </c>
      <c r="I1540">
        <v>1435787137</v>
      </c>
      <c r="J1540" s="12">
        <f>(I1540/86400)+25569</f>
        <v>42186.906678240739</v>
      </c>
      <c r="K1540">
        <v>1434577537</v>
      </c>
      <c r="L1540" s="12">
        <f>(K1540/86400)+25569</f>
        <v>42172.906678240739</v>
      </c>
      <c r="M1540" t="b">
        <v>0</v>
      </c>
      <c r="N1540">
        <v>0</v>
      </c>
      <c r="O1540">
        <f>(E1540/D1540)*100</f>
        <v>0</v>
      </c>
      <c r="P1540" t="e">
        <f>E1540/N1540</f>
        <v>#DIV/0!</v>
      </c>
      <c r="Q1540" s="6" t="str">
        <f>LEFT(R1540, SEARCH("/",R1540,1)-1)</f>
        <v>photography</v>
      </c>
      <c r="R1540" t="s">
        <v>8285</v>
      </c>
      <c r="S1540" t="b">
        <v>0</v>
      </c>
      <c r="V1540" s="7" t="str">
        <f>RIGHT(R1540,LEN(R1540)-FIND("/",R1540))</f>
        <v>photobooks</v>
      </c>
    </row>
    <row r="1541" spans="1:22" ht="48" x14ac:dyDescent="0.2">
      <c r="A1541">
        <v>1816</v>
      </c>
      <c r="B1541" s="3" t="s">
        <v>1817</v>
      </c>
      <c r="C1541" s="3" t="s">
        <v>5926</v>
      </c>
      <c r="D1541">
        <v>25000</v>
      </c>
      <c r="E1541">
        <v>509</v>
      </c>
      <c r="F1541" t="s">
        <v>8221</v>
      </c>
      <c r="G1541" t="s">
        <v>8240</v>
      </c>
      <c r="H1541" t="s">
        <v>8257</v>
      </c>
      <c r="I1541">
        <v>1469473200</v>
      </c>
      <c r="J1541" s="12">
        <f>(I1541/86400)+25569</f>
        <v>42576.791666666672</v>
      </c>
      <c r="K1541">
        <v>1467061303</v>
      </c>
      <c r="L1541" s="12">
        <f>(K1541/86400)+25569</f>
        <v>42548.876192129625</v>
      </c>
      <c r="M1541" t="b">
        <v>0</v>
      </c>
      <c r="N1541">
        <v>6</v>
      </c>
      <c r="O1541">
        <f>(E1541/D1541)*100</f>
        <v>2.036</v>
      </c>
      <c r="P1541">
        <f>E1541/N1541</f>
        <v>84.833333333333329</v>
      </c>
      <c r="Q1541" s="6" t="str">
        <f>LEFT(R1541, SEARCH("/",R1541,1)-1)</f>
        <v>photography</v>
      </c>
      <c r="R1541" t="s">
        <v>8285</v>
      </c>
      <c r="S1541" t="b">
        <v>0</v>
      </c>
      <c r="V1541" s="7" t="str">
        <f>RIGHT(R1541,LEN(R1541)-FIND("/",R1541))</f>
        <v>photobooks</v>
      </c>
    </row>
    <row r="1542" spans="1:22" ht="32" x14ac:dyDescent="0.2">
      <c r="A1542">
        <v>1817</v>
      </c>
      <c r="B1542" s="3" t="s">
        <v>1818</v>
      </c>
      <c r="C1542" s="3" t="s">
        <v>5927</v>
      </c>
      <c r="D1542">
        <v>18000</v>
      </c>
      <c r="E1542">
        <v>9419</v>
      </c>
      <c r="F1542" t="s">
        <v>8221</v>
      </c>
      <c r="G1542" t="s">
        <v>8224</v>
      </c>
      <c r="H1542" t="s">
        <v>8246</v>
      </c>
      <c r="I1542">
        <v>1485759540</v>
      </c>
      <c r="J1542" s="12">
        <f>(I1542/86400)+25569</f>
        <v>42765.290972222225</v>
      </c>
      <c r="K1542">
        <v>1480607607</v>
      </c>
      <c r="L1542" s="12">
        <f>(K1542/86400)+25569</f>
        <v>42705.662118055552</v>
      </c>
      <c r="M1542" t="b">
        <v>0</v>
      </c>
      <c r="N1542">
        <v>100</v>
      </c>
      <c r="O1542">
        <f>(E1542/D1542)*100</f>
        <v>52.327777777777776</v>
      </c>
      <c r="P1542">
        <f>E1542/N1542</f>
        <v>94.19</v>
      </c>
      <c r="Q1542" s="6" t="str">
        <f>LEFT(R1542, SEARCH("/",R1542,1)-1)</f>
        <v>photography</v>
      </c>
      <c r="R1542" t="s">
        <v>8285</v>
      </c>
      <c r="S1542" t="b">
        <v>0</v>
      </c>
      <c r="V1542" s="7" t="str">
        <f>RIGHT(R1542,LEN(R1542)-FIND("/",R1542))</f>
        <v>photobooks</v>
      </c>
    </row>
    <row r="1543" spans="1:22" ht="32" x14ac:dyDescent="0.2">
      <c r="A1543">
        <v>1818</v>
      </c>
      <c r="B1543" s="3" t="s">
        <v>1819</v>
      </c>
      <c r="C1543" s="3" t="s">
        <v>5928</v>
      </c>
      <c r="D1543">
        <v>15000</v>
      </c>
      <c r="E1543">
        <v>0</v>
      </c>
      <c r="F1543" t="s">
        <v>8221</v>
      </c>
      <c r="G1543" t="s">
        <v>8224</v>
      </c>
      <c r="H1543" t="s">
        <v>8246</v>
      </c>
      <c r="I1543">
        <v>1428035850</v>
      </c>
      <c r="J1543" s="12">
        <f>(I1543/86400)+25569</f>
        <v>42097.192708333328</v>
      </c>
      <c r="K1543">
        <v>1425447450</v>
      </c>
      <c r="L1543" s="12">
        <f>(K1543/86400)+25569</f>
        <v>42067.234375</v>
      </c>
      <c r="M1543" t="b">
        <v>0</v>
      </c>
      <c r="N1543">
        <v>0</v>
      </c>
      <c r="O1543">
        <f>(E1543/D1543)*100</f>
        <v>0</v>
      </c>
      <c r="P1543" t="e">
        <f>E1543/N1543</f>
        <v>#DIV/0!</v>
      </c>
      <c r="Q1543" s="6" t="str">
        <f>LEFT(R1543, SEARCH("/",R1543,1)-1)</f>
        <v>photography</v>
      </c>
      <c r="R1543" t="s">
        <v>8285</v>
      </c>
      <c r="S1543" t="b">
        <v>0</v>
      </c>
      <c r="V1543" s="7" t="str">
        <f>RIGHT(R1543,LEN(R1543)-FIND("/",R1543))</f>
        <v>photobooks</v>
      </c>
    </row>
    <row r="1544" spans="1:22" ht="48" x14ac:dyDescent="0.2">
      <c r="A1544">
        <v>1819</v>
      </c>
      <c r="B1544" s="3" t="s">
        <v>1820</v>
      </c>
      <c r="C1544" s="3" t="s">
        <v>5929</v>
      </c>
      <c r="D1544">
        <v>1200</v>
      </c>
      <c r="E1544">
        <v>25</v>
      </c>
      <c r="F1544" t="s">
        <v>8221</v>
      </c>
      <c r="G1544" t="s">
        <v>8224</v>
      </c>
      <c r="H1544" t="s">
        <v>8246</v>
      </c>
      <c r="I1544">
        <v>1406743396</v>
      </c>
      <c r="J1544" s="12">
        <f>(I1544/86400)+25569</f>
        <v>41850.752268518518</v>
      </c>
      <c r="K1544">
        <v>1404151396</v>
      </c>
      <c r="L1544" s="12">
        <f>(K1544/86400)+25569</f>
        <v>41820.752268518518</v>
      </c>
      <c r="M1544" t="b">
        <v>0</v>
      </c>
      <c r="N1544">
        <v>4</v>
      </c>
      <c r="O1544">
        <f>(E1544/D1544)*100</f>
        <v>2.083333333333333</v>
      </c>
      <c r="P1544">
        <f>E1544/N1544</f>
        <v>6.25</v>
      </c>
      <c r="Q1544" s="6" t="str">
        <f>LEFT(R1544, SEARCH("/",R1544,1)-1)</f>
        <v>photography</v>
      </c>
      <c r="R1544" t="s">
        <v>8285</v>
      </c>
      <c r="S1544" t="b">
        <v>0</v>
      </c>
      <c r="V1544" s="7" t="str">
        <f>RIGHT(R1544,LEN(R1544)-FIND("/",R1544))</f>
        <v>photobooks</v>
      </c>
    </row>
    <row r="1545" spans="1:22" ht="48" x14ac:dyDescent="0.2">
      <c r="A1545">
        <v>1820</v>
      </c>
      <c r="B1545" s="3" t="s">
        <v>1821</v>
      </c>
      <c r="C1545" s="3" t="s">
        <v>5930</v>
      </c>
      <c r="D1545">
        <v>26000</v>
      </c>
      <c r="E1545">
        <v>1707</v>
      </c>
      <c r="F1545" t="s">
        <v>8221</v>
      </c>
      <c r="G1545" t="s">
        <v>8224</v>
      </c>
      <c r="H1545" t="s">
        <v>8246</v>
      </c>
      <c r="I1545">
        <v>1427850090</v>
      </c>
      <c r="J1545" s="12">
        <f>(I1545/86400)+25569</f>
        <v>42095.042708333334</v>
      </c>
      <c r="K1545">
        <v>1425261690</v>
      </c>
      <c r="L1545" s="12">
        <f>(K1545/86400)+25569</f>
        <v>42065.084374999999</v>
      </c>
      <c r="M1545" t="b">
        <v>0</v>
      </c>
      <c r="N1545">
        <v>8</v>
      </c>
      <c r="O1545">
        <f>(E1545/D1545)*100</f>
        <v>6.565384615384616</v>
      </c>
      <c r="P1545">
        <f>E1545/N1545</f>
        <v>213.375</v>
      </c>
      <c r="Q1545" s="6" t="str">
        <f>LEFT(R1545, SEARCH("/",R1545,1)-1)</f>
        <v>photography</v>
      </c>
      <c r="R1545" t="s">
        <v>8285</v>
      </c>
      <c r="S1545" t="b">
        <v>0</v>
      </c>
      <c r="V1545" s="7" t="str">
        <f>RIGHT(R1545,LEN(R1545)-FIND("/",R1545))</f>
        <v>photobooks</v>
      </c>
    </row>
    <row r="1546" spans="1:22" ht="48" hidden="1" x14ac:dyDescent="0.2">
      <c r="A1546">
        <v>1821</v>
      </c>
      <c r="B1546" s="3" t="s">
        <v>1822</v>
      </c>
      <c r="C1546" s="3" t="s">
        <v>5931</v>
      </c>
      <c r="D1546">
        <v>2500</v>
      </c>
      <c r="E1546">
        <v>3372.25</v>
      </c>
      <c r="F1546" t="s">
        <v>8219</v>
      </c>
      <c r="G1546" t="s">
        <v>8224</v>
      </c>
      <c r="H1546" t="s">
        <v>8246</v>
      </c>
      <c r="I1546">
        <v>1330760367</v>
      </c>
      <c r="J1546" s="12">
        <f>(I1546/86400)+25569</f>
        <v>40971.319062499999</v>
      </c>
      <c r="K1546">
        <v>1326872367</v>
      </c>
      <c r="L1546" s="12">
        <f>(K1546/86400)+25569</f>
        <v>40926.319062499999</v>
      </c>
      <c r="M1546" t="b">
        <v>0</v>
      </c>
      <c r="N1546">
        <v>57</v>
      </c>
      <c r="O1546">
        <f>(E1546/D1546)*100</f>
        <v>134.88999999999999</v>
      </c>
      <c r="P1546">
        <f>E1546/N1546</f>
        <v>59.162280701754383</v>
      </c>
      <c r="Q1546" s="6" t="str">
        <f>LEFT(R1546, SEARCH("/",R1546,1)-1)</f>
        <v>music</v>
      </c>
      <c r="R1546" t="s">
        <v>8276</v>
      </c>
      <c r="S1546" t="b">
        <v>1</v>
      </c>
      <c r="V1546" s="7" t="str">
        <f>RIGHT(R1546,LEN(R1546)-FIND("/",R1546))</f>
        <v>rock</v>
      </c>
    </row>
    <row r="1547" spans="1:22" ht="32" hidden="1" x14ac:dyDescent="0.2">
      <c r="A1547">
        <v>1822</v>
      </c>
      <c r="B1547" s="3" t="s">
        <v>1823</v>
      </c>
      <c r="C1547" s="3" t="s">
        <v>5932</v>
      </c>
      <c r="D1547">
        <v>300</v>
      </c>
      <c r="E1547">
        <v>300</v>
      </c>
      <c r="F1547" t="s">
        <v>8219</v>
      </c>
      <c r="G1547" t="s">
        <v>8229</v>
      </c>
      <c r="H1547" t="s">
        <v>8251</v>
      </c>
      <c r="I1547">
        <v>1391194860</v>
      </c>
      <c r="J1547" s="12">
        <f>(I1547/86400)+25569</f>
        <v>41670.792361111111</v>
      </c>
      <c r="K1547">
        <v>1388084862</v>
      </c>
      <c r="L1547" s="12">
        <f>(K1547/86400)+25569</f>
        <v>41634.797013888892</v>
      </c>
      <c r="M1547" t="b">
        <v>0</v>
      </c>
      <c r="N1547">
        <v>11</v>
      </c>
      <c r="O1547">
        <f>(E1547/D1547)*100</f>
        <v>100</v>
      </c>
      <c r="P1547">
        <f>E1547/N1547</f>
        <v>27.272727272727273</v>
      </c>
      <c r="Q1547" s="6" t="str">
        <f>LEFT(R1547, SEARCH("/",R1547,1)-1)</f>
        <v>music</v>
      </c>
      <c r="R1547" t="s">
        <v>8276</v>
      </c>
      <c r="S1547" t="b">
        <v>1</v>
      </c>
      <c r="V1547" s="7" t="str">
        <f>RIGHT(R1547,LEN(R1547)-FIND("/",R1547))</f>
        <v>rock</v>
      </c>
    </row>
    <row r="1548" spans="1:22" ht="48" hidden="1" x14ac:dyDescent="0.2">
      <c r="A1548">
        <v>1823</v>
      </c>
      <c r="B1548" s="3" t="s">
        <v>1824</v>
      </c>
      <c r="C1548" s="3" t="s">
        <v>5933</v>
      </c>
      <c r="D1548">
        <v>700</v>
      </c>
      <c r="E1548">
        <v>811</v>
      </c>
      <c r="F1548" t="s">
        <v>8219</v>
      </c>
      <c r="G1548" t="s">
        <v>8224</v>
      </c>
      <c r="H1548" t="s">
        <v>8246</v>
      </c>
      <c r="I1548">
        <v>1351095976</v>
      </c>
      <c r="J1548" s="12">
        <f>(I1548/86400)+25569</f>
        <v>41206.684907407405</v>
      </c>
      <c r="K1548">
        <v>1348503976</v>
      </c>
      <c r="L1548" s="12">
        <f>(K1548/86400)+25569</f>
        <v>41176.684907407405</v>
      </c>
      <c r="M1548" t="b">
        <v>0</v>
      </c>
      <c r="N1548">
        <v>33</v>
      </c>
      <c r="O1548">
        <f>(E1548/D1548)*100</f>
        <v>115.85714285714286</v>
      </c>
      <c r="P1548">
        <f>E1548/N1548</f>
        <v>24.575757575757574</v>
      </c>
      <c r="Q1548" s="6" t="str">
        <f>LEFT(R1548, SEARCH("/",R1548,1)-1)</f>
        <v>music</v>
      </c>
      <c r="R1548" t="s">
        <v>8276</v>
      </c>
      <c r="S1548" t="b">
        <v>1</v>
      </c>
      <c r="V1548" s="7" t="str">
        <f>RIGHT(R1548,LEN(R1548)-FIND("/",R1548))</f>
        <v>rock</v>
      </c>
    </row>
    <row r="1549" spans="1:22" ht="16" hidden="1" x14ac:dyDescent="0.2">
      <c r="A1549">
        <v>1824</v>
      </c>
      <c r="B1549" s="3" t="s">
        <v>1825</v>
      </c>
      <c r="C1549" s="3" t="s">
        <v>5934</v>
      </c>
      <c r="D1549">
        <v>3000</v>
      </c>
      <c r="E1549">
        <v>3002</v>
      </c>
      <c r="F1549" t="s">
        <v>8219</v>
      </c>
      <c r="G1549" t="s">
        <v>8224</v>
      </c>
      <c r="H1549" t="s">
        <v>8246</v>
      </c>
      <c r="I1549">
        <v>1389146880</v>
      </c>
      <c r="J1549" s="12">
        <f>(I1549/86400)+25569</f>
        <v>41647.088888888888</v>
      </c>
      <c r="K1549">
        <v>1387403967</v>
      </c>
      <c r="L1549" s="12">
        <f>(K1549/86400)+25569</f>
        <v>41626.916284722218</v>
      </c>
      <c r="M1549" t="b">
        <v>0</v>
      </c>
      <c r="N1549">
        <v>40</v>
      </c>
      <c r="O1549">
        <f>(E1549/D1549)*100</f>
        <v>100.06666666666666</v>
      </c>
      <c r="P1549">
        <f>E1549/N1549</f>
        <v>75.05</v>
      </c>
      <c r="Q1549" s="6" t="str">
        <f>LEFT(R1549, SEARCH("/",R1549,1)-1)</f>
        <v>music</v>
      </c>
      <c r="R1549" t="s">
        <v>8276</v>
      </c>
      <c r="S1549" t="b">
        <v>1</v>
      </c>
      <c r="V1549" s="7" t="str">
        <f>RIGHT(R1549,LEN(R1549)-FIND("/",R1549))</f>
        <v>rock</v>
      </c>
    </row>
    <row r="1550" spans="1:22" ht="48" hidden="1" x14ac:dyDescent="0.2">
      <c r="A1550">
        <v>1825</v>
      </c>
      <c r="B1550" s="3" t="s">
        <v>1826</v>
      </c>
      <c r="C1550" s="3" t="s">
        <v>5935</v>
      </c>
      <c r="D1550">
        <v>2000</v>
      </c>
      <c r="E1550">
        <v>2101</v>
      </c>
      <c r="F1550" t="s">
        <v>8219</v>
      </c>
      <c r="G1550" t="s">
        <v>8224</v>
      </c>
      <c r="H1550" t="s">
        <v>8246</v>
      </c>
      <c r="I1550">
        <v>1373572903</v>
      </c>
      <c r="J1550" s="12">
        <f>(I1550/86400)+25569</f>
        <v>41466.83452546296</v>
      </c>
      <c r="K1550">
        <v>1371585703</v>
      </c>
      <c r="L1550" s="12">
        <f>(K1550/86400)+25569</f>
        <v>41443.83452546296</v>
      </c>
      <c r="M1550" t="b">
        <v>0</v>
      </c>
      <c r="N1550">
        <v>50</v>
      </c>
      <c r="O1550">
        <f>(E1550/D1550)*100</f>
        <v>105.05</v>
      </c>
      <c r="P1550">
        <f>E1550/N1550</f>
        <v>42.02</v>
      </c>
      <c r="Q1550" s="6" t="str">
        <f>LEFT(R1550, SEARCH("/",R1550,1)-1)</f>
        <v>music</v>
      </c>
      <c r="R1550" t="s">
        <v>8276</v>
      </c>
      <c r="S1550" t="b">
        <v>1</v>
      </c>
      <c r="V1550" s="7" t="str">
        <f>RIGHT(R1550,LEN(R1550)-FIND("/",R1550))</f>
        <v>rock</v>
      </c>
    </row>
    <row r="1551" spans="1:22" ht="16" hidden="1" x14ac:dyDescent="0.2">
      <c r="A1551">
        <v>1826</v>
      </c>
      <c r="B1551" s="3" t="s">
        <v>1827</v>
      </c>
      <c r="C1551" s="3" t="s">
        <v>5936</v>
      </c>
      <c r="D1551">
        <v>2000</v>
      </c>
      <c r="E1551">
        <v>2020</v>
      </c>
      <c r="F1551" t="s">
        <v>8219</v>
      </c>
      <c r="G1551" t="s">
        <v>8224</v>
      </c>
      <c r="H1551" t="s">
        <v>8246</v>
      </c>
      <c r="I1551">
        <v>1392675017</v>
      </c>
      <c r="J1551" s="12">
        <f>(I1551/86400)+25569</f>
        <v>41687.923807870371</v>
      </c>
      <c r="K1551">
        <v>1390083017</v>
      </c>
      <c r="L1551" s="12">
        <f>(K1551/86400)+25569</f>
        <v>41657.923807870371</v>
      </c>
      <c r="M1551" t="b">
        <v>0</v>
      </c>
      <c r="N1551">
        <v>38</v>
      </c>
      <c r="O1551">
        <f>(E1551/D1551)*100</f>
        <v>101</v>
      </c>
      <c r="P1551">
        <f>E1551/N1551</f>
        <v>53.157894736842103</v>
      </c>
      <c r="Q1551" s="6" t="str">
        <f>LEFT(R1551, SEARCH("/",R1551,1)-1)</f>
        <v>music</v>
      </c>
      <c r="R1551" t="s">
        <v>8276</v>
      </c>
      <c r="S1551" t="b">
        <v>1</v>
      </c>
      <c r="V1551" s="7" t="str">
        <f>RIGHT(R1551,LEN(R1551)-FIND("/",R1551))</f>
        <v>rock</v>
      </c>
    </row>
    <row r="1552" spans="1:22" ht="48" hidden="1" x14ac:dyDescent="0.2">
      <c r="A1552">
        <v>1827</v>
      </c>
      <c r="B1552" s="3" t="s">
        <v>1828</v>
      </c>
      <c r="C1552" s="3" t="s">
        <v>5937</v>
      </c>
      <c r="D1552">
        <v>8000</v>
      </c>
      <c r="E1552">
        <v>8053</v>
      </c>
      <c r="F1552" t="s">
        <v>8219</v>
      </c>
      <c r="G1552" t="s">
        <v>8224</v>
      </c>
      <c r="H1552" t="s">
        <v>8246</v>
      </c>
      <c r="I1552">
        <v>1299138561</v>
      </c>
      <c r="J1552" s="12">
        <f>(I1552/86400)+25569</f>
        <v>40605.325937499998</v>
      </c>
      <c r="K1552">
        <v>1294818561</v>
      </c>
      <c r="L1552" s="12">
        <f>(K1552/86400)+25569</f>
        <v>40555.325937499998</v>
      </c>
      <c r="M1552" t="b">
        <v>0</v>
      </c>
      <c r="N1552">
        <v>96</v>
      </c>
      <c r="O1552">
        <f>(E1552/D1552)*100</f>
        <v>100.66250000000001</v>
      </c>
      <c r="P1552">
        <f>E1552/N1552</f>
        <v>83.885416666666671</v>
      </c>
      <c r="Q1552" s="6" t="str">
        <f>LEFT(R1552, SEARCH("/",R1552,1)-1)</f>
        <v>music</v>
      </c>
      <c r="R1552" t="s">
        <v>8276</v>
      </c>
      <c r="S1552" t="b">
        <v>1</v>
      </c>
      <c r="V1552" s="7" t="str">
        <f>RIGHT(R1552,LEN(R1552)-FIND("/",R1552))</f>
        <v>rock</v>
      </c>
    </row>
    <row r="1553" spans="1:22" ht="48" hidden="1" x14ac:dyDescent="0.2">
      <c r="A1553">
        <v>1828</v>
      </c>
      <c r="B1553" s="3" t="s">
        <v>1829</v>
      </c>
      <c r="C1553" s="3" t="s">
        <v>5938</v>
      </c>
      <c r="D1553">
        <v>20000</v>
      </c>
      <c r="E1553">
        <v>20032</v>
      </c>
      <c r="F1553" t="s">
        <v>8219</v>
      </c>
      <c r="G1553" t="s">
        <v>8224</v>
      </c>
      <c r="H1553" t="s">
        <v>8246</v>
      </c>
      <c r="I1553">
        <v>1399672800</v>
      </c>
      <c r="J1553" s="12">
        <f>(I1553/86400)+25569</f>
        <v>41768.916666666664</v>
      </c>
      <c r="K1553">
        <v>1396906530</v>
      </c>
      <c r="L1553" s="12">
        <f>(K1553/86400)+25569</f>
        <v>41736.899652777778</v>
      </c>
      <c r="M1553" t="b">
        <v>0</v>
      </c>
      <c r="N1553">
        <v>48</v>
      </c>
      <c r="O1553">
        <f>(E1553/D1553)*100</f>
        <v>100.16000000000001</v>
      </c>
      <c r="P1553">
        <f>E1553/N1553</f>
        <v>417.33333333333331</v>
      </c>
      <c r="Q1553" s="6" t="str">
        <f>LEFT(R1553, SEARCH("/",R1553,1)-1)</f>
        <v>music</v>
      </c>
      <c r="R1553" t="s">
        <v>8276</v>
      </c>
      <c r="S1553" t="b">
        <v>1</v>
      </c>
      <c r="V1553" s="7" t="str">
        <f>RIGHT(R1553,LEN(R1553)-FIND("/",R1553))</f>
        <v>rock</v>
      </c>
    </row>
    <row r="1554" spans="1:22" ht="48" hidden="1" x14ac:dyDescent="0.2">
      <c r="A1554">
        <v>1829</v>
      </c>
      <c r="B1554" s="3" t="s">
        <v>1830</v>
      </c>
      <c r="C1554" s="3" t="s">
        <v>5939</v>
      </c>
      <c r="D1554">
        <v>1500</v>
      </c>
      <c r="E1554">
        <v>2500.25</v>
      </c>
      <c r="F1554" t="s">
        <v>8219</v>
      </c>
      <c r="G1554" t="s">
        <v>8224</v>
      </c>
      <c r="H1554" t="s">
        <v>8246</v>
      </c>
      <c r="I1554">
        <v>1295647200</v>
      </c>
      <c r="J1554" s="12">
        <f>(I1554/86400)+25569</f>
        <v>40564.916666666664</v>
      </c>
      <c r="K1554">
        <v>1291428371</v>
      </c>
      <c r="L1554" s="12">
        <f>(K1554/86400)+25569</f>
        <v>40516.087627314817</v>
      </c>
      <c r="M1554" t="b">
        <v>0</v>
      </c>
      <c r="N1554">
        <v>33</v>
      </c>
      <c r="O1554">
        <f>(E1554/D1554)*100</f>
        <v>166.68333333333334</v>
      </c>
      <c r="P1554">
        <f>E1554/N1554</f>
        <v>75.765151515151516</v>
      </c>
      <c r="Q1554" s="6" t="str">
        <f>LEFT(R1554, SEARCH("/",R1554,1)-1)</f>
        <v>music</v>
      </c>
      <c r="R1554" t="s">
        <v>8276</v>
      </c>
      <c r="S1554" t="b">
        <v>1</v>
      </c>
      <c r="V1554" s="7" t="str">
        <f>RIGHT(R1554,LEN(R1554)-FIND("/",R1554))</f>
        <v>rock</v>
      </c>
    </row>
    <row r="1555" spans="1:22" ht="48" hidden="1" x14ac:dyDescent="0.2">
      <c r="A1555">
        <v>1830</v>
      </c>
      <c r="B1555" s="3" t="s">
        <v>1831</v>
      </c>
      <c r="C1555" s="3" t="s">
        <v>5940</v>
      </c>
      <c r="D1555">
        <v>15000</v>
      </c>
      <c r="E1555">
        <v>15230</v>
      </c>
      <c r="F1555" t="s">
        <v>8219</v>
      </c>
      <c r="G1555" t="s">
        <v>8224</v>
      </c>
      <c r="H1555" t="s">
        <v>8246</v>
      </c>
      <c r="I1555">
        <v>1393259107</v>
      </c>
      <c r="J1555" s="12">
        <f>(I1555/86400)+25569</f>
        <v>41694.684108796297</v>
      </c>
      <c r="K1555">
        <v>1390667107</v>
      </c>
      <c r="L1555" s="12">
        <f>(K1555/86400)+25569</f>
        <v>41664.684108796297</v>
      </c>
      <c r="M1555" t="b">
        <v>0</v>
      </c>
      <c r="N1555">
        <v>226</v>
      </c>
      <c r="O1555">
        <f>(E1555/D1555)*100</f>
        <v>101.53333333333335</v>
      </c>
      <c r="P1555">
        <f>E1555/N1555</f>
        <v>67.389380530973455</v>
      </c>
      <c r="Q1555" s="6" t="str">
        <f>LEFT(R1555, SEARCH("/",R1555,1)-1)</f>
        <v>music</v>
      </c>
      <c r="R1555" t="s">
        <v>8276</v>
      </c>
      <c r="S1555" t="b">
        <v>1</v>
      </c>
      <c r="V1555" s="7" t="str">
        <f>RIGHT(R1555,LEN(R1555)-FIND("/",R1555))</f>
        <v>rock</v>
      </c>
    </row>
    <row r="1556" spans="1:22" ht="48" hidden="1" x14ac:dyDescent="0.2">
      <c r="A1556">
        <v>1831</v>
      </c>
      <c r="B1556" s="3" t="s">
        <v>1832</v>
      </c>
      <c r="C1556" s="3" t="s">
        <v>5941</v>
      </c>
      <c r="D1556">
        <v>1000</v>
      </c>
      <c r="E1556">
        <v>1030</v>
      </c>
      <c r="F1556" t="s">
        <v>8219</v>
      </c>
      <c r="G1556" t="s">
        <v>8224</v>
      </c>
      <c r="H1556" t="s">
        <v>8246</v>
      </c>
      <c r="I1556">
        <v>1336866863</v>
      </c>
      <c r="J1556" s="12">
        <f>(I1556/86400)+25569</f>
        <v>41041.996099537035</v>
      </c>
      <c r="K1556">
        <v>1335570863</v>
      </c>
      <c r="L1556" s="12">
        <f>(K1556/86400)+25569</f>
        <v>41026.996099537035</v>
      </c>
      <c r="M1556" t="b">
        <v>0</v>
      </c>
      <c r="N1556">
        <v>14</v>
      </c>
      <c r="O1556">
        <f>(E1556/D1556)*100</f>
        <v>103</v>
      </c>
      <c r="P1556">
        <f>E1556/N1556</f>
        <v>73.571428571428569</v>
      </c>
      <c r="Q1556" s="6" t="str">
        <f>LEFT(R1556, SEARCH("/",R1556,1)-1)</f>
        <v>music</v>
      </c>
      <c r="R1556" t="s">
        <v>8276</v>
      </c>
      <c r="S1556" t="b">
        <v>1</v>
      </c>
      <c r="V1556" s="7" t="str">
        <f>RIGHT(R1556,LEN(R1556)-FIND("/",R1556))</f>
        <v>rock</v>
      </c>
    </row>
    <row r="1557" spans="1:22" ht="48" hidden="1" x14ac:dyDescent="0.2">
      <c r="A1557">
        <v>1832</v>
      </c>
      <c r="B1557" s="3" t="s">
        <v>1833</v>
      </c>
      <c r="C1557" s="3" t="s">
        <v>5942</v>
      </c>
      <c r="D1557">
        <v>350</v>
      </c>
      <c r="E1557">
        <v>500</v>
      </c>
      <c r="F1557" t="s">
        <v>8219</v>
      </c>
      <c r="G1557" t="s">
        <v>8224</v>
      </c>
      <c r="H1557" t="s">
        <v>8246</v>
      </c>
      <c r="I1557">
        <v>1299243427</v>
      </c>
      <c r="J1557" s="12">
        <f>(I1557/86400)+25569</f>
        <v>40606.539664351854</v>
      </c>
      <c r="K1557">
        <v>1296651427</v>
      </c>
      <c r="L1557" s="12">
        <f>(K1557/86400)+25569</f>
        <v>40576.539664351854</v>
      </c>
      <c r="M1557" t="b">
        <v>0</v>
      </c>
      <c r="N1557">
        <v>20</v>
      </c>
      <c r="O1557">
        <f>(E1557/D1557)*100</f>
        <v>142.85714285714286</v>
      </c>
      <c r="P1557">
        <f>E1557/N1557</f>
        <v>25</v>
      </c>
      <c r="Q1557" s="6" t="str">
        <f>LEFT(R1557, SEARCH("/",R1557,1)-1)</f>
        <v>music</v>
      </c>
      <c r="R1557" t="s">
        <v>8276</v>
      </c>
      <c r="S1557" t="b">
        <v>1</v>
      </c>
      <c r="V1557" s="7" t="str">
        <f>RIGHT(R1557,LEN(R1557)-FIND("/",R1557))</f>
        <v>rock</v>
      </c>
    </row>
    <row r="1558" spans="1:22" ht="48" hidden="1" x14ac:dyDescent="0.2">
      <c r="A1558">
        <v>1833</v>
      </c>
      <c r="B1558" s="3" t="s">
        <v>1834</v>
      </c>
      <c r="C1558" s="3" t="s">
        <v>5943</v>
      </c>
      <c r="D1558">
        <v>400</v>
      </c>
      <c r="E1558">
        <v>1050</v>
      </c>
      <c r="F1558" t="s">
        <v>8219</v>
      </c>
      <c r="G1558" t="s">
        <v>8224</v>
      </c>
      <c r="H1558" t="s">
        <v>8246</v>
      </c>
      <c r="I1558">
        <v>1362211140</v>
      </c>
      <c r="J1558" s="12">
        <f>(I1558/86400)+25569</f>
        <v>41335.332638888889</v>
      </c>
      <c r="K1558">
        <v>1359421403</v>
      </c>
      <c r="L1558" s="12">
        <f>(K1558/86400)+25569</f>
        <v>41303.044016203705</v>
      </c>
      <c r="M1558" t="b">
        <v>0</v>
      </c>
      <c r="N1558">
        <v>25</v>
      </c>
      <c r="O1558">
        <f>(E1558/D1558)*100</f>
        <v>262.5</v>
      </c>
      <c r="P1558">
        <f>E1558/N1558</f>
        <v>42</v>
      </c>
      <c r="Q1558" s="6" t="str">
        <f>LEFT(R1558, SEARCH("/",R1558,1)-1)</f>
        <v>music</v>
      </c>
      <c r="R1558" t="s">
        <v>8276</v>
      </c>
      <c r="S1558" t="b">
        <v>1</v>
      </c>
      <c r="V1558" s="7" t="str">
        <f>RIGHT(R1558,LEN(R1558)-FIND("/",R1558))</f>
        <v>rock</v>
      </c>
    </row>
    <row r="1559" spans="1:22" ht="32" hidden="1" x14ac:dyDescent="0.2">
      <c r="A1559">
        <v>1834</v>
      </c>
      <c r="B1559" s="3" t="s">
        <v>1835</v>
      </c>
      <c r="C1559" s="3" t="s">
        <v>5944</v>
      </c>
      <c r="D1559">
        <v>10000</v>
      </c>
      <c r="E1559">
        <v>11805</v>
      </c>
      <c r="F1559" t="s">
        <v>8219</v>
      </c>
      <c r="G1559" t="s">
        <v>8224</v>
      </c>
      <c r="H1559" t="s">
        <v>8246</v>
      </c>
      <c r="I1559">
        <v>1422140895</v>
      </c>
      <c r="J1559" s="12">
        <f>(I1559/86400)+25569</f>
        <v>42028.964062500003</v>
      </c>
      <c r="K1559">
        <v>1418684895</v>
      </c>
      <c r="L1559" s="12">
        <f>(K1559/86400)+25569</f>
        <v>41988.964062500003</v>
      </c>
      <c r="M1559" t="b">
        <v>0</v>
      </c>
      <c r="N1559">
        <v>90</v>
      </c>
      <c r="O1559">
        <f>(E1559/D1559)*100</f>
        <v>118.05000000000001</v>
      </c>
      <c r="P1559">
        <f>E1559/N1559</f>
        <v>131.16666666666666</v>
      </c>
      <c r="Q1559" s="6" t="str">
        <f>LEFT(R1559, SEARCH("/",R1559,1)-1)</f>
        <v>music</v>
      </c>
      <c r="R1559" t="s">
        <v>8276</v>
      </c>
      <c r="S1559" t="b">
        <v>1</v>
      </c>
      <c r="V1559" s="7" t="str">
        <f>RIGHT(R1559,LEN(R1559)-FIND("/",R1559))</f>
        <v>rock</v>
      </c>
    </row>
    <row r="1560" spans="1:22" ht="64" hidden="1" x14ac:dyDescent="0.2">
      <c r="A1560">
        <v>1835</v>
      </c>
      <c r="B1560" s="3" t="s">
        <v>1836</v>
      </c>
      <c r="C1560" s="3" t="s">
        <v>5945</v>
      </c>
      <c r="D1560">
        <v>500</v>
      </c>
      <c r="E1560">
        <v>520</v>
      </c>
      <c r="F1560" t="s">
        <v>8219</v>
      </c>
      <c r="G1560" t="s">
        <v>8225</v>
      </c>
      <c r="H1560" t="s">
        <v>8247</v>
      </c>
      <c r="I1560">
        <v>1459439471</v>
      </c>
      <c r="J1560" s="12">
        <f>(I1560/86400)+25569</f>
        <v>42460.660543981481</v>
      </c>
      <c r="K1560">
        <v>1456851071</v>
      </c>
      <c r="L1560" s="12">
        <f>(K1560/86400)+25569</f>
        <v>42430.702210648145</v>
      </c>
      <c r="M1560" t="b">
        <v>0</v>
      </c>
      <c r="N1560">
        <v>11</v>
      </c>
      <c r="O1560">
        <f>(E1560/D1560)*100</f>
        <v>104</v>
      </c>
      <c r="P1560">
        <f>E1560/N1560</f>
        <v>47.272727272727273</v>
      </c>
      <c r="Q1560" s="6" t="str">
        <f>LEFT(R1560, SEARCH("/",R1560,1)-1)</f>
        <v>music</v>
      </c>
      <c r="R1560" t="s">
        <v>8276</v>
      </c>
      <c r="S1560" t="b">
        <v>1</v>
      </c>
      <c r="V1560" s="7" t="str">
        <f>RIGHT(R1560,LEN(R1560)-FIND("/",R1560))</f>
        <v>rock</v>
      </c>
    </row>
    <row r="1561" spans="1:22" ht="16" hidden="1" x14ac:dyDescent="0.2">
      <c r="A1561">
        <v>1836</v>
      </c>
      <c r="B1561" s="3" t="s">
        <v>1837</v>
      </c>
      <c r="C1561" s="3" t="s">
        <v>5946</v>
      </c>
      <c r="D1561">
        <v>5000</v>
      </c>
      <c r="E1561">
        <v>10017</v>
      </c>
      <c r="F1561" t="s">
        <v>8219</v>
      </c>
      <c r="G1561" t="s">
        <v>8224</v>
      </c>
      <c r="H1561" t="s">
        <v>8246</v>
      </c>
      <c r="I1561">
        <v>1361129129</v>
      </c>
      <c r="J1561" s="12">
        <f>(I1561/86400)+25569</f>
        <v>41322.809363425928</v>
      </c>
      <c r="K1561">
        <v>1359660329</v>
      </c>
      <c r="L1561" s="12">
        <f>(K1561/86400)+25569</f>
        <v>41305.809363425928</v>
      </c>
      <c r="M1561" t="b">
        <v>0</v>
      </c>
      <c r="N1561">
        <v>55</v>
      </c>
      <c r="O1561">
        <f>(E1561/D1561)*100</f>
        <v>200.34</v>
      </c>
      <c r="P1561">
        <f>E1561/N1561</f>
        <v>182.12727272727273</v>
      </c>
      <c r="Q1561" s="6" t="str">
        <f>LEFT(R1561, SEARCH("/",R1561,1)-1)</f>
        <v>music</v>
      </c>
      <c r="R1561" t="s">
        <v>8276</v>
      </c>
      <c r="S1561" t="b">
        <v>1</v>
      </c>
      <c r="V1561" s="7" t="str">
        <f>RIGHT(R1561,LEN(R1561)-FIND("/",R1561))</f>
        <v>rock</v>
      </c>
    </row>
    <row r="1562" spans="1:22" ht="48" hidden="1" x14ac:dyDescent="0.2">
      <c r="A1562">
        <v>1837</v>
      </c>
      <c r="B1562" s="3" t="s">
        <v>1838</v>
      </c>
      <c r="C1562" s="3" t="s">
        <v>5947</v>
      </c>
      <c r="D1562">
        <v>600</v>
      </c>
      <c r="E1562">
        <v>1841</v>
      </c>
      <c r="F1562" t="s">
        <v>8219</v>
      </c>
      <c r="G1562" t="s">
        <v>8224</v>
      </c>
      <c r="H1562" t="s">
        <v>8246</v>
      </c>
      <c r="I1562">
        <v>1332029335</v>
      </c>
      <c r="J1562" s="12">
        <f>(I1562/86400)+25569</f>
        <v>40986.006192129629</v>
      </c>
      <c r="K1562">
        <v>1326848935</v>
      </c>
      <c r="L1562" s="12">
        <f>(K1562/86400)+25569</f>
        <v>40926.047858796301</v>
      </c>
      <c r="M1562" t="b">
        <v>0</v>
      </c>
      <c r="N1562">
        <v>30</v>
      </c>
      <c r="O1562">
        <f>(E1562/D1562)*100</f>
        <v>306.83333333333331</v>
      </c>
      <c r="P1562">
        <f>E1562/N1562</f>
        <v>61.366666666666667</v>
      </c>
      <c r="Q1562" s="6" t="str">
        <f>LEFT(R1562, SEARCH("/",R1562,1)-1)</f>
        <v>music</v>
      </c>
      <c r="R1562" t="s">
        <v>8276</v>
      </c>
      <c r="S1562" t="b">
        <v>1</v>
      </c>
      <c r="V1562" s="7" t="str">
        <f>RIGHT(R1562,LEN(R1562)-FIND("/",R1562))</f>
        <v>rock</v>
      </c>
    </row>
    <row r="1563" spans="1:22" ht="48" hidden="1" x14ac:dyDescent="0.2">
      <c r="A1563">
        <v>1838</v>
      </c>
      <c r="B1563" s="3" t="s">
        <v>1839</v>
      </c>
      <c r="C1563" s="3" t="s">
        <v>5948</v>
      </c>
      <c r="D1563">
        <v>1000</v>
      </c>
      <c r="E1563">
        <v>1001.49</v>
      </c>
      <c r="F1563" t="s">
        <v>8219</v>
      </c>
      <c r="G1563" t="s">
        <v>8224</v>
      </c>
      <c r="H1563" t="s">
        <v>8246</v>
      </c>
      <c r="I1563">
        <v>1317438000</v>
      </c>
      <c r="J1563" s="12">
        <f>(I1563/86400)+25569</f>
        <v>40817.125</v>
      </c>
      <c r="K1563">
        <v>1314989557</v>
      </c>
      <c r="L1563" s="12">
        <f>(K1563/86400)+25569</f>
        <v>40788.786539351851</v>
      </c>
      <c r="M1563" t="b">
        <v>0</v>
      </c>
      <c r="N1563">
        <v>28</v>
      </c>
      <c r="O1563">
        <f>(E1563/D1563)*100</f>
        <v>100.149</v>
      </c>
      <c r="P1563">
        <f>E1563/N1563</f>
        <v>35.767499999999998</v>
      </c>
      <c r="Q1563" s="6" t="str">
        <f>LEFT(R1563, SEARCH("/",R1563,1)-1)</f>
        <v>music</v>
      </c>
      <c r="R1563" t="s">
        <v>8276</v>
      </c>
      <c r="S1563" t="b">
        <v>1</v>
      </c>
      <c r="V1563" s="7" t="str">
        <f>RIGHT(R1563,LEN(R1563)-FIND("/",R1563))</f>
        <v>rock</v>
      </c>
    </row>
    <row r="1564" spans="1:22" ht="48" hidden="1" x14ac:dyDescent="0.2">
      <c r="A1564">
        <v>1839</v>
      </c>
      <c r="B1564" s="3" t="s">
        <v>1840</v>
      </c>
      <c r="C1564" s="3" t="s">
        <v>5949</v>
      </c>
      <c r="D1564">
        <v>1000</v>
      </c>
      <c r="E1564">
        <v>2053</v>
      </c>
      <c r="F1564" t="s">
        <v>8219</v>
      </c>
      <c r="G1564" t="s">
        <v>8224</v>
      </c>
      <c r="H1564" t="s">
        <v>8246</v>
      </c>
      <c r="I1564">
        <v>1475342382</v>
      </c>
      <c r="J1564" s="12">
        <f>(I1564/86400)+25569</f>
        <v>42644.722013888888</v>
      </c>
      <c r="K1564">
        <v>1472750382</v>
      </c>
      <c r="L1564" s="12">
        <f>(K1564/86400)+25569</f>
        <v>42614.722013888888</v>
      </c>
      <c r="M1564" t="b">
        <v>0</v>
      </c>
      <c r="N1564">
        <v>45</v>
      </c>
      <c r="O1564">
        <f>(E1564/D1564)*100</f>
        <v>205.29999999999998</v>
      </c>
      <c r="P1564">
        <f>E1564/N1564</f>
        <v>45.62222222222222</v>
      </c>
      <c r="Q1564" s="6" t="str">
        <f>LEFT(R1564, SEARCH("/",R1564,1)-1)</f>
        <v>music</v>
      </c>
      <c r="R1564" t="s">
        <v>8276</v>
      </c>
      <c r="S1564" t="b">
        <v>1</v>
      </c>
      <c r="V1564" s="7" t="str">
        <f>RIGHT(R1564,LEN(R1564)-FIND("/",R1564))</f>
        <v>rock</v>
      </c>
    </row>
    <row r="1565" spans="1:22" ht="48" hidden="1" x14ac:dyDescent="0.2">
      <c r="A1565">
        <v>1840</v>
      </c>
      <c r="B1565" s="3" t="s">
        <v>1841</v>
      </c>
      <c r="C1565" s="3" t="s">
        <v>5950</v>
      </c>
      <c r="D1565">
        <v>900</v>
      </c>
      <c r="E1565">
        <v>980</v>
      </c>
      <c r="F1565" t="s">
        <v>8219</v>
      </c>
      <c r="G1565" t="s">
        <v>8224</v>
      </c>
      <c r="H1565" t="s">
        <v>8246</v>
      </c>
      <c r="I1565">
        <v>1367902740</v>
      </c>
      <c r="J1565" s="12">
        <f>(I1565/86400)+25569</f>
        <v>41401.207638888889</v>
      </c>
      <c r="K1565">
        <v>1366251510</v>
      </c>
      <c r="L1565" s="12">
        <f>(K1565/86400)+25569</f>
        <v>41382.096180555556</v>
      </c>
      <c r="M1565" t="b">
        <v>0</v>
      </c>
      <c r="N1565">
        <v>13</v>
      </c>
      <c r="O1565">
        <f>(E1565/D1565)*100</f>
        <v>108.88888888888889</v>
      </c>
      <c r="P1565">
        <f>E1565/N1565</f>
        <v>75.384615384615387</v>
      </c>
      <c r="Q1565" s="6" t="str">
        <f>LEFT(R1565, SEARCH("/",R1565,1)-1)</f>
        <v>music</v>
      </c>
      <c r="R1565" t="s">
        <v>8276</v>
      </c>
      <c r="S1565" t="b">
        <v>1</v>
      </c>
      <c r="V1565" s="7" t="str">
        <f>RIGHT(R1565,LEN(R1565)-FIND("/",R1565))</f>
        <v>rock</v>
      </c>
    </row>
    <row r="1566" spans="1:22" ht="32" hidden="1" x14ac:dyDescent="0.2">
      <c r="A1566">
        <v>1841</v>
      </c>
      <c r="B1566" s="3" t="s">
        <v>1842</v>
      </c>
      <c r="C1566" s="3" t="s">
        <v>5951</v>
      </c>
      <c r="D1566">
        <v>2000</v>
      </c>
      <c r="E1566">
        <v>2035</v>
      </c>
      <c r="F1566" t="s">
        <v>8219</v>
      </c>
      <c r="G1566" t="s">
        <v>8224</v>
      </c>
      <c r="H1566" t="s">
        <v>8246</v>
      </c>
      <c r="I1566">
        <v>1400561940</v>
      </c>
      <c r="J1566" s="12">
        <f>(I1566/86400)+25569</f>
        <v>41779.207638888889</v>
      </c>
      <c r="K1566">
        <v>1397679445</v>
      </c>
      <c r="L1566" s="12">
        <f>(K1566/86400)+25569</f>
        <v>41745.84542824074</v>
      </c>
      <c r="M1566" t="b">
        <v>0</v>
      </c>
      <c r="N1566">
        <v>40</v>
      </c>
      <c r="O1566">
        <f>(E1566/D1566)*100</f>
        <v>101.75</v>
      </c>
      <c r="P1566">
        <f>E1566/N1566</f>
        <v>50.875</v>
      </c>
      <c r="Q1566" s="6" t="str">
        <f>LEFT(R1566, SEARCH("/",R1566,1)-1)</f>
        <v>music</v>
      </c>
      <c r="R1566" t="s">
        <v>8276</v>
      </c>
      <c r="S1566" t="b">
        <v>1</v>
      </c>
      <c r="V1566" s="7" t="str">
        <f>RIGHT(R1566,LEN(R1566)-FIND("/",R1566))</f>
        <v>rock</v>
      </c>
    </row>
    <row r="1567" spans="1:22" ht="48" hidden="1" x14ac:dyDescent="0.2">
      <c r="A1567">
        <v>1842</v>
      </c>
      <c r="B1567" s="3" t="s">
        <v>1843</v>
      </c>
      <c r="C1567" s="3" t="s">
        <v>5952</v>
      </c>
      <c r="D1567">
        <v>2000</v>
      </c>
      <c r="E1567">
        <v>2505</v>
      </c>
      <c r="F1567" t="s">
        <v>8219</v>
      </c>
      <c r="G1567" t="s">
        <v>8224</v>
      </c>
      <c r="H1567" t="s">
        <v>8246</v>
      </c>
      <c r="I1567">
        <v>1425275940</v>
      </c>
      <c r="J1567" s="12">
        <f>(I1567/86400)+25569</f>
        <v>42065.249305555553</v>
      </c>
      <c r="K1567">
        <v>1422371381</v>
      </c>
      <c r="L1567" s="12">
        <f>(K1567/86400)+25569</f>
        <v>42031.631724537037</v>
      </c>
      <c r="M1567" t="b">
        <v>0</v>
      </c>
      <c r="N1567">
        <v>21</v>
      </c>
      <c r="O1567">
        <f>(E1567/D1567)*100</f>
        <v>125.25</v>
      </c>
      <c r="P1567">
        <f>E1567/N1567</f>
        <v>119.28571428571429</v>
      </c>
      <c r="Q1567" s="6" t="str">
        <f>LEFT(R1567, SEARCH("/",R1567,1)-1)</f>
        <v>music</v>
      </c>
      <c r="R1567" t="s">
        <v>8276</v>
      </c>
      <c r="S1567" t="b">
        <v>1</v>
      </c>
      <c r="V1567" s="7" t="str">
        <f>RIGHT(R1567,LEN(R1567)-FIND("/",R1567))</f>
        <v>rock</v>
      </c>
    </row>
    <row r="1568" spans="1:22" ht="48" hidden="1" x14ac:dyDescent="0.2">
      <c r="A1568">
        <v>1843</v>
      </c>
      <c r="B1568" s="3" t="s">
        <v>1844</v>
      </c>
      <c r="C1568" s="3" t="s">
        <v>5953</v>
      </c>
      <c r="D1568">
        <v>10000</v>
      </c>
      <c r="E1568">
        <v>12400.61</v>
      </c>
      <c r="F1568" t="s">
        <v>8219</v>
      </c>
      <c r="G1568" t="s">
        <v>8224</v>
      </c>
      <c r="H1568" t="s">
        <v>8246</v>
      </c>
      <c r="I1568">
        <v>1298245954</v>
      </c>
      <c r="J1568" s="12">
        <f>(I1568/86400)+25569</f>
        <v>40594.994837962964</v>
      </c>
      <c r="K1568">
        <v>1295653954</v>
      </c>
      <c r="L1568" s="12">
        <f>(K1568/86400)+25569</f>
        <v>40564.994837962964</v>
      </c>
      <c r="M1568" t="b">
        <v>0</v>
      </c>
      <c r="N1568">
        <v>134</v>
      </c>
      <c r="O1568">
        <f>(E1568/D1568)*100</f>
        <v>124.0061</v>
      </c>
      <c r="P1568">
        <f>E1568/N1568</f>
        <v>92.541865671641801</v>
      </c>
      <c r="Q1568" s="6" t="str">
        <f>LEFT(R1568, SEARCH("/",R1568,1)-1)</f>
        <v>music</v>
      </c>
      <c r="R1568" t="s">
        <v>8276</v>
      </c>
      <c r="S1568" t="b">
        <v>1</v>
      </c>
      <c r="V1568" s="7" t="str">
        <f>RIGHT(R1568,LEN(R1568)-FIND("/",R1568))</f>
        <v>rock</v>
      </c>
    </row>
    <row r="1569" spans="1:22" ht="48" hidden="1" x14ac:dyDescent="0.2">
      <c r="A1569">
        <v>1844</v>
      </c>
      <c r="B1569" s="3" t="s">
        <v>1845</v>
      </c>
      <c r="C1569" s="3" t="s">
        <v>5954</v>
      </c>
      <c r="D1569">
        <v>1500</v>
      </c>
      <c r="E1569">
        <v>1521</v>
      </c>
      <c r="F1569" t="s">
        <v>8219</v>
      </c>
      <c r="G1569" t="s">
        <v>8224</v>
      </c>
      <c r="H1569" t="s">
        <v>8246</v>
      </c>
      <c r="I1569">
        <v>1307761200</v>
      </c>
      <c r="J1569" s="12">
        <f>(I1569/86400)+25569</f>
        <v>40705.125</v>
      </c>
      <c r="K1569">
        <v>1304464914</v>
      </c>
      <c r="L1569" s="12">
        <f>(K1569/86400)+25569</f>
        <v>40666.973541666666</v>
      </c>
      <c r="M1569" t="b">
        <v>0</v>
      </c>
      <c r="N1569">
        <v>20</v>
      </c>
      <c r="O1569">
        <f>(E1569/D1569)*100</f>
        <v>101.4</v>
      </c>
      <c r="P1569">
        <f>E1569/N1569</f>
        <v>76.05</v>
      </c>
      <c r="Q1569" s="6" t="str">
        <f>LEFT(R1569, SEARCH("/",R1569,1)-1)</f>
        <v>music</v>
      </c>
      <c r="R1569" t="s">
        <v>8276</v>
      </c>
      <c r="S1569" t="b">
        <v>1</v>
      </c>
      <c r="V1569" s="7" t="str">
        <f>RIGHT(R1569,LEN(R1569)-FIND("/",R1569))</f>
        <v>rock</v>
      </c>
    </row>
    <row r="1570" spans="1:22" ht="96" hidden="1" x14ac:dyDescent="0.2">
      <c r="A1570">
        <v>1845</v>
      </c>
      <c r="B1570" s="3" t="s">
        <v>1846</v>
      </c>
      <c r="C1570" s="3" t="s">
        <v>5955</v>
      </c>
      <c r="D1570">
        <v>1000</v>
      </c>
      <c r="E1570">
        <v>1000</v>
      </c>
      <c r="F1570" t="s">
        <v>8219</v>
      </c>
      <c r="G1570" t="s">
        <v>8224</v>
      </c>
      <c r="H1570" t="s">
        <v>8246</v>
      </c>
      <c r="I1570">
        <v>1466139300</v>
      </c>
      <c r="J1570" s="12">
        <f>(I1570/86400)+25569</f>
        <v>42538.204861111109</v>
      </c>
      <c r="K1570">
        <v>1464854398</v>
      </c>
      <c r="L1570" s="12">
        <f>(K1570/86400)+25569</f>
        <v>42523.333310185189</v>
      </c>
      <c r="M1570" t="b">
        <v>0</v>
      </c>
      <c r="N1570">
        <v>19</v>
      </c>
      <c r="O1570">
        <f>(E1570/D1570)*100</f>
        <v>100</v>
      </c>
      <c r="P1570">
        <f>E1570/N1570</f>
        <v>52.631578947368418</v>
      </c>
      <c r="Q1570" s="6" t="str">
        <f>LEFT(R1570, SEARCH("/",R1570,1)-1)</f>
        <v>music</v>
      </c>
      <c r="R1570" t="s">
        <v>8276</v>
      </c>
      <c r="S1570" t="b">
        <v>1</v>
      </c>
      <c r="V1570" s="7" t="str">
        <f>RIGHT(R1570,LEN(R1570)-FIND("/",R1570))</f>
        <v>rock</v>
      </c>
    </row>
    <row r="1571" spans="1:22" ht="48" hidden="1" x14ac:dyDescent="0.2">
      <c r="A1571">
        <v>1846</v>
      </c>
      <c r="B1571" s="3" t="s">
        <v>1847</v>
      </c>
      <c r="C1571" s="3" t="s">
        <v>5956</v>
      </c>
      <c r="D1571">
        <v>15000</v>
      </c>
      <c r="E1571">
        <v>20689</v>
      </c>
      <c r="F1571" t="s">
        <v>8219</v>
      </c>
      <c r="G1571" t="s">
        <v>8224</v>
      </c>
      <c r="H1571" t="s">
        <v>8246</v>
      </c>
      <c r="I1571">
        <v>1355585777</v>
      </c>
      <c r="J1571" s="12">
        <f>(I1571/86400)+25569</f>
        <v>41258.650196759263</v>
      </c>
      <c r="K1571">
        <v>1352993777</v>
      </c>
      <c r="L1571" s="12">
        <f>(K1571/86400)+25569</f>
        <v>41228.650196759263</v>
      </c>
      <c r="M1571" t="b">
        <v>0</v>
      </c>
      <c r="N1571">
        <v>209</v>
      </c>
      <c r="O1571">
        <f>(E1571/D1571)*100</f>
        <v>137.92666666666668</v>
      </c>
      <c r="P1571">
        <f>E1571/N1571</f>
        <v>98.990430622009569</v>
      </c>
      <c r="Q1571" s="6" t="str">
        <f>LEFT(R1571, SEARCH("/",R1571,1)-1)</f>
        <v>music</v>
      </c>
      <c r="R1571" t="s">
        <v>8276</v>
      </c>
      <c r="S1571" t="b">
        <v>1</v>
      </c>
      <c r="V1571" s="7" t="str">
        <f>RIGHT(R1571,LEN(R1571)-FIND("/",R1571))</f>
        <v>rock</v>
      </c>
    </row>
    <row r="1572" spans="1:22" ht="48" hidden="1" x14ac:dyDescent="0.2">
      <c r="A1572">
        <v>1847</v>
      </c>
      <c r="B1572" s="3" t="s">
        <v>1848</v>
      </c>
      <c r="C1572" s="3" t="s">
        <v>5957</v>
      </c>
      <c r="D1572">
        <v>2500</v>
      </c>
      <c r="E1572">
        <v>3022</v>
      </c>
      <c r="F1572" t="s">
        <v>8219</v>
      </c>
      <c r="G1572" t="s">
        <v>8224</v>
      </c>
      <c r="H1572" t="s">
        <v>8246</v>
      </c>
      <c r="I1572">
        <v>1429594832</v>
      </c>
      <c r="J1572" s="12">
        <f>(I1572/86400)+25569</f>
        <v>42115.236481481479</v>
      </c>
      <c r="K1572">
        <v>1427780432</v>
      </c>
      <c r="L1572" s="12">
        <f>(K1572/86400)+25569</f>
        <v>42094.236481481479</v>
      </c>
      <c r="M1572" t="b">
        <v>0</v>
      </c>
      <c r="N1572">
        <v>38</v>
      </c>
      <c r="O1572">
        <f>(E1572/D1572)*100</f>
        <v>120.88000000000001</v>
      </c>
      <c r="P1572">
        <f>E1572/N1572</f>
        <v>79.526315789473685</v>
      </c>
      <c r="Q1572" s="6" t="str">
        <f>LEFT(R1572, SEARCH("/",R1572,1)-1)</f>
        <v>music</v>
      </c>
      <c r="R1572" t="s">
        <v>8276</v>
      </c>
      <c r="S1572" t="b">
        <v>1</v>
      </c>
      <c r="V1572" s="7" t="str">
        <f>RIGHT(R1572,LEN(R1572)-FIND("/",R1572))</f>
        <v>rock</v>
      </c>
    </row>
    <row r="1573" spans="1:22" ht="48" hidden="1" x14ac:dyDescent="0.2">
      <c r="A1573">
        <v>1848</v>
      </c>
      <c r="B1573" s="3" t="s">
        <v>1849</v>
      </c>
      <c r="C1573" s="3" t="s">
        <v>5958</v>
      </c>
      <c r="D1573">
        <v>3000</v>
      </c>
      <c r="E1573">
        <v>3221</v>
      </c>
      <c r="F1573" t="s">
        <v>8219</v>
      </c>
      <c r="G1573" t="s">
        <v>8224</v>
      </c>
      <c r="H1573" t="s">
        <v>8246</v>
      </c>
      <c r="I1573">
        <v>1312095540</v>
      </c>
      <c r="J1573" s="12">
        <f>(I1573/86400)+25569</f>
        <v>40755.290972222225</v>
      </c>
      <c r="K1573">
        <v>1306608888</v>
      </c>
      <c r="L1573" s="12">
        <f>(K1573/86400)+25569</f>
        <v>40691.788055555553</v>
      </c>
      <c r="M1573" t="b">
        <v>0</v>
      </c>
      <c r="N1573">
        <v>24</v>
      </c>
      <c r="O1573">
        <f>(E1573/D1573)*100</f>
        <v>107.36666666666667</v>
      </c>
      <c r="P1573">
        <f>E1573/N1573</f>
        <v>134.20833333333334</v>
      </c>
      <c r="Q1573" s="6" t="str">
        <f>LEFT(R1573, SEARCH("/",R1573,1)-1)</f>
        <v>music</v>
      </c>
      <c r="R1573" t="s">
        <v>8276</v>
      </c>
      <c r="S1573" t="b">
        <v>1</v>
      </c>
      <c r="V1573" s="7" t="str">
        <f>RIGHT(R1573,LEN(R1573)-FIND("/",R1573))</f>
        <v>rock</v>
      </c>
    </row>
    <row r="1574" spans="1:22" ht="32" hidden="1" x14ac:dyDescent="0.2">
      <c r="A1574">
        <v>1849</v>
      </c>
      <c r="B1574" s="3" t="s">
        <v>1850</v>
      </c>
      <c r="C1574" s="3" t="s">
        <v>5959</v>
      </c>
      <c r="D1574">
        <v>300</v>
      </c>
      <c r="E1574">
        <v>301</v>
      </c>
      <c r="F1574" t="s">
        <v>8219</v>
      </c>
      <c r="G1574" t="s">
        <v>8224</v>
      </c>
      <c r="H1574" t="s">
        <v>8246</v>
      </c>
      <c r="I1574">
        <v>1350505059</v>
      </c>
      <c r="J1574" s="12">
        <f>(I1574/86400)+25569</f>
        <v>41199.845590277779</v>
      </c>
      <c r="K1574">
        <v>1347913059</v>
      </c>
      <c r="L1574" s="12">
        <f>(K1574/86400)+25569</f>
        <v>41169.845590277779</v>
      </c>
      <c r="M1574" t="b">
        <v>0</v>
      </c>
      <c r="N1574">
        <v>8</v>
      </c>
      <c r="O1574">
        <f>(E1574/D1574)*100</f>
        <v>100.33333333333334</v>
      </c>
      <c r="P1574">
        <f>E1574/N1574</f>
        <v>37.625</v>
      </c>
      <c r="Q1574" s="6" t="str">
        <f>LEFT(R1574, SEARCH("/",R1574,1)-1)</f>
        <v>music</v>
      </c>
      <c r="R1574" t="s">
        <v>8276</v>
      </c>
      <c r="S1574" t="b">
        <v>1</v>
      </c>
      <c r="V1574" s="7" t="str">
        <f>RIGHT(R1574,LEN(R1574)-FIND("/",R1574))</f>
        <v>rock</v>
      </c>
    </row>
    <row r="1575" spans="1:22" ht="48" hidden="1" x14ac:dyDescent="0.2">
      <c r="A1575">
        <v>1850</v>
      </c>
      <c r="B1575" s="3" t="s">
        <v>1851</v>
      </c>
      <c r="C1575" s="3" t="s">
        <v>5960</v>
      </c>
      <c r="D1575">
        <v>9000</v>
      </c>
      <c r="E1575">
        <v>9137</v>
      </c>
      <c r="F1575" t="s">
        <v>8219</v>
      </c>
      <c r="G1575" t="s">
        <v>8224</v>
      </c>
      <c r="H1575" t="s">
        <v>8246</v>
      </c>
      <c r="I1575">
        <v>1405033300</v>
      </c>
      <c r="J1575" s="12">
        <f>(I1575/86400)+25569</f>
        <v>41830.959490740745</v>
      </c>
      <c r="K1575">
        <v>1402441300</v>
      </c>
      <c r="L1575" s="12">
        <f>(K1575/86400)+25569</f>
        <v>41800.959490740745</v>
      </c>
      <c r="M1575" t="b">
        <v>0</v>
      </c>
      <c r="N1575">
        <v>179</v>
      </c>
      <c r="O1575">
        <f>(E1575/D1575)*100</f>
        <v>101.52222222222223</v>
      </c>
      <c r="P1575">
        <f>E1575/N1575</f>
        <v>51.044692737430168</v>
      </c>
      <c r="Q1575" s="6" t="str">
        <f>LEFT(R1575, SEARCH("/",R1575,1)-1)</f>
        <v>music</v>
      </c>
      <c r="R1575" t="s">
        <v>8276</v>
      </c>
      <c r="S1575" t="b">
        <v>1</v>
      </c>
      <c r="V1575" s="7" t="str">
        <f>RIGHT(R1575,LEN(R1575)-FIND("/",R1575))</f>
        <v>rock</v>
      </c>
    </row>
    <row r="1576" spans="1:22" ht="48" hidden="1" x14ac:dyDescent="0.2">
      <c r="A1576">
        <v>1851</v>
      </c>
      <c r="B1576" s="3" t="s">
        <v>1852</v>
      </c>
      <c r="C1576" s="3" t="s">
        <v>5961</v>
      </c>
      <c r="D1576">
        <v>1300</v>
      </c>
      <c r="E1576">
        <v>1301</v>
      </c>
      <c r="F1576" t="s">
        <v>8219</v>
      </c>
      <c r="G1576" t="s">
        <v>8224</v>
      </c>
      <c r="H1576" t="s">
        <v>8246</v>
      </c>
      <c r="I1576">
        <v>1406509200</v>
      </c>
      <c r="J1576" s="12">
        <f>(I1576/86400)+25569</f>
        <v>41848.041666666664</v>
      </c>
      <c r="K1576">
        <v>1404769538</v>
      </c>
      <c r="L1576" s="12">
        <f>(K1576/86400)+25569</f>
        <v>41827.906689814816</v>
      </c>
      <c r="M1576" t="b">
        <v>0</v>
      </c>
      <c r="N1576">
        <v>26</v>
      </c>
      <c r="O1576">
        <f>(E1576/D1576)*100</f>
        <v>100.07692307692308</v>
      </c>
      <c r="P1576">
        <f>E1576/N1576</f>
        <v>50.03846153846154</v>
      </c>
      <c r="Q1576" s="6" t="str">
        <f>LEFT(R1576, SEARCH("/",R1576,1)-1)</f>
        <v>music</v>
      </c>
      <c r="R1576" t="s">
        <v>8276</v>
      </c>
      <c r="S1576" t="b">
        <v>1</v>
      </c>
      <c r="V1576" s="7" t="str">
        <f>RIGHT(R1576,LEN(R1576)-FIND("/",R1576))</f>
        <v>rock</v>
      </c>
    </row>
    <row r="1577" spans="1:22" ht="48" hidden="1" x14ac:dyDescent="0.2">
      <c r="A1577">
        <v>1852</v>
      </c>
      <c r="B1577" s="3" t="s">
        <v>1853</v>
      </c>
      <c r="C1577" s="3" t="s">
        <v>5962</v>
      </c>
      <c r="D1577">
        <v>15000</v>
      </c>
      <c r="E1577">
        <v>17545</v>
      </c>
      <c r="F1577" t="s">
        <v>8219</v>
      </c>
      <c r="G1577" t="s">
        <v>8224</v>
      </c>
      <c r="H1577" t="s">
        <v>8246</v>
      </c>
      <c r="I1577">
        <v>1429920000</v>
      </c>
      <c r="J1577" s="12">
        <f>(I1577/86400)+25569</f>
        <v>42119</v>
      </c>
      <c r="K1577">
        <v>1426703452</v>
      </c>
      <c r="L1577" s="12">
        <f>(K1577/86400)+25569</f>
        <v>42081.77143518519</v>
      </c>
      <c r="M1577" t="b">
        <v>0</v>
      </c>
      <c r="N1577">
        <v>131</v>
      </c>
      <c r="O1577">
        <f>(E1577/D1577)*100</f>
        <v>116.96666666666667</v>
      </c>
      <c r="P1577">
        <f>E1577/N1577</f>
        <v>133.93129770992365</v>
      </c>
      <c r="Q1577" s="6" t="str">
        <f>LEFT(R1577, SEARCH("/",R1577,1)-1)</f>
        <v>music</v>
      </c>
      <c r="R1577" t="s">
        <v>8276</v>
      </c>
      <c r="S1577" t="b">
        <v>1</v>
      </c>
      <c r="V1577" s="7" t="str">
        <f>RIGHT(R1577,LEN(R1577)-FIND("/",R1577))</f>
        <v>rock</v>
      </c>
    </row>
    <row r="1578" spans="1:22" ht="48" hidden="1" x14ac:dyDescent="0.2">
      <c r="A1578">
        <v>1853</v>
      </c>
      <c r="B1578" s="3" t="s">
        <v>1854</v>
      </c>
      <c r="C1578" s="3" t="s">
        <v>5963</v>
      </c>
      <c r="D1578">
        <v>800</v>
      </c>
      <c r="E1578">
        <v>815</v>
      </c>
      <c r="F1578" t="s">
        <v>8219</v>
      </c>
      <c r="G1578" t="s">
        <v>8224</v>
      </c>
      <c r="H1578" t="s">
        <v>8246</v>
      </c>
      <c r="I1578">
        <v>1352860017</v>
      </c>
      <c r="J1578" s="12">
        <f>(I1578/86400)+25569</f>
        <v>41227.102048611108</v>
      </c>
      <c r="K1578">
        <v>1348536417</v>
      </c>
      <c r="L1578" s="12">
        <f>(K1578/86400)+25569</f>
        <v>41177.060381944444</v>
      </c>
      <c r="M1578" t="b">
        <v>0</v>
      </c>
      <c r="N1578">
        <v>14</v>
      </c>
      <c r="O1578">
        <f>(E1578/D1578)*100</f>
        <v>101.875</v>
      </c>
      <c r="P1578">
        <f>E1578/N1578</f>
        <v>58.214285714285715</v>
      </c>
      <c r="Q1578" s="6" t="str">
        <f>LEFT(R1578, SEARCH("/",R1578,1)-1)</f>
        <v>music</v>
      </c>
      <c r="R1578" t="s">
        <v>8276</v>
      </c>
      <c r="S1578" t="b">
        <v>1</v>
      </c>
      <c r="V1578" s="7" t="str">
        <f>RIGHT(R1578,LEN(R1578)-FIND("/",R1578))</f>
        <v>rock</v>
      </c>
    </row>
    <row r="1579" spans="1:22" ht="48" hidden="1" x14ac:dyDescent="0.2">
      <c r="A1579">
        <v>1854</v>
      </c>
      <c r="B1579" s="3" t="s">
        <v>1855</v>
      </c>
      <c r="C1579" s="3" t="s">
        <v>5964</v>
      </c>
      <c r="D1579">
        <v>15000</v>
      </c>
      <c r="E1579">
        <v>15318.55</v>
      </c>
      <c r="F1579" t="s">
        <v>8219</v>
      </c>
      <c r="G1579" t="s">
        <v>8224</v>
      </c>
      <c r="H1579" t="s">
        <v>8246</v>
      </c>
      <c r="I1579">
        <v>1369355437</v>
      </c>
      <c r="J1579" s="12">
        <f>(I1579/86400)+25569</f>
        <v>41418.021261574075</v>
      </c>
      <c r="K1579">
        <v>1366763437</v>
      </c>
      <c r="L1579" s="12">
        <f>(K1579/86400)+25569</f>
        <v>41388.021261574075</v>
      </c>
      <c r="M1579" t="b">
        <v>0</v>
      </c>
      <c r="N1579">
        <v>174</v>
      </c>
      <c r="O1579">
        <f>(E1579/D1579)*100</f>
        <v>102.12366666666665</v>
      </c>
      <c r="P1579">
        <f>E1579/N1579</f>
        <v>88.037643678160919</v>
      </c>
      <c r="Q1579" s="6" t="str">
        <f>LEFT(R1579, SEARCH("/",R1579,1)-1)</f>
        <v>music</v>
      </c>
      <c r="R1579" t="s">
        <v>8276</v>
      </c>
      <c r="S1579" t="b">
        <v>1</v>
      </c>
      <c r="V1579" s="7" t="str">
        <f>RIGHT(R1579,LEN(R1579)-FIND("/",R1579))</f>
        <v>rock</v>
      </c>
    </row>
    <row r="1580" spans="1:22" ht="48" hidden="1" x14ac:dyDescent="0.2">
      <c r="A1580">
        <v>1855</v>
      </c>
      <c r="B1580" s="3" t="s">
        <v>1856</v>
      </c>
      <c r="C1580" s="3" t="s">
        <v>5965</v>
      </c>
      <c r="D1580">
        <v>8750</v>
      </c>
      <c r="E1580">
        <v>13480.16</v>
      </c>
      <c r="F1580" t="s">
        <v>8219</v>
      </c>
      <c r="G1580" t="s">
        <v>8229</v>
      </c>
      <c r="H1580" t="s">
        <v>8251</v>
      </c>
      <c r="I1580">
        <v>1389012940</v>
      </c>
      <c r="J1580" s="12">
        <f>(I1580/86400)+25569</f>
        <v>41645.538657407407</v>
      </c>
      <c r="K1580">
        <v>1385124940</v>
      </c>
      <c r="L1580" s="12">
        <f>(K1580/86400)+25569</f>
        <v>41600.538657407407</v>
      </c>
      <c r="M1580" t="b">
        <v>0</v>
      </c>
      <c r="N1580">
        <v>191</v>
      </c>
      <c r="O1580">
        <f>(E1580/D1580)*100</f>
        <v>154.05897142857143</v>
      </c>
      <c r="P1580">
        <f>E1580/N1580</f>
        <v>70.576753926701571</v>
      </c>
      <c r="Q1580" s="6" t="str">
        <f>LEFT(R1580, SEARCH("/",R1580,1)-1)</f>
        <v>music</v>
      </c>
      <c r="R1580" t="s">
        <v>8276</v>
      </c>
      <c r="S1580" t="b">
        <v>1</v>
      </c>
      <c r="V1580" s="7" t="str">
        <f>RIGHT(R1580,LEN(R1580)-FIND("/",R1580))</f>
        <v>rock</v>
      </c>
    </row>
    <row r="1581" spans="1:22" ht="48" hidden="1" x14ac:dyDescent="0.2">
      <c r="A1581">
        <v>1856</v>
      </c>
      <c r="B1581" s="3" t="s">
        <v>1857</v>
      </c>
      <c r="C1581" s="3" t="s">
        <v>5966</v>
      </c>
      <c r="D1581">
        <v>2000</v>
      </c>
      <c r="E1581">
        <v>2025</v>
      </c>
      <c r="F1581" t="s">
        <v>8219</v>
      </c>
      <c r="G1581" t="s">
        <v>8224</v>
      </c>
      <c r="H1581" t="s">
        <v>8246</v>
      </c>
      <c r="I1581">
        <v>1405715472</v>
      </c>
      <c r="J1581" s="12">
        <f>(I1581/86400)+25569</f>
        <v>41838.854999999996</v>
      </c>
      <c r="K1581">
        <v>1403901072</v>
      </c>
      <c r="L1581" s="12">
        <f>(K1581/86400)+25569</f>
        <v>41817.854999999996</v>
      </c>
      <c r="M1581" t="b">
        <v>0</v>
      </c>
      <c r="N1581">
        <v>38</v>
      </c>
      <c r="O1581">
        <f>(E1581/D1581)*100</f>
        <v>101.25</v>
      </c>
      <c r="P1581">
        <f>E1581/N1581</f>
        <v>53.289473684210527</v>
      </c>
      <c r="Q1581" s="6" t="str">
        <f>LEFT(R1581, SEARCH("/",R1581,1)-1)</f>
        <v>music</v>
      </c>
      <c r="R1581" t="s">
        <v>8276</v>
      </c>
      <c r="S1581" t="b">
        <v>1</v>
      </c>
      <c r="V1581" s="7" t="str">
        <f>RIGHT(R1581,LEN(R1581)-FIND("/",R1581))</f>
        <v>rock</v>
      </c>
    </row>
    <row r="1582" spans="1:22" ht="48" hidden="1" x14ac:dyDescent="0.2">
      <c r="A1582">
        <v>1857</v>
      </c>
      <c r="B1582" s="3" t="s">
        <v>1858</v>
      </c>
      <c r="C1582" s="3" t="s">
        <v>5967</v>
      </c>
      <c r="D1582">
        <v>3000</v>
      </c>
      <c r="E1582">
        <v>3000</v>
      </c>
      <c r="F1582" t="s">
        <v>8219</v>
      </c>
      <c r="G1582" t="s">
        <v>8224</v>
      </c>
      <c r="H1582" t="s">
        <v>8246</v>
      </c>
      <c r="I1582">
        <v>1410546413</v>
      </c>
      <c r="J1582" s="12">
        <f>(I1582/86400)+25569</f>
        <v>41894.76866898148</v>
      </c>
      <c r="K1582">
        <v>1407954413</v>
      </c>
      <c r="L1582" s="12">
        <f>(K1582/86400)+25569</f>
        <v>41864.76866898148</v>
      </c>
      <c r="M1582" t="b">
        <v>0</v>
      </c>
      <c r="N1582">
        <v>22</v>
      </c>
      <c r="O1582">
        <f>(E1582/D1582)*100</f>
        <v>100</v>
      </c>
      <c r="P1582">
        <f>E1582/N1582</f>
        <v>136.36363636363637</v>
      </c>
      <c r="Q1582" s="6" t="str">
        <f>LEFT(R1582, SEARCH("/",R1582,1)-1)</f>
        <v>music</v>
      </c>
      <c r="R1582" t="s">
        <v>8276</v>
      </c>
      <c r="S1582" t="b">
        <v>1</v>
      </c>
      <c r="V1582" s="7" t="str">
        <f>RIGHT(R1582,LEN(R1582)-FIND("/",R1582))</f>
        <v>rock</v>
      </c>
    </row>
    <row r="1583" spans="1:22" ht="48" hidden="1" x14ac:dyDescent="0.2">
      <c r="A1583">
        <v>1858</v>
      </c>
      <c r="B1583" s="3" t="s">
        <v>1859</v>
      </c>
      <c r="C1583" s="3" t="s">
        <v>5968</v>
      </c>
      <c r="D1583">
        <v>5555.55</v>
      </c>
      <c r="E1583">
        <v>6041.55</v>
      </c>
      <c r="F1583" t="s">
        <v>8219</v>
      </c>
      <c r="G1583" t="s">
        <v>8224</v>
      </c>
      <c r="H1583" t="s">
        <v>8246</v>
      </c>
      <c r="I1583">
        <v>1324014521</v>
      </c>
      <c r="J1583" s="12">
        <f>(I1583/86400)+25569</f>
        <v>40893.242141203707</v>
      </c>
      <c r="K1583">
        <v>1318826921</v>
      </c>
      <c r="L1583" s="12">
        <f>(K1583/86400)+25569</f>
        <v>40833.200474537036</v>
      </c>
      <c r="M1583" t="b">
        <v>0</v>
      </c>
      <c r="N1583">
        <v>149</v>
      </c>
      <c r="O1583">
        <f>(E1583/D1583)*100</f>
        <v>108.74800874800874</v>
      </c>
      <c r="P1583">
        <f>E1583/N1583</f>
        <v>40.547315436241611</v>
      </c>
      <c r="Q1583" s="6" t="str">
        <f>LEFT(R1583, SEARCH("/",R1583,1)-1)</f>
        <v>music</v>
      </c>
      <c r="R1583" t="s">
        <v>8276</v>
      </c>
      <c r="S1583" t="b">
        <v>1</v>
      </c>
      <c r="V1583" s="7" t="str">
        <f>RIGHT(R1583,LEN(R1583)-FIND("/",R1583))</f>
        <v>rock</v>
      </c>
    </row>
    <row r="1584" spans="1:22" ht="32" hidden="1" x14ac:dyDescent="0.2">
      <c r="A1584">
        <v>1859</v>
      </c>
      <c r="B1584" s="3" t="s">
        <v>1860</v>
      </c>
      <c r="C1584" s="3" t="s">
        <v>5969</v>
      </c>
      <c r="D1584">
        <v>3000</v>
      </c>
      <c r="E1584">
        <v>3955</v>
      </c>
      <c r="F1584" t="s">
        <v>8219</v>
      </c>
      <c r="G1584" t="s">
        <v>8224</v>
      </c>
      <c r="H1584" t="s">
        <v>8246</v>
      </c>
      <c r="I1584">
        <v>1316716129</v>
      </c>
      <c r="J1584" s="12">
        <f>(I1584/86400)+25569</f>
        <v>40808.770011574074</v>
      </c>
      <c r="K1584">
        <v>1314124129</v>
      </c>
      <c r="L1584" s="12">
        <f>(K1584/86400)+25569</f>
        <v>40778.770011574074</v>
      </c>
      <c r="M1584" t="b">
        <v>0</v>
      </c>
      <c r="N1584">
        <v>56</v>
      </c>
      <c r="O1584">
        <f>(E1584/D1584)*100</f>
        <v>131.83333333333334</v>
      </c>
      <c r="P1584">
        <f>E1584/N1584</f>
        <v>70.625</v>
      </c>
      <c r="Q1584" s="6" t="str">
        <f>LEFT(R1584, SEARCH("/",R1584,1)-1)</f>
        <v>music</v>
      </c>
      <c r="R1584" t="s">
        <v>8276</v>
      </c>
      <c r="S1584" t="b">
        <v>1</v>
      </c>
      <c r="V1584" s="7" t="str">
        <f>RIGHT(R1584,LEN(R1584)-FIND("/",R1584))</f>
        <v>rock</v>
      </c>
    </row>
    <row r="1585" spans="1:22" ht="48" hidden="1" x14ac:dyDescent="0.2">
      <c r="A1585">
        <v>1860</v>
      </c>
      <c r="B1585" s="3" t="s">
        <v>1861</v>
      </c>
      <c r="C1585" s="3" t="s">
        <v>5970</v>
      </c>
      <c r="D1585">
        <v>750</v>
      </c>
      <c r="E1585">
        <v>1001</v>
      </c>
      <c r="F1585" t="s">
        <v>8219</v>
      </c>
      <c r="G1585" t="s">
        <v>8224</v>
      </c>
      <c r="H1585" t="s">
        <v>8246</v>
      </c>
      <c r="I1585">
        <v>1391706084</v>
      </c>
      <c r="J1585" s="12">
        <f>(I1585/86400)+25569</f>
        <v>41676.70930555556</v>
      </c>
      <c r="K1585">
        <v>1389891684</v>
      </c>
      <c r="L1585" s="12">
        <f>(K1585/86400)+25569</f>
        <v>41655.70930555556</v>
      </c>
      <c r="M1585" t="b">
        <v>0</v>
      </c>
      <c r="N1585">
        <v>19</v>
      </c>
      <c r="O1585">
        <f>(E1585/D1585)*100</f>
        <v>133.46666666666667</v>
      </c>
      <c r="P1585">
        <f>E1585/N1585</f>
        <v>52.684210526315788</v>
      </c>
      <c r="Q1585" s="6" t="str">
        <f>LEFT(R1585, SEARCH("/",R1585,1)-1)</f>
        <v>music</v>
      </c>
      <c r="R1585" t="s">
        <v>8276</v>
      </c>
      <c r="S1585" t="b">
        <v>1</v>
      </c>
      <c r="V1585" s="7" t="str">
        <f>RIGHT(R1585,LEN(R1585)-FIND("/",R1585))</f>
        <v>rock</v>
      </c>
    </row>
    <row r="1586" spans="1:22" ht="48" x14ac:dyDescent="0.2">
      <c r="A1586">
        <v>1861</v>
      </c>
      <c r="B1586" s="3" t="s">
        <v>1862</v>
      </c>
      <c r="C1586" s="3" t="s">
        <v>5971</v>
      </c>
      <c r="D1586">
        <v>250000</v>
      </c>
      <c r="E1586">
        <v>0</v>
      </c>
      <c r="F1586" t="s">
        <v>8221</v>
      </c>
      <c r="G1586" t="s">
        <v>8225</v>
      </c>
      <c r="H1586" t="s">
        <v>8247</v>
      </c>
      <c r="I1586">
        <v>1422256341</v>
      </c>
      <c r="J1586" s="12">
        <f>(I1586/86400)+25569</f>
        <v>42030.300243055557</v>
      </c>
      <c r="K1586">
        <v>1419664341</v>
      </c>
      <c r="L1586" s="12">
        <f>(K1586/86400)+25569</f>
        <v>42000.300243055557</v>
      </c>
      <c r="M1586" t="b">
        <v>0</v>
      </c>
      <c r="N1586">
        <v>0</v>
      </c>
      <c r="O1586">
        <f>(E1586/D1586)*100</f>
        <v>0</v>
      </c>
      <c r="P1586" t="e">
        <f>E1586/N1586</f>
        <v>#DIV/0!</v>
      </c>
      <c r="Q1586" s="6" t="str">
        <f>LEFT(R1586, SEARCH("/",R1586,1)-1)</f>
        <v>games</v>
      </c>
      <c r="R1586" t="s">
        <v>8283</v>
      </c>
      <c r="S1586" t="b">
        <v>0</v>
      </c>
      <c r="V1586" s="7" t="str">
        <f>RIGHT(R1586,LEN(R1586)-FIND("/",R1586))</f>
        <v>mobile games</v>
      </c>
    </row>
    <row r="1587" spans="1:22" ht="48" x14ac:dyDescent="0.2">
      <c r="A1587">
        <v>1862</v>
      </c>
      <c r="B1587" s="3" t="s">
        <v>1863</v>
      </c>
      <c r="C1587" s="3" t="s">
        <v>5972</v>
      </c>
      <c r="D1587">
        <v>18000</v>
      </c>
      <c r="E1587">
        <v>1455</v>
      </c>
      <c r="F1587" t="s">
        <v>8221</v>
      </c>
      <c r="G1587" t="s">
        <v>8224</v>
      </c>
      <c r="H1587" t="s">
        <v>8246</v>
      </c>
      <c r="I1587">
        <v>1488958200</v>
      </c>
      <c r="J1587" s="12">
        <f>(I1587/86400)+25569</f>
        <v>42802.3125</v>
      </c>
      <c r="K1587">
        <v>1484912974</v>
      </c>
      <c r="L1587" s="12">
        <f>(K1587/86400)+25569</f>
        <v>42755.492754629631</v>
      </c>
      <c r="M1587" t="b">
        <v>0</v>
      </c>
      <c r="N1587">
        <v>16</v>
      </c>
      <c r="O1587">
        <f>(E1587/D1587)*100</f>
        <v>8.0833333333333321</v>
      </c>
      <c r="P1587">
        <f>E1587/N1587</f>
        <v>90.9375</v>
      </c>
      <c r="Q1587" s="6" t="str">
        <f>LEFT(R1587, SEARCH("/",R1587,1)-1)</f>
        <v>games</v>
      </c>
      <c r="R1587" t="s">
        <v>8283</v>
      </c>
      <c r="S1587" t="b">
        <v>0</v>
      </c>
      <c r="V1587" s="7" t="str">
        <f>RIGHT(R1587,LEN(R1587)-FIND("/",R1587))</f>
        <v>mobile games</v>
      </c>
    </row>
    <row r="1588" spans="1:22" ht="48" x14ac:dyDescent="0.2">
      <c r="A1588">
        <v>1863</v>
      </c>
      <c r="B1588" s="3" t="s">
        <v>1864</v>
      </c>
      <c r="C1588" s="3" t="s">
        <v>5973</v>
      </c>
      <c r="D1588">
        <v>2500</v>
      </c>
      <c r="E1588">
        <v>10</v>
      </c>
      <c r="F1588" t="s">
        <v>8221</v>
      </c>
      <c r="G1588" t="s">
        <v>8224</v>
      </c>
      <c r="H1588" t="s">
        <v>8246</v>
      </c>
      <c r="I1588">
        <v>1402600085</v>
      </c>
      <c r="J1588" s="12">
        <f>(I1588/86400)+25569</f>
        <v>41802.797280092593</v>
      </c>
      <c r="K1588">
        <v>1400008085</v>
      </c>
      <c r="L1588" s="12">
        <f>(K1588/86400)+25569</f>
        <v>41772.797280092593</v>
      </c>
      <c r="M1588" t="b">
        <v>0</v>
      </c>
      <c r="N1588">
        <v>2</v>
      </c>
      <c r="O1588">
        <f>(E1588/D1588)*100</f>
        <v>0.4</v>
      </c>
      <c r="P1588">
        <f>E1588/N1588</f>
        <v>5</v>
      </c>
      <c r="Q1588" s="6" t="str">
        <f>LEFT(R1588, SEARCH("/",R1588,1)-1)</f>
        <v>games</v>
      </c>
      <c r="R1588" t="s">
        <v>8283</v>
      </c>
      <c r="S1588" t="b">
        <v>0</v>
      </c>
      <c r="V1588" s="7" t="str">
        <f>RIGHT(R1588,LEN(R1588)-FIND("/",R1588))</f>
        <v>mobile games</v>
      </c>
    </row>
    <row r="1589" spans="1:22" ht="48" x14ac:dyDescent="0.2">
      <c r="A1589">
        <v>1864</v>
      </c>
      <c r="B1589" s="3" t="s">
        <v>1865</v>
      </c>
      <c r="C1589" s="3" t="s">
        <v>5974</v>
      </c>
      <c r="D1589">
        <v>6500</v>
      </c>
      <c r="E1589">
        <v>2788</v>
      </c>
      <c r="F1589" t="s">
        <v>8221</v>
      </c>
      <c r="G1589" t="s">
        <v>8224</v>
      </c>
      <c r="H1589" t="s">
        <v>8246</v>
      </c>
      <c r="I1589">
        <v>1399223500</v>
      </c>
      <c r="J1589" s="12">
        <f>(I1589/86400)+25569</f>
        <v>41763.716435185182</v>
      </c>
      <c r="K1589">
        <v>1396631500</v>
      </c>
      <c r="L1589" s="12">
        <f>(K1589/86400)+25569</f>
        <v>41733.716435185182</v>
      </c>
      <c r="M1589" t="b">
        <v>0</v>
      </c>
      <c r="N1589">
        <v>48</v>
      </c>
      <c r="O1589">
        <f>(E1589/D1589)*100</f>
        <v>42.892307692307689</v>
      </c>
      <c r="P1589">
        <f>E1589/N1589</f>
        <v>58.083333333333336</v>
      </c>
      <c r="Q1589" s="6" t="str">
        <f>LEFT(R1589, SEARCH("/",R1589,1)-1)</f>
        <v>games</v>
      </c>
      <c r="R1589" t="s">
        <v>8283</v>
      </c>
      <c r="S1589" t="b">
        <v>0</v>
      </c>
      <c r="V1589" s="7" t="str">
        <f>RIGHT(R1589,LEN(R1589)-FIND("/",R1589))</f>
        <v>mobile games</v>
      </c>
    </row>
    <row r="1590" spans="1:22" ht="48" x14ac:dyDescent="0.2">
      <c r="A1590">
        <v>1865</v>
      </c>
      <c r="B1590" s="3" t="s">
        <v>1866</v>
      </c>
      <c r="C1590" s="3" t="s">
        <v>5975</v>
      </c>
      <c r="D1590">
        <v>110000</v>
      </c>
      <c r="E1590">
        <v>4</v>
      </c>
      <c r="F1590" t="s">
        <v>8221</v>
      </c>
      <c r="G1590" t="s">
        <v>8225</v>
      </c>
      <c r="H1590" t="s">
        <v>8247</v>
      </c>
      <c r="I1590">
        <v>1478425747</v>
      </c>
      <c r="J1590" s="12">
        <f>(I1590/86400)+25569</f>
        <v>42680.409108796295</v>
      </c>
      <c r="K1590">
        <v>1475398147</v>
      </c>
      <c r="L1590" s="12">
        <f>(K1590/86400)+25569</f>
        <v>42645.367442129631</v>
      </c>
      <c r="M1590" t="b">
        <v>0</v>
      </c>
      <c r="N1590">
        <v>2</v>
      </c>
      <c r="O1590">
        <f>(E1590/D1590)*100</f>
        <v>3.6363636363636364E-3</v>
      </c>
      <c r="P1590">
        <f>E1590/N1590</f>
        <v>2</v>
      </c>
      <c r="Q1590" s="6" t="str">
        <f>LEFT(R1590, SEARCH("/",R1590,1)-1)</f>
        <v>games</v>
      </c>
      <c r="R1590" t="s">
        <v>8283</v>
      </c>
      <c r="S1590" t="b">
        <v>0</v>
      </c>
      <c r="V1590" s="7" t="str">
        <f>RIGHT(R1590,LEN(R1590)-FIND("/",R1590))</f>
        <v>mobile games</v>
      </c>
    </row>
    <row r="1591" spans="1:22" ht="48" x14ac:dyDescent="0.2">
      <c r="A1591">
        <v>1866</v>
      </c>
      <c r="B1591" s="3" t="s">
        <v>1867</v>
      </c>
      <c r="C1591" s="3" t="s">
        <v>5976</v>
      </c>
      <c r="D1591">
        <v>25000</v>
      </c>
      <c r="E1591">
        <v>125</v>
      </c>
      <c r="F1591" t="s">
        <v>8221</v>
      </c>
      <c r="G1591" t="s">
        <v>8224</v>
      </c>
      <c r="H1591" t="s">
        <v>8246</v>
      </c>
      <c r="I1591">
        <v>1488340800</v>
      </c>
      <c r="J1591" s="12">
        <f>(I1591/86400)+25569</f>
        <v>42795.166666666672</v>
      </c>
      <c r="K1591">
        <v>1483768497</v>
      </c>
      <c r="L1591" s="12">
        <f>(K1591/86400)+25569</f>
        <v>42742.246493055558</v>
      </c>
      <c r="M1591" t="b">
        <v>0</v>
      </c>
      <c r="N1591">
        <v>2</v>
      </c>
      <c r="O1591">
        <f>(E1591/D1591)*100</f>
        <v>0.5</v>
      </c>
      <c r="P1591">
        <f>E1591/N1591</f>
        <v>62.5</v>
      </c>
      <c r="Q1591" s="6" t="str">
        <f>LEFT(R1591, SEARCH("/",R1591,1)-1)</f>
        <v>games</v>
      </c>
      <c r="R1591" t="s">
        <v>8283</v>
      </c>
      <c r="S1591" t="b">
        <v>0</v>
      </c>
      <c r="V1591" s="7" t="str">
        <f>RIGHT(R1591,LEN(R1591)-FIND("/",R1591))</f>
        <v>mobile games</v>
      </c>
    </row>
    <row r="1592" spans="1:22" ht="48" x14ac:dyDescent="0.2">
      <c r="A1592">
        <v>1867</v>
      </c>
      <c r="B1592" s="3" t="s">
        <v>1868</v>
      </c>
      <c r="C1592" s="3" t="s">
        <v>5977</v>
      </c>
      <c r="D1592">
        <v>20000</v>
      </c>
      <c r="E1592">
        <v>10</v>
      </c>
      <c r="F1592" t="s">
        <v>8221</v>
      </c>
      <c r="G1592" t="s">
        <v>8224</v>
      </c>
      <c r="H1592" t="s">
        <v>8246</v>
      </c>
      <c r="I1592">
        <v>1478383912</v>
      </c>
      <c r="J1592" s="12">
        <f>(I1592/86400)+25569</f>
        <v>42679.924907407403</v>
      </c>
      <c r="K1592">
        <v>1475791912</v>
      </c>
      <c r="L1592" s="12">
        <f>(K1592/86400)+25569</f>
        <v>42649.924907407403</v>
      </c>
      <c r="M1592" t="b">
        <v>0</v>
      </c>
      <c r="N1592">
        <v>1</v>
      </c>
      <c r="O1592">
        <f>(E1592/D1592)*100</f>
        <v>0.05</v>
      </c>
      <c r="P1592">
        <f>E1592/N1592</f>
        <v>10</v>
      </c>
      <c r="Q1592" s="6" t="str">
        <f>LEFT(R1592, SEARCH("/",R1592,1)-1)</f>
        <v>games</v>
      </c>
      <c r="R1592" t="s">
        <v>8283</v>
      </c>
      <c r="S1592" t="b">
        <v>0</v>
      </c>
      <c r="V1592" s="7" t="str">
        <f>RIGHT(R1592,LEN(R1592)-FIND("/",R1592))</f>
        <v>mobile games</v>
      </c>
    </row>
    <row r="1593" spans="1:22" ht="48" x14ac:dyDescent="0.2">
      <c r="A1593">
        <v>1868</v>
      </c>
      <c r="B1593" s="3" t="s">
        <v>1869</v>
      </c>
      <c r="C1593" s="3" t="s">
        <v>5978</v>
      </c>
      <c r="D1593">
        <v>25000</v>
      </c>
      <c r="E1593">
        <v>1217</v>
      </c>
      <c r="F1593" t="s">
        <v>8221</v>
      </c>
      <c r="G1593" t="s">
        <v>8224</v>
      </c>
      <c r="H1593" t="s">
        <v>8246</v>
      </c>
      <c r="I1593">
        <v>1450166340</v>
      </c>
      <c r="J1593" s="12">
        <f>(I1593/86400)+25569</f>
        <v>42353.332638888889</v>
      </c>
      <c r="K1593">
        <v>1448044925</v>
      </c>
      <c r="L1593" s="12">
        <f>(K1593/86400)+25569</f>
        <v>42328.779224537036</v>
      </c>
      <c r="M1593" t="b">
        <v>0</v>
      </c>
      <c r="N1593">
        <v>17</v>
      </c>
      <c r="O1593">
        <f>(E1593/D1593)*100</f>
        <v>4.8680000000000003</v>
      </c>
      <c r="P1593">
        <f>E1593/N1593</f>
        <v>71.588235294117652</v>
      </c>
      <c r="Q1593" s="6" t="str">
        <f>LEFT(R1593, SEARCH("/",R1593,1)-1)</f>
        <v>games</v>
      </c>
      <c r="R1593" t="s">
        <v>8283</v>
      </c>
      <c r="S1593" t="b">
        <v>0</v>
      </c>
      <c r="V1593" s="7" t="str">
        <f>RIGHT(R1593,LEN(R1593)-FIND("/",R1593))</f>
        <v>mobile games</v>
      </c>
    </row>
    <row r="1594" spans="1:22" ht="48" x14ac:dyDescent="0.2">
      <c r="A1594">
        <v>1869</v>
      </c>
      <c r="B1594" s="3" t="s">
        <v>1870</v>
      </c>
      <c r="C1594" s="3" t="s">
        <v>5979</v>
      </c>
      <c r="D1594">
        <v>10000</v>
      </c>
      <c r="E1594">
        <v>0</v>
      </c>
      <c r="F1594" t="s">
        <v>8221</v>
      </c>
      <c r="G1594" t="s">
        <v>8224</v>
      </c>
      <c r="H1594" t="s">
        <v>8246</v>
      </c>
      <c r="I1594">
        <v>1483488249</v>
      </c>
      <c r="J1594" s="12">
        <f>(I1594/86400)+25569</f>
        <v>42739.002881944441</v>
      </c>
      <c r="K1594">
        <v>1480896249</v>
      </c>
      <c r="L1594" s="12">
        <f>(K1594/86400)+25569</f>
        <v>42709.002881944441</v>
      </c>
      <c r="M1594" t="b">
        <v>0</v>
      </c>
      <c r="N1594">
        <v>0</v>
      </c>
      <c r="O1594">
        <f>(E1594/D1594)*100</f>
        <v>0</v>
      </c>
      <c r="P1594" t="e">
        <f>E1594/N1594</f>
        <v>#DIV/0!</v>
      </c>
      <c r="Q1594" s="6" t="str">
        <f>LEFT(R1594, SEARCH("/",R1594,1)-1)</f>
        <v>games</v>
      </c>
      <c r="R1594" t="s">
        <v>8283</v>
      </c>
      <c r="S1594" t="b">
        <v>0</v>
      </c>
      <c r="V1594" s="7" t="str">
        <f>RIGHT(R1594,LEN(R1594)-FIND("/",R1594))</f>
        <v>mobile games</v>
      </c>
    </row>
    <row r="1595" spans="1:22" ht="48" x14ac:dyDescent="0.2">
      <c r="A1595">
        <v>1870</v>
      </c>
      <c r="B1595" s="3" t="s">
        <v>1871</v>
      </c>
      <c r="C1595" s="3" t="s">
        <v>5980</v>
      </c>
      <c r="D1595">
        <v>3500</v>
      </c>
      <c r="E1595">
        <v>361</v>
      </c>
      <c r="F1595" t="s">
        <v>8221</v>
      </c>
      <c r="G1595" t="s">
        <v>8224</v>
      </c>
      <c r="H1595" t="s">
        <v>8246</v>
      </c>
      <c r="I1595">
        <v>1454213820</v>
      </c>
      <c r="J1595" s="12">
        <f>(I1595/86400)+25569</f>
        <v>42400.178472222222</v>
      </c>
      <c r="K1595">
        <v>1451723535</v>
      </c>
      <c r="L1595" s="12">
        <f>(K1595/86400)+25569</f>
        <v>42371.355729166666</v>
      </c>
      <c r="M1595" t="b">
        <v>0</v>
      </c>
      <c r="N1595">
        <v>11</v>
      </c>
      <c r="O1595">
        <f>(E1595/D1595)*100</f>
        <v>10.314285714285715</v>
      </c>
      <c r="P1595">
        <f>E1595/N1595</f>
        <v>32.81818181818182</v>
      </c>
      <c r="Q1595" s="6" t="str">
        <f>LEFT(R1595, SEARCH("/",R1595,1)-1)</f>
        <v>games</v>
      </c>
      <c r="R1595" t="s">
        <v>8283</v>
      </c>
      <c r="S1595" t="b">
        <v>0</v>
      </c>
      <c r="V1595" s="7" t="str">
        <f>RIGHT(R1595,LEN(R1595)-FIND("/",R1595))</f>
        <v>mobile games</v>
      </c>
    </row>
    <row r="1596" spans="1:22" ht="48" x14ac:dyDescent="0.2">
      <c r="A1596">
        <v>1871</v>
      </c>
      <c r="B1596" s="3" t="s">
        <v>1872</v>
      </c>
      <c r="C1596" s="3" t="s">
        <v>5981</v>
      </c>
      <c r="D1596">
        <v>6500</v>
      </c>
      <c r="E1596">
        <v>4666</v>
      </c>
      <c r="F1596" t="s">
        <v>8221</v>
      </c>
      <c r="G1596" t="s">
        <v>8224</v>
      </c>
      <c r="H1596" t="s">
        <v>8246</v>
      </c>
      <c r="I1596">
        <v>1416512901</v>
      </c>
      <c r="J1596" s="12">
        <f>(I1596/86400)+25569</f>
        <v>41963.825243055559</v>
      </c>
      <c r="K1596">
        <v>1413053301</v>
      </c>
      <c r="L1596" s="12">
        <f>(K1596/86400)+25569</f>
        <v>41923.783576388887</v>
      </c>
      <c r="M1596" t="b">
        <v>0</v>
      </c>
      <c r="N1596">
        <v>95</v>
      </c>
      <c r="O1596">
        <f>(E1596/D1596)*100</f>
        <v>71.784615384615378</v>
      </c>
      <c r="P1596">
        <f>E1596/N1596</f>
        <v>49.11578947368421</v>
      </c>
      <c r="Q1596" s="6" t="str">
        <f>LEFT(R1596, SEARCH("/",R1596,1)-1)</f>
        <v>games</v>
      </c>
      <c r="R1596" t="s">
        <v>8283</v>
      </c>
      <c r="S1596" t="b">
        <v>0</v>
      </c>
      <c r="V1596" s="7" t="str">
        <f>RIGHT(R1596,LEN(R1596)-FIND("/",R1596))</f>
        <v>mobile games</v>
      </c>
    </row>
    <row r="1597" spans="1:22" ht="48" x14ac:dyDescent="0.2">
      <c r="A1597">
        <v>1872</v>
      </c>
      <c r="B1597" s="3" t="s">
        <v>1873</v>
      </c>
      <c r="C1597" s="3" t="s">
        <v>5982</v>
      </c>
      <c r="D1597">
        <v>20000</v>
      </c>
      <c r="E1597">
        <v>212</v>
      </c>
      <c r="F1597" t="s">
        <v>8221</v>
      </c>
      <c r="G1597" t="s">
        <v>8224</v>
      </c>
      <c r="H1597" t="s">
        <v>8246</v>
      </c>
      <c r="I1597">
        <v>1435633602</v>
      </c>
      <c r="J1597" s="12">
        <f>(I1597/86400)+25569</f>
        <v>42185.129652777774</v>
      </c>
      <c r="K1597">
        <v>1433041602</v>
      </c>
      <c r="L1597" s="12">
        <f>(K1597/86400)+25569</f>
        <v>42155.129652777774</v>
      </c>
      <c r="M1597" t="b">
        <v>0</v>
      </c>
      <c r="N1597">
        <v>13</v>
      </c>
      <c r="O1597">
        <f>(E1597/D1597)*100</f>
        <v>1.06</v>
      </c>
      <c r="P1597">
        <f>E1597/N1597</f>
        <v>16.307692307692307</v>
      </c>
      <c r="Q1597" s="6" t="str">
        <f>LEFT(R1597, SEARCH("/",R1597,1)-1)</f>
        <v>games</v>
      </c>
      <c r="R1597" t="s">
        <v>8283</v>
      </c>
      <c r="S1597" t="b">
        <v>0</v>
      </c>
      <c r="V1597" s="7" t="str">
        <f>RIGHT(R1597,LEN(R1597)-FIND("/",R1597))</f>
        <v>mobile games</v>
      </c>
    </row>
    <row r="1598" spans="1:22" ht="48" x14ac:dyDescent="0.2">
      <c r="A1598">
        <v>1873</v>
      </c>
      <c r="B1598" s="3" t="s">
        <v>1874</v>
      </c>
      <c r="C1598" s="3" t="s">
        <v>5983</v>
      </c>
      <c r="D1598">
        <v>8000</v>
      </c>
      <c r="E1598">
        <v>36</v>
      </c>
      <c r="F1598" t="s">
        <v>8221</v>
      </c>
      <c r="G1598" t="s">
        <v>8229</v>
      </c>
      <c r="H1598" t="s">
        <v>8251</v>
      </c>
      <c r="I1598">
        <v>1436373900</v>
      </c>
      <c r="J1598" s="12">
        <f>(I1598/86400)+25569</f>
        <v>42193.697916666672</v>
      </c>
      <c r="K1598">
        <v>1433861210</v>
      </c>
      <c r="L1598" s="12">
        <f>(K1598/86400)+25569</f>
        <v>42164.615856481483</v>
      </c>
      <c r="M1598" t="b">
        <v>0</v>
      </c>
      <c r="N1598">
        <v>2</v>
      </c>
      <c r="O1598">
        <f>(E1598/D1598)*100</f>
        <v>0.44999999999999996</v>
      </c>
      <c r="P1598">
        <f>E1598/N1598</f>
        <v>18</v>
      </c>
      <c r="Q1598" s="6" t="str">
        <f>LEFT(R1598, SEARCH("/",R1598,1)-1)</f>
        <v>games</v>
      </c>
      <c r="R1598" t="s">
        <v>8283</v>
      </c>
      <c r="S1598" t="b">
        <v>0</v>
      </c>
      <c r="V1598" s="7" t="str">
        <f>RIGHT(R1598,LEN(R1598)-FIND("/",R1598))</f>
        <v>mobile games</v>
      </c>
    </row>
    <row r="1599" spans="1:22" ht="48" x14ac:dyDescent="0.2">
      <c r="A1599">
        <v>1874</v>
      </c>
      <c r="B1599" s="3" t="s">
        <v>1875</v>
      </c>
      <c r="C1599" s="3" t="s">
        <v>5984</v>
      </c>
      <c r="D1599">
        <v>160000</v>
      </c>
      <c r="E1599">
        <v>26</v>
      </c>
      <c r="F1599" t="s">
        <v>8221</v>
      </c>
      <c r="G1599" t="s">
        <v>8224</v>
      </c>
      <c r="H1599" t="s">
        <v>8246</v>
      </c>
      <c r="I1599">
        <v>1467155733</v>
      </c>
      <c r="J1599" s="12">
        <f>(I1599/86400)+25569</f>
        <v>42549.969131944439</v>
      </c>
      <c r="K1599">
        <v>1465427733</v>
      </c>
      <c r="L1599" s="12">
        <f>(K1599/86400)+25569</f>
        <v>42529.969131944439</v>
      </c>
      <c r="M1599" t="b">
        <v>0</v>
      </c>
      <c r="N1599">
        <v>2</v>
      </c>
      <c r="O1599">
        <f>(E1599/D1599)*100</f>
        <v>1.6250000000000001E-2</v>
      </c>
      <c r="P1599">
        <f>E1599/N1599</f>
        <v>13</v>
      </c>
      <c r="Q1599" s="6" t="str">
        <f>LEFT(R1599, SEARCH("/",R1599,1)-1)</f>
        <v>games</v>
      </c>
      <c r="R1599" t="s">
        <v>8283</v>
      </c>
      <c r="S1599" t="b">
        <v>0</v>
      </c>
      <c r="V1599" s="7" t="str">
        <f>RIGHT(R1599,LEN(R1599)-FIND("/",R1599))</f>
        <v>mobile games</v>
      </c>
    </row>
    <row r="1600" spans="1:22" ht="32" x14ac:dyDescent="0.2">
      <c r="A1600">
        <v>1875</v>
      </c>
      <c r="B1600" s="3" t="s">
        <v>1876</v>
      </c>
      <c r="C1600" s="3" t="s">
        <v>5985</v>
      </c>
      <c r="D1600">
        <v>10000</v>
      </c>
      <c r="E1600">
        <v>51</v>
      </c>
      <c r="F1600" t="s">
        <v>8221</v>
      </c>
      <c r="G1600" t="s">
        <v>8224</v>
      </c>
      <c r="H1600" t="s">
        <v>8246</v>
      </c>
      <c r="I1600">
        <v>1470519308</v>
      </c>
      <c r="J1600" s="12">
        <f>(I1600/86400)+25569</f>
        <v>42588.899398148147</v>
      </c>
      <c r="K1600">
        <v>1465335308</v>
      </c>
      <c r="L1600" s="12">
        <f>(K1600/86400)+25569</f>
        <v>42528.899398148147</v>
      </c>
      <c r="M1600" t="b">
        <v>0</v>
      </c>
      <c r="N1600">
        <v>3</v>
      </c>
      <c r="O1600">
        <f>(E1600/D1600)*100</f>
        <v>0.51</v>
      </c>
      <c r="P1600">
        <f>E1600/N1600</f>
        <v>17</v>
      </c>
      <c r="Q1600" s="6" t="str">
        <f>LEFT(R1600, SEARCH("/",R1600,1)-1)</f>
        <v>games</v>
      </c>
      <c r="R1600" t="s">
        <v>8283</v>
      </c>
      <c r="S1600" t="b">
        <v>0</v>
      </c>
      <c r="V1600" s="7" t="str">
        <f>RIGHT(R1600,LEN(R1600)-FIND("/",R1600))</f>
        <v>mobile games</v>
      </c>
    </row>
    <row r="1601" spans="1:22" ht="48" x14ac:dyDescent="0.2">
      <c r="A1601">
        <v>1876</v>
      </c>
      <c r="B1601" s="3" t="s">
        <v>1877</v>
      </c>
      <c r="C1601" s="3" t="s">
        <v>5986</v>
      </c>
      <c r="D1601">
        <v>280</v>
      </c>
      <c r="E1601">
        <v>0</v>
      </c>
      <c r="F1601" t="s">
        <v>8221</v>
      </c>
      <c r="G1601" t="s">
        <v>8226</v>
      </c>
      <c r="H1601" t="s">
        <v>8248</v>
      </c>
      <c r="I1601">
        <v>1402901405</v>
      </c>
      <c r="J1601" s="12">
        <f>(I1601/86400)+25569</f>
        <v>41806.284780092596</v>
      </c>
      <c r="K1601">
        <v>1400309405</v>
      </c>
      <c r="L1601" s="12">
        <f>(K1601/86400)+25569</f>
        <v>41776.284780092596</v>
      </c>
      <c r="M1601" t="b">
        <v>0</v>
      </c>
      <c r="N1601">
        <v>0</v>
      </c>
      <c r="O1601">
        <f>(E1601/D1601)*100</f>
        <v>0</v>
      </c>
      <c r="P1601" t="e">
        <f>E1601/N1601</f>
        <v>#DIV/0!</v>
      </c>
      <c r="Q1601" s="6" t="str">
        <f>LEFT(R1601, SEARCH("/",R1601,1)-1)</f>
        <v>games</v>
      </c>
      <c r="R1601" t="s">
        <v>8283</v>
      </c>
      <c r="S1601" t="b">
        <v>0</v>
      </c>
      <c r="V1601" s="7" t="str">
        <f>RIGHT(R1601,LEN(R1601)-FIND("/",R1601))</f>
        <v>mobile games</v>
      </c>
    </row>
    <row r="1602" spans="1:22" ht="32" x14ac:dyDescent="0.2">
      <c r="A1602">
        <v>1877</v>
      </c>
      <c r="B1602" s="3" t="s">
        <v>1878</v>
      </c>
      <c r="C1602" s="3" t="s">
        <v>5987</v>
      </c>
      <c r="D1602">
        <v>60</v>
      </c>
      <c r="E1602">
        <v>0</v>
      </c>
      <c r="F1602" t="s">
        <v>8221</v>
      </c>
      <c r="G1602" t="s">
        <v>8224</v>
      </c>
      <c r="H1602" t="s">
        <v>8246</v>
      </c>
      <c r="I1602">
        <v>1425170525</v>
      </c>
      <c r="J1602" s="12">
        <f>(I1602/86400)+25569</f>
        <v>42064.029224537036</v>
      </c>
      <c r="K1602">
        <v>1422664925</v>
      </c>
      <c r="L1602" s="12">
        <f>(K1602/86400)+25569</f>
        <v>42035.029224537036</v>
      </c>
      <c r="M1602" t="b">
        <v>0</v>
      </c>
      <c r="N1602">
        <v>0</v>
      </c>
      <c r="O1602">
        <f>(E1602/D1602)*100</f>
        <v>0</v>
      </c>
      <c r="P1602" t="e">
        <f>E1602/N1602</f>
        <v>#DIV/0!</v>
      </c>
      <c r="Q1602" s="6" t="str">
        <f>LEFT(R1602, SEARCH("/",R1602,1)-1)</f>
        <v>games</v>
      </c>
      <c r="R1602" t="s">
        <v>8283</v>
      </c>
      <c r="S1602" t="b">
        <v>0</v>
      </c>
      <c r="V1602" s="7" t="str">
        <f>RIGHT(R1602,LEN(R1602)-FIND("/",R1602))</f>
        <v>mobile games</v>
      </c>
    </row>
    <row r="1603" spans="1:22" ht="48" x14ac:dyDescent="0.2">
      <c r="A1603">
        <v>1878</v>
      </c>
      <c r="B1603" s="3" t="s">
        <v>1879</v>
      </c>
      <c r="C1603" s="3" t="s">
        <v>5988</v>
      </c>
      <c r="D1603">
        <v>8000</v>
      </c>
      <c r="E1603">
        <v>0</v>
      </c>
      <c r="F1603" t="s">
        <v>8221</v>
      </c>
      <c r="G1603" t="s">
        <v>8226</v>
      </c>
      <c r="H1603" t="s">
        <v>8248</v>
      </c>
      <c r="I1603">
        <v>1402618355</v>
      </c>
      <c r="J1603" s="12">
        <f>(I1603/86400)+25569</f>
        <v>41803.008738425924</v>
      </c>
      <c r="K1603">
        <v>1400026355</v>
      </c>
      <c r="L1603" s="12">
        <f>(K1603/86400)+25569</f>
        <v>41773.008738425924</v>
      </c>
      <c r="M1603" t="b">
        <v>0</v>
      </c>
      <c r="N1603">
        <v>0</v>
      </c>
      <c r="O1603">
        <f>(E1603/D1603)*100</f>
        <v>0</v>
      </c>
      <c r="P1603" t="e">
        <f>E1603/N1603</f>
        <v>#DIV/0!</v>
      </c>
      <c r="Q1603" s="6" t="str">
        <f>LEFT(R1603, SEARCH("/",R1603,1)-1)</f>
        <v>games</v>
      </c>
      <c r="R1603" t="s">
        <v>8283</v>
      </c>
      <c r="S1603" t="b">
        <v>0</v>
      </c>
      <c r="V1603" s="7" t="str">
        <f>RIGHT(R1603,LEN(R1603)-FIND("/",R1603))</f>
        <v>mobile games</v>
      </c>
    </row>
    <row r="1604" spans="1:22" ht="48" x14ac:dyDescent="0.2">
      <c r="A1604">
        <v>1879</v>
      </c>
      <c r="B1604" s="3" t="s">
        <v>1880</v>
      </c>
      <c r="C1604" s="3" t="s">
        <v>5989</v>
      </c>
      <c r="D1604">
        <v>5000</v>
      </c>
      <c r="E1604">
        <v>6</v>
      </c>
      <c r="F1604" t="s">
        <v>8221</v>
      </c>
      <c r="G1604" t="s">
        <v>8227</v>
      </c>
      <c r="H1604" t="s">
        <v>8249</v>
      </c>
      <c r="I1604">
        <v>1457966129</v>
      </c>
      <c r="J1604" s="12">
        <f>(I1604/86400)+25569</f>
        <v>42443.607974537037</v>
      </c>
      <c r="K1604">
        <v>1455377729</v>
      </c>
      <c r="L1604" s="12">
        <f>(K1604/86400)+25569</f>
        <v>42413.649641203709</v>
      </c>
      <c r="M1604" t="b">
        <v>0</v>
      </c>
      <c r="N1604">
        <v>2</v>
      </c>
      <c r="O1604">
        <f>(E1604/D1604)*100</f>
        <v>0.12</v>
      </c>
      <c r="P1604">
        <f>E1604/N1604</f>
        <v>3</v>
      </c>
      <c r="Q1604" s="6" t="str">
        <f>LEFT(R1604, SEARCH("/",R1604,1)-1)</f>
        <v>games</v>
      </c>
      <c r="R1604" t="s">
        <v>8283</v>
      </c>
      <c r="S1604" t="b">
        <v>0</v>
      </c>
      <c r="V1604" s="7" t="str">
        <f>RIGHT(R1604,LEN(R1604)-FIND("/",R1604))</f>
        <v>mobile games</v>
      </c>
    </row>
    <row r="1605" spans="1:22" ht="32" x14ac:dyDescent="0.2">
      <c r="A1605">
        <v>1880</v>
      </c>
      <c r="B1605" s="3" t="s">
        <v>1881</v>
      </c>
      <c r="C1605" s="3" t="s">
        <v>5990</v>
      </c>
      <c r="D1605">
        <v>5000</v>
      </c>
      <c r="E1605">
        <v>1004</v>
      </c>
      <c r="F1605" t="s">
        <v>8221</v>
      </c>
      <c r="G1605" t="s">
        <v>8225</v>
      </c>
      <c r="H1605" t="s">
        <v>8247</v>
      </c>
      <c r="I1605">
        <v>1459341380</v>
      </c>
      <c r="J1605" s="12">
        <f>(I1605/86400)+25569</f>
        <v>42459.525231481486</v>
      </c>
      <c r="K1605">
        <v>1456839380</v>
      </c>
      <c r="L1605" s="12">
        <f>(K1605/86400)+25569</f>
        <v>42430.566898148143</v>
      </c>
      <c r="M1605" t="b">
        <v>0</v>
      </c>
      <c r="N1605">
        <v>24</v>
      </c>
      <c r="O1605">
        <f>(E1605/D1605)*100</f>
        <v>20.080000000000002</v>
      </c>
      <c r="P1605">
        <f>E1605/N1605</f>
        <v>41.833333333333336</v>
      </c>
      <c r="Q1605" s="6" t="str">
        <f>LEFT(R1605, SEARCH("/",R1605,1)-1)</f>
        <v>games</v>
      </c>
      <c r="R1605" t="s">
        <v>8283</v>
      </c>
      <c r="S1605" t="b">
        <v>0</v>
      </c>
      <c r="V1605" s="7" t="str">
        <f>RIGHT(R1605,LEN(R1605)-FIND("/",R1605))</f>
        <v>mobile games</v>
      </c>
    </row>
    <row r="1606" spans="1:22" ht="48" hidden="1" x14ac:dyDescent="0.2">
      <c r="A1606">
        <v>1881</v>
      </c>
      <c r="B1606" s="3" t="s">
        <v>1882</v>
      </c>
      <c r="C1606" s="3" t="s">
        <v>5991</v>
      </c>
      <c r="D1606">
        <v>2000</v>
      </c>
      <c r="E1606">
        <v>3453.69</v>
      </c>
      <c r="F1606" t="s">
        <v>8219</v>
      </c>
      <c r="G1606" t="s">
        <v>8224</v>
      </c>
      <c r="H1606" t="s">
        <v>8246</v>
      </c>
      <c r="I1606">
        <v>1425955189</v>
      </c>
      <c r="J1606" s="12">
        <f>(I1606/86400)+25569</f>
        <v>42073.110983796301</v>
      </c>
      <c r="K1606">
        <v>1423366789</v>
      </c>
      <c r="L1606" s="12">
        <f>(K1606/86400)+25569</f>
        <v>42043.152650462958</v>
      </c>
      <c r="M1606" t="b">
        <v>0</v>
      </c>
      <c r="N1606">
        <v>70</v>
      </c>
      <c r="O1606">
        <f>(E1606/D1606)*100</f>
        <v>172.68449999999999</v>
      </c>
      <c r="P1606">
        <f>E1606/N1606</f>
        <v>49.338428571428572</v>
      </c>
      <c r="Q1606" s="6" t="str">
        <f>LEFT(R1606, SEARCH("/",R1606,1)-1)</f>
        <v>music</v>
      </c>
      <c r="R1606" t="s">
        <v>8279</v>
      </c>
      <c r="S1606" t="b">
        <v>1</v>
      </c>
      <c r="V1606" s="7" t="str">
        <f>RIGHT(R1606,LEN(R1606)-FIND("/",R1606))</f>
        <v>indie rock</v>
      </c>
    </row>
    <row r="1607" spans="1:22" ht="48" hidden="1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 s="12">
        <f>(I1607/86400)+25569</f>
        <v>41100.991666666669</v>
      </c>
      <c r="K1607">
        <v>1339109212</v>
      </c>
      <c r="L1607" s="12">
        <f>(K1607/86400)+25569</f>
        <v>41067.949212962965</v>
      </c>
      <c r="M1607" t="b">
        <v>0</v>
      </c>
      <c r="N1607">
        <v>81</v>
      </c>
      <c r="O1607">
        <f>(E1607/D1607)*100</f>
        <v>100.8955223880597</v>
      </c>
      <c r="P1607">
        <f>E1607/N1607</f>
        <v>41.728395061728392</v>
      </c>
      <c r="Q1607" s="6" t="str">
        <f>LEFT(R1607, SEARCH("/",R1607,1)-1)</f>
        <v>music</v>
      </c>
      <c r="R1607" t="s">
        <v>8279</v>
      </c>
      <c r="S1607" t="b">
        <v>1</v>
      </c>
      <c r="V1607" s="7" t="str">
        <f>RIGHT(R1607,LEN(R1607)-FIND("/",R1607))</f>
        <v>indie rock</v>
      </c>
    </row>
    <row r="1608" spans="1:22" ht="48" hidden="1" x14ac:dyDescent="0.2">
      <c r="A1608">
        <v>1883</v>
      </c>
      <c r="B1608" s="3" t="s">
        <v>1884</v>
      </c>
      <c r="C1608" s="3" t="s">
        <v>5993</v>
      </c>
      <c r="D1608">
        <v>999</v>
      </c>
      <c r="E1608">
        <v>1047</v>
      </c>
      <c r="F1608" t="s">
        <v>8219</v>
      </c>
      <c r="G1608" t="s">
        <v>8224</v>
      </c>
      <c r="H1608" t="s">
        <v>8246</v>
      </c>
      <c r="I1608">
        <v>1333921508</v>
      </c>
      <c r="J1608" s="12">
        <f>(I1608/86400)+25569</f>
        <v>41007.906342592592</v>
      </c>
      <c r="K1608">
        <v>1331333108</v>
      </c>
      <c r="L1608" s="12">
        <f>(K1608/86400)+25569</f>
        <v>40977.948009259257</v>
      </c>
      <c r="M1608" t="b">
        <v>0</v>
      </c>
      <c r="N1608">
        <v>32</v>
      </c>
      <c r="O1608">
        <f>(E1608/D1608)*100</f>
        <v>104.8048048048048</v>
      </c>
      <c r="P1608">
        <f>E1608/N1608</f>
        <v>32.71875</v>
      </c>
      <c r="Q1608" s="6" t="str">
        <f>LEFT(R1608, SEARCH("/",R1608,1)-1)</f>
        <v>music</v>
      </c>
      <c r="R1608" t="s">
        <v>8279</v>
      </c>
      <c r="S1608" t="b">
        <v>1</v>
      </c>
      <c r="V1608" s="7" t="str">
        <f>RIGHT(R1608,LEN(R1608)-FIND("/",R1608))</f>
        <v>indie rock</v>
      </c>
    </row>
    <row r="1609" spans="1:22" ht="48" hidden="1" x14ac:dyDescent="0.2">
      <c r="A1609">
        <v>1884</v>
      </c>
      <c r="B1609" s="3" t="s">
        <v>1885</v>
      </c>
      <c r="C1609" s="3" t="s">
        <v>5994</v>
      </c>
      <c r="D1609">
        <v>1000</v>
      </c>
      <c r="E1609">
        <v>1351</v>
      </c>
      <c r="F1609" t="s">
        <v>8219</v>
      </c>
      <c r="G1609" t="s">
        <v>8224</v>
      </c>
      <c r="H1609" t="s">
        <v>8246</v>
      </c>
      <c r="I1609">
        <v>1354017600</v>
      </c>
      <c r="J1609" s="12">
        <f>(I1609/86400)+25569</f>
        <v>41240.5</v>
      </c>
      <c r="K1609">
        <v>1350967535</v>
      </c>
      <c r="L1609" s="12">
        <f>(K1609/86400)+25569</f>
        <v>41205.198321759257</v>
      </c>
      <c r="M1609" t="b">
        <v>0</v>
      </c>
      <c r="N1609">
        <v>26</v>
      </c>
      <c r="O1609">
        <f>(E1609/D1609)*100</f>
        <v>135.1</v>
      </c>
      <c r="P1609">
        <f>E1609/N1609</f>
        <v>51.96153846153846</v>
      </c>
      <c r="Q1609" s="6" t="str">
        <f>LEFT(R1609, SEARCH("/",R1609,1)-1)</f>
        <v>music</v>
      </c>
      <c r="R1609" t="s">
        <v>8279</v>
      </c>
      <c r="S1609" t="b">
        <v>1</v>
      </c>
      <c r="V1609" s="7" t="str">
        <f>RIGHT(R1609,LEN(R1609)-FIND("/",R1609))</f>
        <v>indie rock</v>
      </c>
    </row>
    <row r="1610" spans="1:22" ht="48" hidden="1" x14ac:dyDescent="0.2">
      <c r="A1610">
        <v>1885</v>
      </c>
      <c r="B1610" s="3" t="s">
        <v>1886</v>
      </c>
      <c r="C1610" s="3" t="s">
        <v>5995</v>
      </c>
      <c r="D1610">
        <v>4575</v>
      </c>
      <c r="E1610">
        <v>5322</v>
      </c>
      <c r="F1610" t="s">
        <v>8219</v>
      </c>
      <c r="G1610" t="s">
        <v>8224</v>
      </c>
      <c r="H1610" t="s">
        <v>8246</v>
      </c>
      <c r="I1610">
        <v>1344636000</v>
      </c>
      <c r="J1610" s="12">
        <f>(I1610/86400)+25569</f>
        <v>41131.916666666664</v>
      </c>
      <c r="K1610">
        <v>1341800110</v>
      </c>
      <c r="L1610" s="12">
        <f>(K1610/86400)+25569</f>
        <v>41099.093865740739</v>
      </c>
      <c r="M1610" t="b">
        <v>0</v>
      </c>
      <c r="N1610">
        <v>105</v>
      </c>
      <c r="O1610">
        <f>(E1610/D1610)*100</f>
        <v>116.32786885245903</v>
      </c>
      <c r="P1610">
        <f>E1610/N1610</f>
        <v>50.685714285714283</v>
      </c>
      <c r="Q1610" s="6" t="str">
        <f>LEFT(R1610, SEARCH("/",R1610,1)-1)</f>
        <v>music</v>
      </c>
      <c r="R1610" t="s">
        <v>8279</v>
      </c>
      <c r="S1610" t="b">
        <v>1</v>
      </c>
      <c r="V1610" s="7" t="str">
        <f>RIGHT(R1610,LEN(R1610)-FIND("/",R1610))</f>
        <v>indie rock</v>
      </c>
    </row>
    <row r="1611" spans="1:22" ht="48" hidden="1" x14ac:dyDescent="0.2">
      <c r="A1611">
        <v>1886</v>
      </c>
      <c r="B1611" s="3" t="s">
        <v>1887</v>
      </c>
      <c r="C1611" s="3" t="s">
        <v>5996</v>
      </c>
      <c r="D1611">
        <v>1200</v>
      </c>
      <c r="E1611">
        <v>1225</v>
      </c>
      <c r="F1611" t="s">
        <v>8219</v>
      </c>
      <c r="G1611" t="s">
        <v>8224</v>
      </c>
      <c r="H1611" t="s">
        <v>8246</v>
      </c>
      <c r="I1611">
        <v>1415832338</v>
      </c>
      <c r="J1611" s="12">
        <f>(I1611/86400)+25569</f>
        <v>41955.94835648148</v>
      </c>
      <c r="K1611">
        <v>1413236738</v>
      </c>
      <c r="L1611" s="12">
        <f>(K1611/86400)+25569</f>
        <v>41925.906689814816</v>
      </c>
      <c r="M1611" t="b">
        <v>0</v>
      </c>
      <c r="N1611">
        <v>29</v>
      </c>
      <c r="O1611">
        <f>(E1611/D1611)*100</f>
        <v>102.08333333333333</v>
      </c>
      <c r="P1611">
        <f>E1611/N1611</f>
        <v>42.241379310344826</v>
      </c>
      <c r="Q1611" s="6" t="str">
        <f>LEFT(R1611, SEARCH("/",R1611,1)-1)</f>
        <v>music</v>
      </c>
      <c r="R1611" t="s">
        <v>8279</v>
      </c>
      <c r="S1611" t="b">
        <v>1</v>
      </c>
      <c r="V1611" s="7" t="str">
        <f>RIGHT(R1611,LEN(R1611)-FIND("/",R1611))</f>
        <v>indie rock</v>
      </c>
    </row>
    <row r="1612" spans="1:22" ht="48" hidden="1" x14ac:dyDescent="0.2">
      <c r="A1612">
        <v>1887</v>
      </c>
      <c r="B1612" s="3" t="s">
        <v>1888</v>
      </c>
      <c r="C1612" s="3" t="s">
        <v>5997</v>
      </c>
      <c r="D1612">
        <v>3000</v>
      </c>
      <c r="E1612">
        <v>3335</v>
      </c>
      <c r="F1612" t="s">
        <v>8219</v>
      </c>
      <c r="G1612" t="s">
        <v>8227</v>
      </c>
      <c r="H1612" t="s">
        <v>8249</v>
      </c>
      <c r="I1612">
        <v>1449178200</v>
      </c>
      <c r="J1612" s="12">
        <f>(I1612/86400)+25569</f>
        <v>42341.895833333328</v>
      </c>
      <c r="K1612">
        <v>1447614732</v>
      </c>
      <c r="L1612" s="12">
        <f>(K1612/86400)+25569</f>
        <v>42323.800138888888</v>
      </c>
      <c r="M1612" t="b">
        <v>0</v>
      </c>
      <c r="N1612">
        <v>8</v>
      </c>
      <c r="O1612">
        <f>(E1612/D1612)*100</f>
        <v>111.16666666666666</v>
      </c>
      <c r="P1612">
        <f>E1612/N1612</f>
        <v>416.875</v>
      </c>
      <c r="Q1612" s="6" t="str">
        <f>LEFT(R1612, SEARCH("/",R1612,1)-1)</f>
        <v>music</v>
      </c>
      <c r="R1612" t="s">
        <v>8279</v>
      </c>
      <c r="S1612" t="b">
        <v>1</v>
      </c>
      <c r="V1612" s="7" t="str">
        <f>RIGHT(R1612,LEN(R1612)-FIND("/",R1612))</f>
        <v>indie rock</v>
      </c>
    </row>
    <row r="1613" spans="1:22" ht="48" hidden="1" x14ac:dyDescent="0.2">
      <c r="A1613">
        <v>1888</v>
      </c>
      <c r="B1613" s="3" t="s">
        <v>1889</v>
      </c>
      <c r="C1613" s="3" t="s">
        <v>5998</v>
      </c>
      <c r="D1613">
        <v>2500</v>
      </c>
      <c r="E1613">
        <v>4152</v>
      </c>
      <c r="F1613" t="s">
        <v>8219</v>
      </c>
      <c r="G1613" t="s">
        <v>8224</v>
      </c>
      <c r="H1613" t="s">
        <v>8246</v>
      </c>
      <c r="I1613">
        <v>1275368340</v>
      </c>
      <c r="J1613" s="12">
        <f>(I1613/86400)+25569</f>
        <v>40330.207638888889</v>
      </c>
      <c r="K1613">
        <v>1272692732</v>
      </c>
      <c r="L1613" s="12">
        <f>(K1613/86400)+25569</f>
        <v>40299.239953703705</v>
      </c>
      <c r="M1613" t="b">
        <v>0</v>
      </c>
      <c r="N1613">
        <v>89</v>
      </c>
      <c r="O1613">
        <f>(E1613/D1613)*100</f>
        <v>166.08</v>
      </c>
      <c r="P1613">
        <f>E1613/N1613</f>
        <v>46.651685393258425</v>
      </c>
      <c r="Q1613" s="6" t="str">
        <f>LEFT(R1613, SEARCH("/",R1613,1)-1)</f>
        <v>music</v>
      </c>
      <c r="R1613" t="s">
        <v>8279</v>
      </c>
      <c r="S1613" t="b">
        <v>1</v>
      </c>
      <c r="V1613" s="7" t="str">
        <f>RIGHT(R1613,LEN(R1613)-FIND("/",R1613))</f>
        <v>indie rock</v>
      </c>
    </row>
    <row r="1614" spans="1:22" ht="48" hidden="1" x14ac:dyDescent="0.2">
      <c r="A1614">
        <v>1889</v>
      </c>
      <c r="B1614" s="3" t="s">
        <v>1890</v>
      </c>
      <c r="C1614" s="3" t="s">
        <v>5999</v>
      </c>
      <c r="D1614">
        <v>2000</v>
      </c>
      <c r="E1614">
        <v>2132</v>
      </c>
      <c r="F1614" t="s">
        <v>8219</v>
      </c>
      <c r="G1614" t="s">
        <v>8224</v>
      </c>
      <c r="H1614" t="s">
        <v>8246</v>
      </c>
      <c r="I1614">
        <v>1363024946</v>
      </c>
      <c r="J1614" s="12">
        <f>(I1614/86400)+25569</f>
        <v>41344.751689814817</v>
      </c>
      <c r="K1614">
        <v>1359140546</v>
      </c>
      <c r="L1614" s="12">
        <f>(K1614/86400)+25569</f>
        <v>41299.793356481481</v>
      </c>
      <c r="M1614" t="b">
        <v>0</v>
      </c>
      <c r="N1614">
        <v>44</v>
      </c>
      <c r="O1614">
        <f>(E1614/D1614)*100</f>
        <v>106.60000000000001</v>
      </c>
      <c r="P1614">
        <f>E1614/N1614</f>
        <v>48.454545454545453</v>
      </c>
      <c r="Q1614" s="6" t="str">
        <f>LEFT(R1614, SEARCH("/",R1614,1)-1)</f>
        <v>music</v>
      </c>
      <c r="R1614" t="s">
        <v>8279</v>
      </c>
      <c r="S1614" t="b">
        <v>1</v>
      </c>
      <c r="V1614" s="7" t="str">
        <f>RIGHT(R1614,LEN(R1614)-FIND("/",R1614))</f>
        <v>indie rock</v>
      </c>
    </row>
    <row r="1615" spans="1:22" ht="48" hidden="1" x14ac:dyDescent="0.2">
      <c r="A1615">
        <v>1890</v>
      </c>
      <c r="B1615" s="3" t="s">
        <v>1891</v>
      </c>
      <c r="C1615" s="3" t="s">
        <v>6000</v>
      </c>
      <c r="D1615">
        <v>12000</v>
      </c>
      <c r="E1615">
        <v>17350.13</v>
      </c>
      <c r="F1615" t="s">
        <v>8219</v>
      </c>
      <c r="G1615" t="s">
        <v>8224</v>
      </c>
      <c r="H1615" t="s">
        <v>8246</v>
      </c>
      <c r="I1615">
        <v>1355597528</v>
      </c>
      <c r="J1615" s="12">
        <f>(I1615/86400)+25569</f>
        <v>41258.786203703705</v>
      </c>
      <c r="K1615">
        <v>1353005528</v>
      </c>
      <c r="L1615" s="12">
        <f>(K1615/86400)+25569</f>
        <v>41228.786203703705</v>
      </c>
      <c r="M1615" t="b">
        <v>0</v>
      </c>
      <c r="N1615">
        <v>246</v>
      </c>
      <c r="O1615">
        <f>(E1615/D1615)*100</f>
        <v>144.58441666666667</v>
      </c>
      <c r="P1615">
        <f>E1615/N1615</f>
        <v>70.5289837398374</v>
      </c>
      <c r="Q1615" s="6" t="str">
        <f>LEFT(R1615, SEARCH("/",R1615,1)-1)</f>
        <v>music</v>
      </c>
      <c r="R1615" t="s">
        <v>8279</v>
      </c>
      <c r="S1615" t="b">
        <v>1</v>
      </c>
      <c r="V1615" s="7" t="str">
        <f>RIGHT(R1615,LEN(R1615)-FIND("/",R1615))</f>
        <v>indie rock</v>
      </c>
    </row>
    <row r="1616" spans="1:22" ht="64" hidden="1" x14ac:dyDescent="0.2">
      <c r="A1616">
        <v>1891</v>
      </c>
      <c r="B1616" s="3" t="s">
        <v>1892</v>
      </c>
      <c r="C1616" s="3" t="s">
        <v>6001</v>
      </c>
      <c r="D1616">
        <v>10000</v>
      </c>
      <c r="E1616">
        <v>10555</v>
      </c>
      <c r="F1616" t="s">
        <v>8219</v>
      </c>
      <c r="G1616" t="s">
        <v>8224</v>
      </c>
      <c r="H1616" t="s">
        <v>8246</v>
      </c>
      <c r="I1616">
        <v>1279778400</v>
      </c>
      <c r="J1616" s="12">
        <f>(I1616/86400)+25569</f>
        <v>40381.25</v>
      </c>
      <c r="K1616">
        <v>1275851354</v>
      </c>
      <c r="L1616" s="12">
        <f>(K1616/86400)+25569</f>
        <v>40335.798078703701</v>
      </c>
      <c r="M1616" t="b">
        <v>0</v>
      </c>
      <c r="N1616">
        <v>120</v>
      </c>
      <c r="O1616">
        <f>(E1616/D1616)*100</f>
        <v>105.55000000000001</v>
      </c>
      <c r="P1616">
        <f>E1616/N1616</f>
        <v>87.958333333333329</v>
      </c>
      <c r="Q1616" s="6" t="str">
        <f>LEFT(R1616, SEARCH("/",R1616,1)-1)</f>
        <v>music</v>
      </c>
      <c r="R1616" t="s">
        <v>8279</v>
      </c>
      <c r="S1616" t="b">
        <v>1</v>
      </c>
      <c r="V1616" s="7" t="str">
        <f>RIGHT(R1616,LEN(R1616)-FIND("/",R1616))</f>
        <v>indie rock</v>
      </c>
    </row>
    <row r="1617" spans="1:22" ht="32" hidden="1" x14ac:dyDescent="0.2">
      <c r="A1617">
        <v>1892</v>
      </c>
      <c r="B1617" s="3" t="s">
        <v>1893</v>
      </c>
      <c r="C1617" s="3" t="s">
        <v>6002</v>
      </c>
      <c r="D1617">
        <v>500</v>
      </c>
      <c r="E1617">
        <v>683</v>
      </c>
      <c r="F1617" t="s">
        <v>8219</v>
      </c>
      <c r="G1617" t="s">
        <v>8224</v>
      </c>
      <c r="H1617" t="s">
        <v>8246</v>
      </c>
      <c r="I1617">
        <v>1307459881</v>
      </c>
      <c r="J1617" s="12">
        <f>(I1617/86400)+25569</f>
        <v>40701.637511574074</v>
      </c>
      <c r="K1617">
        <v>1304867881</v>
      </c>
      <c r="L1617" s="12">
        <f>(K1617/86400)+25569</f>
        <v>40671.637511574074</v>
      </c>
      <c r="M1617" t="b">
        <v>0</v>
      </c>
      <c r="N1617">
        <v>26</v>
      </c>
      <c r="O1617">
        <f>(E1617/D1617)*100</f>
        <v>136.60000000000002</v>
      </c>
      <c r="P1617">
        <f>E1617/N1617</f>
        <v>26.26923076923077</v>
      </c>
      <c r="Q1617" s="6" t="str">
        <f>LEFT(R1617, SEARCH("/",R1617,1)-1)</f>
        <v>music</v>
      </c>
      <c r="R1617" t="s">
        <v>8279</v>
      </c>
      <c r="S1617" t="b">
        <v>1</v>
      </c>
      <c r="V1617" s="7" t="str">
        <f>RIGHT(R1617,LEN(R1617)-FIND("/",R1617))</f>
        <v>indie rock</v>
      </c>
    </row>
    <row r="1618" spans="1:22" ht="48" hidden="1" x14ac:dyDescent="0.2">
      <c r="A1618">
        <v>1893</v>
      </c>
      <c r="B1618" s="3" t="s">
        <v>1894</v>
      </c>
      <c r="C1618" s="3" t="s">
        <v>6003</v>
      </c>
      <c r="D1618">
        <v>2500</v>
      </c>
      <c r="E1618">
        <v>2600</v>
      </c>
      <c r="F1618" t="s">
        <v>8219</v>
      </c>
      <c r="G1618" t="s">
        <v>8224</v>
      </c>
      <c r="H1618" t="s">
        <v>8246</v>
      </c>
      <c r="I1618">
        <v>1302926340</v>
      </c>
      <c r="J1618" s="12">
        <f>(I1618/86400)+25569</f>
        <v>40649.165972222225</v>
      </c>
      <c r="K1618">
        <v>1301524585</v>
      </c>
      <c r="L1618" s="12">
        <f>(K1618/86400)+25569</f>
        <v>40632.94195601852</v>
      </c>
      <c r="M1618" t="b">
        <v>0</v>
      </c>
      <c r="N1618">
        <v>45</v>
      </c>
      <c r="O1618">
        <f>(E1618/D1618)*100</f>
        <v>104</v>
      </c>
      <c r="P1618">
        <f>E1618/N1618</f>
        <v>57.777777777777779</v>
      </c>
      <c r="Q1618" s="6" t="str">
        <f>LEFT(R1618, SEARCH("/",R1618,1)-1)</f>
        <v>music</v>
      </c>
      <c r="R1618" t="s">
        <v>8279</v>
      </c>
      <c r="S1618" t="b">
        <v>1</v>
      </c>
      <c r="V1618" s="7" t="str">
        <f>RIGHT(R1618,LEN(R1618)-FIND("/",R1618))</f>
        <v>indie rock</v>
      </c>
    </row>
    <row r="1619" spans="1:22" ht="16" hidden="1" x14ac:dyDescent="0.2">
      <c r="A1619">
        <v>1894</v>
      </c>
      <c r="B1619" s="3" t="s">
        <v>1895</v>
      </c>
      <c r="C1619" s="3" t="s">
        <v>6004</v>
      </c>
      <c r="D1619">
        <v>1000</v>
      </c>
      <c r="E1619">
        <v>1145</v>
      </c>
      <c r="F1619" t="s">
        <v>8219</v>
      </c>
      <c r="G1619" t="s">
        <v>8224</v>
      </c>
      <c r="H1619" t="s">
        <v>8246</v>
      </c>
      <c r="I1619">
        <v>1329082983</v>
      </c>
      <c r="J1619" s="12">
        <f>(I1619/86400)+25569</f>
        <v>40951.90489583333</v>
      </c>
      <c r="K1619">
        <v>1326404583</v>
      </c>
      <c r="L1619" s="12">
        <f>(K1619/86400)+25569</f>
        <v>40920.90489583333</v>
      </c>
      <c r="M1619" t="b">
        <v>0</v>
      </c>
      <c r="N1619">
        <v>20</v>
      </c>
      <c r="O1619">
        <f>(E1619/D1619)*100</f>
        <v>114.5</v>
      </c>
      <c r="P1619">
        <f>E1619/N1619</f>
        <v>57.25</v>
      </c>
      <c r="Q1619" s="6" t="str">
        <f>LEFT(R1619, SEARCH("/",R1619,1)-1)</f>
        <v>music</v>
      </c>
      <c r="R1619" t="s">
        <v>8279</v>
      </c>
      <c r="S1619" t="b">
        <v>1</v>
      </c>
      <c r="V1619" s="7" t="str">
        <f>RIGHT(R1619,LEN(R1619)-FIND("/",R1619))</f>
        <v>indie rock</v>
      </c>
    </row>
    <row r="1620" spans="1:22" ht="48" hidden="1" x14ac:dyDescent="0.2">
      <c r="A1620">
        <v>1895</v>
      </c>
      <c r="B1620" s="3" t="s">
        <v>1896</v>
      </c>
      <c r="C1620" s="3" t="s">
        <v>6005</v>
      </c>
      <c r="D1620">
        <v>9072</v>
      </c>
      <c r="E1620">
        <v>9228</v>
      </c>
      <c r="F1620" t="s">
        <v>8219</v>
      </c>
      <c r="G1620" t="s">
        <v>8224</v>
      </c>
      <c r="H1620" t="s">
        <v>8246</v>
      </c>
      <c r="I1620">
        <v>1445363722</v>
      </c>
      <c r="J1620" s="12">
        <f>(I1620/86400)+25569</f>
        <v>42297.746782407412</v>
      </c>
      <c r="K1620">
        <v>1442771722</v>
      </c>
      <c r="L1620" s="12">
        <f>(K1620/86400)+25569</f>
        <v>42267.746782407412</v>
      </c>
      <c r="M1620" t="b">
        <v>0</v>
      </c>
      <c r="N1620">
        <v>47</v>
      </c>
      <c r="O1620">
        <f>(E1620/D1620)*100</f>
        <v>101.71957671957672</v>
      </c>
      <c r="P1620">
        <f>E1620/N1620</f>
        <v>196.34042553191489</v>
      </c>
      <c r="Q1620" s="6" t="str">
        <f>LEFT(R1620, SEARCH("/",R1620,1)-1)</f>
        <v>music</v>
      </c>
      <c r="R1620" t="s">
        <v>8279</v>
      </c>
      <c r="S1620" t="b">
        <v>1</v>
      </c>
      <c r="V1620" s="7" t="str">
        <f>RIGHT(R1620,LEN(R1620)-FIND("/",R1620))</f>
        <v>indie rock</v>
      </c>
    </row>
    <row r="1621" spans="1:22" ht="48" hidden="1" x14ac:dyDescent="0.2">
      <c r="A1621">
        <v>1896</v>
      </c>
      <c r="B1621" s="3" t="s">
        <v>1897</v>
      </c>
      <c r="C1621" s="3" t="s">
        <v>6006</v>
      </c>
      <c r="D1621">
        <v>451</v>
      </c>
      <c r="E1621">
        <v>559</v>
      </c>
      <c r="F1621" t="s">
        <v>8219</v>
      </c>
      <c r="G1621" t="s">
        <v>8224</v>
      </c>
      <c r="H1621" t="s">
        <v>8246</v>
      </c>
      <c r="I1621">
        <v>1334250165</v>
      </c>
      <c r="J1621" s="12">
        <f>(I1621/86400)+25569</f>
        <v>41011.710243055553</v>
      </c>
      <c r="K1621">
        <v>1331658165</v>
      </c>
      <c r="L1621" s="12">
        <f>(K1621/86400)+25569</f>
        <v>40981.710243055553</v>
      </c>
      <c r="M1621" t="b">
        <v>0</v>
      </c>
      <c r="N1621">
        <v>13</v>
      </c>
      <c r="O1621">
        <f>(E1621/D1621)*100</f>
        <v>123.94678492239468</v>
      </c>
      <c r="P1621">
        <f>E1621/N1621</f>
        <v>43</v>
      </c>
      <c r="Q1621" s="6" t="str">
        <f>LEFT(R1621, SEARCH("/",R1621,1)-1)</f>
        <v>music</v>
      </c>
      <c r="R1621" t="s">
        <v>8279</v>
      </c>
      <c r="S1621" t="b">
        <v>1</v>
      </c>
      <c r="V1621" s="7" t="str">
        <f>RIGHT(R1621,LEN(R1621)-FIND("/",R1621))</f>
        <v>indie rock</v>
      </c>
    </row>
    <row r="1622" spans="1:22" ht="48" hidden="1" x14ac:dyDescent="0.2">
      <c r="A1622">
        <v>1897</v>
      </c>
      <c r="B1622" s="3" t="s">
        <v>1898</v>
      </c>
      <c r="C1622" s="3" t="s">
        <v>6007</v>
      </c>
      <c r="D1622">
        <v>6350</v>
      </c>
      <c r="E1622">
        <v>6506</v>
      </c>
      <c r="F1622" t="s">
        <v>8219</v>
      </c>
      <c r="G1622" t="s">
        <v>8224</v>
      </c>
      <c r="H1622" t="s">
        <v>8246</v>
      </c>
      <c r="I1622">
        <v>1393966800</v>
      </c>
      <c r="J1622" s="12">
        <f>(I1622/86400)+25569</f>
        <v>41702.875</v>
      </c>
      <c r="K1622">
        <v>1392040806</v>
      </c>
      <c r="L1622" s="12">
        <f>(K1622/86400)+25569</f>
        <v>41680.583402777775</v>
      </c>
      <c r="M1622" t="b">
        <v>0</v>
      </c>
      <c r="N1622">
        <v>183</v>
      </c>
      <c r="O1622">
        <f>(E1622/D1622)*100</f>
        <v>102.45669291338582</v>
      </c>
      <c r="P1622">
        <f>E1622/N1622</f>
        <v>35.551912568306008</v>
      </c>
      <c r="Q1622" s="6" t="str">
        <f>LEFT(R1622, SEARCH("/",R1622,1)-1)</f>
        <v>music</v>
      </c>
      <c r="R1622" t="s">
        <v>8279</v>
      </c>
      <c r="S1622" t="b">
        <v>1</v>
      </c>
      <c r="V1622" s="7" t="str">
        <f>RIGHT(R1622,LEN(R1622)-FIND("/",R1622))</f>
        <v>indie rock</v>
      </c>
    </row>
    <row r="1623" spans="1:22" ht="48" hidden="1" x14ac:dyDescent="0.2">
      <c r="A1623">
        <v>1898</v>
      </c>
      <c r="B1623" s="3" t="s">
        <v>1899</v>
      </c>
      <c r="C1623" s="3" t="s">
        <v>6008</v>
      </c>
      <c r="D1623">
        <v>1000</v>
      </c>
      <c r="E1623">
        <v>1445</v>
      </c>
      <c r="F1623" t="s">
        <v>8219</v>
      </c>
      <c r="G1623" t="s">
        <v>8224</v>
      </c>
      <c r="H1623" t="s">
        <v>8246</v>
      </c>
      <c r="I1623">
        <v>1454349600</v>
      </c>
      <c r="J1623" s="12">
        <f>(I1623/86400)+25569</f>
        <v>42401.75</v>
      </c>
      <c r="K1623">
        <v>1451277473</v>
      </c>
      <c r="L1623" s="12">
        <f>(K1623/86400)+25569</f>
        <v>42366.192974537036</v>
      </c>
      <c r="M1623" t="b">
        <v>0</v>
      </c>
      <c r="N1623">
        <v>21</v>
      </c>
      <c r="O1623">
        <f>(E1623/D1623)*100</f>
        <v>144.5</v>
      </c>
      <c r="P1623">
        <f>E1623/N1623</f>
        <v>68.80952380952381</v>
      </c>
      <c r="Q1623" s="6" t="str">
        <f>LEFT(R1623, SEARCH("/",R1623,1)-1)</f>
        <v>music</v>
      </c>
      <c r="R1623" t="s">
        <v>8279</v>
      </c>
      <c r="S1623" t="b">
        <v>1</v>
      </c>
      <c r="V1623" s="7" t="str">
        <f>RIGHT(R1623,LEN(R1623)-FIND("/",R1623))</f>
        <v>indie rock</v>
      </c>
    </row>
    <row r="1624" spans="1:22" ht="48" hidden="1" x14ac:dyDescent="0.2">
      <c r="A1624">
        <v>1899</v>
      </c>
      <c r="B1624" s="3" t="s">
        <v>1900</v>
      </c>
      <c r="C1624" s="3" t="s">
        <v>6009</v>
      </c>
      <c r="D1624">
        <v>900</v>
      </c>
      <c r="E1624">
        <v>1200</v>
      </c>
      <c r="F1624" t="s">
        <v>8219</v>
      </c>
      <c r="G1624" t="s">
        <v>8224</v>
      </c>
      <c r="H1624" t="s">
        <v>8246</v>
      </c>
      <c r="I1624">
        <v>1427319366</v>
      </c>
      <c r="J1624" s="12">
        <f>(I1624/86400)+25569</f>
        <v>42088.90006944444</v>
      </c>
      <c r="K1624">
        <v>1424730966</v>
      </c>
      <c r="L1624" s="12">
        <f>(K1624/86400)+25569</f>
        <v>42058.941736111112</v>
      </c>
      <c r="M1624" t="b">
        <v>0</v>
      </c>
      <c r="N1624">
        <v>42</v>
      </c>
      <c r="O1624">
        <f>(E1624/D1624)*100</f>
        <v>133.33333333333331</v>
      </c>
      <c r="P1624">
        <f>E1624/N1624</f>
        <v>28.571428571428573</v>
      </c>
      <c r="Q1624" s="6" t="str">
        <f>LEFT(R1624, SEARCH("/",R1624,1)-1)</f>
        <v>music</v>
      </c>
      <c r="R1624" t="s">
        <v>8279</v>
      </c>
      <c r="S1624" t="b">
        <v>1</v>
      </c>
      <c r="V1624" s="7" t="str">
        <f>RIGHT(R1624,LEN(R1624)-FIND("/",R1624))</f>
        <v>indie rock</v>
      </c>
    </row>
    <row r="1625" spans="1:22" ht="48" hidden="1" x14ac:dyDescent="0.2">
      <c r="A1625">
        <v>1900</v>
      </c>
      <c r="B1625" s="3" t="s">
        <v>1901</v>
      </c>
      <c r="C1625" s="3" t="s">
        <v>6010</v>
      </c>
      <c r="D1625">
        <v>2500</v>
      </c>
      <c r="E1625">
        <v>2734.11</v>
      </c>
      <c r="F1625" t="s">
        <v>8219</v>
      </c>
      <c r="G1625" t="s">
        <v>8224</v>
      </c>
      <c r="H1625" t="s">
        <v>8246</v>
      </c>
      <c r="I1625">
        <v>1349517540</v>
      </c>
      <c r="J1625" s="12">
        <f>(I1625/86400)+25569</f>
        <v>41188.415972222225</v>
      </c>
      <c r="K1625">
        <v>1347137731</v>
      </c>
      <c r="L1625" s="12">
        <f>(K1625/86400)+25569</f>
        <v>41160.871886574074</v>
      </c>
      <c r="M1625" t="b">
        <v>0</v>
      </c>
      <c r="N1625">
        <v>54</v>
      </c>
      <c r="O1625">
        <f>(E1625/D1625)*100</f>
        <v>109.3644</v>
      </c>
      <c r="P1625">
        <f>E1625/N1625</f>
        <v>50.631666666666668</v>
      </c>
      <c r="Q1625" s="6" t="str">
        <f>LEFT(R1625, SEARCH("/",R1625,1)-1)</f>
        <v>music</v>
      </c>
      <c r="R1625" t="s">
        <v>8279</v>
      </c>
      <c r="S1625" t="b">
        <v>1</v>
      </c>
      <c r="V1625" s="7" t="str">
        <f>RIGHT(R1625,LEN(R1625)-FIND("/",R1625))</f>
        <v>indie rock</v>
      </c>
    </row>
    <row r="1626" spans="1:22" ht="48" x14ac:dyDescent="0.2">
      <c r="A1626">
        <v>1901</v>
      </c>
      <c r="B1626" s="3" t="s">
        <v>1902</v>
      </c>
      <c r="C1626" s="3" t="s">
        <v>6011</v>
      </c>
      <c r="D1626">
        <v>99000</v>
      </c>
      <c r="E1626">
        <v>2670</v>
      </c>
      <c r="F1626" t="s">
        <v>8221</v>
      </c>
      <c r="G1626" t="s">
        <v>8225</v>
      </c>
      <c r="H1626" t="s">
        <v>8247</v>
      </c>
      <c r="I1626">
        <v>1432299600</v>
      </c>
      <c r="J1626" s="12">
        <f>(I1626/86400)+25569</f>
        <v>42146.541666666672</v>
      </c>
      <c r="K1626">
        <v>1429707729</v>
      </c>
      <c r="L1626" s="12">
        <f>(K1626/86400)+25569</f>
        <v>42116.54315972222</v>
      </c>
      <c r="M1626" t="b">
        <v>0</v>
      </c>
      <c r="N1626">
        <v>25</v>
      </c>
      <c r="O1626">
        <f>(E1626/D1626)*100</f>
        <v>2.6969696969696968</v>
      </c>
      <c r="P1626">
        <f>E1626/N1626</f>
        <v>106.8</v>
      </c>
      <c r="Q1626" s="6" t="str">
        <f>LEFT(R1626, SEARCH("/",R1626,1)-1)</f>
        <v>technology</v>
      </c>
      <c r="R1626" t="s">
        <v>8294</v>
      </c>
      <c r="S1626" t="b">
        <v>0</v>
      </c>
      <c r="V1626" s="7" t="str">
        <f>RIGHT(R1626,LEN(R1626)-FIND("/",R1626))</f>
        <v>gadgets</v>
      </c>
    </row>
    <row r="1627" spans="1:22" ht="48" x14ac:dyDescent="0.2">
      <c r="A1627">
        <v>1902</v>
      </c>
      <c r="B1627" s="3" t="s">
        <v>1903</v>
      </c>
      <c r="C1627" s="3" t="s">
        <v>6012</v>
      </c>
      <c r="D1627">
        <v>1000</v>
      </c>
      <c r="E1627">
        <v>12</v>
      </c>
      <c r="F1627" t="s">
        <v>8221</v>
      </c>
      <c r="G1627" t="s">
        <v>8233</v>
      </c>
      <c r="H1627" t="s">
        <v>8249</v>
      </c>
      <c r="I1627">
        <v>1425495447</v>
      </c>
      <c r="J1627" s="12">
        <f>(I1627/86400)+25569</f>
        <v>42067.789895833332</v>
      </c>
      <c r="K1627">
        <v>1422903447</v>
      </c>
      <c r="L1627" s="12">
        <f>(K1627/86400)+25569</f>
        <v>42037.789895833332</v>
      </c>
      <c r="M1627" t="b">
        <v>0</v>
      </c>
      <c r="N1627">
        <v>3</v>
      </c>
      <c r="O1627">
        <f>(E1627/D1627)*100</f>
        <v>1.2</v>
      </c>
      <c r="P1627">
        <f>E1627/N1627</f>
        <v>4</v>
      </c>
      <c r="Q1627" s="6" t="str">
        <f>LEFT(R1627, SEARCH("/",R1627,1)-1)</f>
        <v>technology</v>
      </c>
      <c r="R1627" t="s">
        <v>8294</v>
      </c>
      <c r="S1627" t="b">
        <v>0</v>
      </c>
      <c r="V1627" s="7" t="str">
        <f>RIGHT(R1627,LEN(R1627)-FIND("/",R1627))</f>
        <v>gadgets</v>
      </c>
    </row>
    <row r="1628" spans="1:22" ht="48" x14ac:dyDescent="0.2">
      <c r="A1628">
        <v>1903</v>
      </c>
      <c r="B1628" s="3" t="s">
        <v>1904</v>
      </c>
      <c r="C1628" s="3" t="s">
        <v>6013</v>
      </c>
      <c r="D1628">
        <v>3000</v>
      </c>
      <c r="E1628">
        <v>1398</v>
      </c>
      <c r="F1628" t="s">
        <v>8221</v>
      </c>
      <c r="G1628" t="s">
        <v>8224</v>
      </c>
      <c r="H1628" t="s">
        <v>8246</v>
      </c>
      <c r="I1628">
        <v>1485541791</v>
      </c>
      <c r="J1628" s="12">
        <f>(I1628/86400)+25569</f>
        <v>42762.770729166667</v>
      </c>
      <c r="K1628">
        <v>1480357791</v>
      </c>
      <c r="L1628" s="12">
        <f>(K1628/86400)+25569</f>
        <v>42702.770729166667</v>
      </c>
      <c r="M1628" t="b">
        <v>0</v>
      </c>
      <c r="N1628">
        <v>41</v>
      </c>
      <c r="O1628">
        <f>(E1628/D1628)*100</f>
        <v>46.6</v>
      </c>
      <c r="P1628">
        <f>E1628/N1628</f>
        <v>34.097560975609753</v>
      </c>
      <c r="Q1628" s="6" t="str">
        <f>LEFT(R1628, SEARCH("/",R1628,1)-1)</f>
        <v>technology</v>
      </c>
      <c r="R1628" t="s">
        <v>8294</v>
      </c>
      <c r="S1628" t="b">
        <v>0</v>
      </c>
      <c r="V1628" s="7" t="str">
        <f>RIGHT(R1628,LEN(R1628)-FIND("/",R1628))</f>
        <v>gadgets</v>
      </c>
    </row>
    <row r="1629" spans="1:22" ht="48" x14ac:dyDescent="0.2">
      <c r="A1629">
        <v>1904</v>
      </c>
      <c r="B1629" s="3" t="s">
        <v>1905</v>
      </c>
      <c r="C1629" s="3" t="s">
        <v>6014</v>
      </c>
      <c r="D1629">
        <v>50000</v>
      </c>
      <c r="E1629">
        <v>50</v>
      </c>
      <c r="F1629" t="s">
        <v>8221</v>
      </c>
      <c r="G1629" t="s">
        <v>8224</v>
      </c>
      <c r="H1629" t="s">
        <v>8246</v>
      </c>
      <c r="I1629">
        <v>1451752021</v>
      </c>
      <c r="J1629" s="12">
        <f>(I1629/86400)+25569</f>
        <v>42371.685428240744</v>
      </c>
      <c r="K1629">
        <v>1447864021</v>
      </c>
      <c r="L1629" s="12">
        <f>(K1629/86400)+25569</f>
        <v>42326.685428240744</v>
      </c>
      <c r="M1629" t="b">
        <v>0</v>
      </c>
      <c r="N1629">
        <v>2</v>
      </c>
      <c r="O1629">
        <f>(E1629/D1629)*100</f>
        <v>0.1</v>
      </c>
      <c r="P1629">
        <f>E1629/N1629</f>
        <v>25</v>
      </c>
      <c r="Q1629" s="6" t="str">
        <f>LEFT(R1629, SEARCH("/",R1629,1)-1)</f>
        <v>technology</v>
      </c>
      <c r="R1629" t="s">
        <v>8294</v>
      </c>
      <c r="S1629" t="b">
        <v>0</v>
      </c>
      <c r="V1629" s="7" t="str">
        <f>RIGHT(R1629,LEN(R1629)-FIND("/",R1629))</f>
        <v>gadgets</v>
      </c>
    </row>
    <row r="1630" spans="1:22" ht="48" x14ac:dyDescent="0.2">
      <c r="A1630">
        <v>1905</v>
      </c>
      <c r="B1630" s="3" t="s">
        <v>1906</v>
      </c>
      <c r="C1630" s="3" t="s">
        <v>6015</v>
      </c>
      <c r="D1630">
        <v>25000</v>
      </c>
      <c r="E1630">
        <v>42</v>
      </c>
      <c r="F1630" t="s">
        <v>8221</v>
      </c>
      <c r="G1630" t="s">
        <v>8224</v>
      </c>
      <c r="H1630" t="s">
        <v>8246</v>
      </c>
      <c r="I1630">
        <v>1410127994</v>
      </c>
      <c r="J1630" s="12">
        <f>(I1630/86400)+25569</f>
        <v>41889.925856481481</v>
      </c>
      <c r="K1630">
        <v>1407535994</v>
      </c>
      <c r="L1630" s="12">
        <f>(K1630/86400)+25569</f>
        <v>41859.925856481481</v>
      </c>
      <c r="M1630" t="b">
        <v>0</v>
      </c>
      <c r="N1630">
        <v>4</v>
      </c>
      <c r="O1630">
        <f>(E1630/D1630)*100</f>
        <v>0.16800000000000001</v>
      </c>
      <c r="P1630">
        <f>E1630/N1630</f>
        <v>10.5</v>
      </c>
      <c r="Q1630" s="6" t="str">
        <f>LEFT(R1630, SEARCH("/",R1630,1)-1)</f>
        <v>technology</v>
      </c>
      <c r="R1630" t="s">
        <v>8294</v>
      </c>
      <c r="S1630" t="b">
        <v>0</v>
      </c>
      <c r="V1630" s="7" t="str">
        <f>RIGHT(R1630,LEN(R1630)-FIND("/",R1630))</f>
        <v>gadgets</v>
      </c>
    </row>
    <row r="1631" spans="1:22" ht="48" x14ac:dyDescent="0.2">
      <c r="A1631">
        <v>1906</v>
      </c>
      <c r="B1631" s="3" t="s">
        <v>1907</v>
      </c>
      <c r="C1631" s="3" t="s">
        <v>6016</v>
      </c>
      <c r="D1631">
        <v>50000</v>
      </c>
      <c r="E1631">
        <v>21380</v>
      </c>
      <c r="F1631" t="s">
        <v>8221</v>
      </c>
      <c r="G1631" t="s">
        <v>8224</v>
      </c>
      <c r="H1631" t="s">
        <v>8246</v>
      </c>
      <c r="I1631">
        <v>1466697983</v>
      </c>
      <c r="J1631" s="12">
        <f>(I1631/86400)+25569</f>
        <v>42544.671099537038</v>
      </c>
      <c r="K1631">
        <v>1464105983</v>
      </c>
      <c r="L1631" s="12">
        <f>(K1631/86400)+25569</f>
        <v>42514.671099537038</v>
      </c>
      <c r="M1631" t="b">
        <v>0</v>
      </c>
      <c r="N1631">
        <v>99</v>
      </c>
      <c r="O1631">
        <f>(E1631/D1631)*100</f>
        <v>42.76</v>
      </c>
      <c r="P1631">
        <f>E1631/N1631</f>
        <v>215.95959595959596</v>
      </c>
      <c r="Q1631" s="6" t="str">
        <f>LEFT(R1631, SEARCH("/",R1631,1)-1)</f>
        <v>technology</v>
      </c>
      <c r="R1631" t="s">
        <v>8294</v>
      </c>
      <c r="S1631" t="b">
        <v>0</v>
      </c>
      <c r="V1631" s="7" t="str">
        <f>RIGHT(R1631,LEN(R1631)-FIND("/",R1631))</f>
        <v>gadgets</v>
      </c>
    </row>
    <row r="1632" spans="1:22" ht="48" x14ac:dyDescent="0.2">
      <c r="A1632">
        <v>1907</v>
      </c>
      <c r="B1632" s="3" t="s">
        <v>1908</v>
      </c>
      <c r="C1632" s="3" t="s">
        <v>6017</v>
      </c>
      <c r="D1632">
        <v>30000</v>
      </c>
      <c r="E1632">
        <v>85</v>
      </c>
      <c r="F1632" t="s">
        <v>8221</v>
      </c>
      <c r="G1632" t="s">
        <v>8224</v>
      </c>
      <c r="H1632" t="s">
        <v>8246</v>
      </c>
      <c r="I1632">
        <v>1400853925</v>
      </c>
      <c r="J1632" s="12">
        <f>(I1632/86400)+25569</f>
        <v>41782.587094907409</v>
      </c>
      <c r="K1632">
        <v>1399557925</v>
      </c>
      <c r="L1632" s="12">
        <f>(K1632/86400)+25569</f>
        <v>41767.587094907409</v>
      </c>
      <c r="M1632" t="b">
        <v>0</v>
      </c>
      <c r="N1632">
        <v>4</v>
      </c>
      <c r="O1632">
        <f>(E1632/D1632)*100</f>
        <v>0.28333333333333333</v>
      </c>
      <c r="P1632">
        <f>E1632/N1632</f>
        <v>21.25</v>
      </c>
      <c r="Q1632" s="6" t="str">
        <f>LEFT(R1632, SEARCH("/",R1632,1)-1)</f>
        <v>technology</v>
      </c>
      <c r="R1632" t="s">
        <v>8294</v>
      </c>
      <c r="S1632" t="b">
        <v>0</v>
      </c>
      <c r="V1632" s="7" t="str">
        <f>RIGHT(R1632,LEN(R1632)-FIND("/",R1632))</f>
        <v>gadgets</v>
      </c>
    </row>
    <row r="1633" spans="1:22" ht="48" x14ac:dyDescent="0.2">
      <c r="A1633">
        <v>1908</v>
      </c>
      <c r="B1633" s="3" t="s">
        <v>1909</v>
      </c>
      <c r="C1633" s="3" t="s">
        <v>6018</v>
      </c>
      <c r="D1633">
        <v>25000</v>
      </c>
      <c r="E1633">
        <v>433</v>
      </c>
      <c r="F1633" t="s">
        <v>8221</v>
      </c>
      <c r="G1633" t="s">
        <v>8224</v>
      </c>
      <c r="H1633" t="s">
        <v>8246</v>
      </c>
      <c r="I1633">
        <v>1483048900</v>
      </c>
      <c r="J1633" s="12">
        <f>(I1633/86400)+25569</f>
        <v>42733.917824074073</v>
      </c>
      <c r="K1633">
        <v>1480456900</v>
      </c>
      <c r="L1633" s="12">
        <f>(K1633/86400)+25569</f>
        <v>42703.917824074073</v>
      </c>
      <c r="M1633" t="b">
        <v>0</v>
      </c>
      <c r="N1633">
        <v>4</v>
      </c>
      <c r="O1633">
        <f>(E1633/D1633)*100</f>
        <v>1.7319999999999998</v>
      </c>
      <c r="P1633">
        <f>E1633/N1633</f>
        <v>108.25</v>
      </c>
      <c r="Q1633" s="6" t="str">
        <f>LEFT(R1633, SEARCH("/",R1633,1)-1)</f>
        <v>technology</v>
      </c>
      <c r="R1633" t="s">
        <v>8294</v>
      </c>
      <c r="S1633" t="b">
        <v>0</v>
      </c>
      <c r="V1633" s="7" t="str">
        <f>RIGHT(R1633,LEN(R1633)-FIND("/",R1633))</f>
        <v>gadgets</v>
      </c>
    </row>
    <row r="1634" spans="1:22" ht="48" x14ac:dyDescent="0.2">
      <c r="A1634">
        <v>1909</v>
      </c>
      <c r="B1634" s="3" t="s">
        <v>1910</v>
      </c>
      <c r="C1634" s="3" t="s">
        <v>6019</v>
      </c>
      <c r="D1634">
        <v>35000</v>
      </c>
      <c r="E1634">
        <v>4939</v>
      </c>
      <c r="F1634" t="s">
        <v>8221</v>
      </c>
      <c r="G1634" t="s">
        <v>8224</v>
      </c>
      <c r="H1634" t="s">
        <v>8246</v>
      </c>
      <c r="I1634">
        <v>1414059479</v>
      </c>
      <c r="J1634" s="12">
        <f>(I1634/86400)+25569</f>
        <v>41935.429155092592</v>
      </c>
      <c r="K1634">
        <v>1411467479</v>
      </c>
      <c r="L1634" s="12">
        <f>(K1634/86400)+25569</f>
        <v>41905.429155092592</v>
      </c>
      <c r="M1634" t="b">
        <v>0</v>
      </c>
      <c r="N1634">
        <v>38</v>
      </c>
      <c r="O1634">
        <f>(E1634/D1634)*100</f>
        <v>14.111428571428572</v>
      </c>
      <c r="P1634">
        <f>E1634/N1634</f>
        <v>129.97368421052633</v>
      </c>
      <c r="Q1634" s="6" t="str">
        <f>LEFT(R1634, SEARCH("/",R1634,1)-1)</f>
        <v>technology</v>
      </c>
      <c r="R1634" t="s">
        <v>8294</v>
      </c>
      <c r="S1634" t="b">
        <v>0</v>
      </c>
      <c r="V1634" s="7" t="str">
        <f>RIGHT(R1634,LEN(R1634)-FIND("/",R1634))</f>
        <v>gadgets</v>
      </c>
    </row>
    <row r="1635" spans="1:22" ht="48" x14ac:dyDescent="0.2">
      <c r="A1635">
        <v>1910</v>
      </c>
      <c r="B1635" s="3" t="s">
        <v>1911</v>
      </c>
      <c r="C1635" s="3" t="s">
        <v>6020</v>
      </c>
      <c r="D1635">
        <v>85000</v>
      </c>
      <c r="E1635">
        <v>33486</v>
      </c>
      <c r="F1635" t="s">
        <v>8221</v>
      </c>
      <c r="G1635" t="s">
        <v>8233</v>
      </c>
      <c r="H1635" t="s">
        <v>8249</v>
      </c>
      <c r="I1635">
        <v>1446331500</v>
      </c>
      <c r="J1635" s="12">
        <f>(I1635/86400)+25569</f>
        <v>42308.947916666672</v>
      </c>
      <c r="K1635">
        <v>1442531217</v>
      </c>
      <c r="L1635" s="12">
        <f>(K1635/86400)+25569</f>
        <v>42264.963159722218</v>
      </c>
      <c r="M1635" t="b">
        <v>0</v>
      </c>
      <c r="N1635">
        <v>285</v>
      </c>
      <c r="O1635">
        <f>(E1635/D1635)*100</f>
        <v>39.395294117647055</v>
      </c>
      <c r="P1635">
        <f>E1635/N1635</f>
        <v>117.49473684210527</v>
      </c>
      <c r="Q1635" s="6" t="str">
        <f>LEFT(R1635, SEARCH("/",R1635,1)-1)</f>
        <v>technology</v>
      </c>
      <c r="R1635" t="s">
        <v>8294</v>
      </c>
      <c r="S1635" t="b">
        <v>0</v>
      </c>
      <c r="V1635" s="7" t="str">
        <f>RIGHT(R1635,LEN(R1635)-FIND("/",R1635))</f>
        <v>gadgets</v>
      </c>
    </row>
    <row r="1636" spans="1:22" ht="48" x14ac:dyDescent="0.2">
      <c r="A1636">
        <v>1911</v>
      </c>
      <c r="B1636" s="3" t="s">
        <v>1912</v>
      </c>
      <c r="C1636" s="3" t="s">
        <v>6021</v>
      </c>
      <c r="D1636">
        <v>42500</v>
      </c>
      <c r="E1636">
        <v>10</v>
      </c>
      <c r="F1636" t="s">
        <v>8221</v>
      </c>
      <c r="G1636" t="s">
        <v>8228</v>
      </c>
      <c r="H1636" t="s">
        <v>8250</v>
      </c>
      <c r="I1636">
        <v>1407545334</v>
      </c>
      <c r="J1636" s="12">
        <f>(I1636/86400)+25569</f>
        <v>41860.033958333333</v>
      </c>
      <c r="K1636">
        <v>1404953334</v>
      </c>
      <c r="L1636" s="12">
        <f>(K1636/86400)+25569</f>
        <v>41830.033958333333</v>
      </c>
      <c r="M1636" t="b">
        <v>0</v>
      </c>
      <c r="N1636">
        <v>1</v>
      </c>
      <c r="O1636">
        <f>(E1636/D1636)*100</f>
        <v>2.3529411764705882E-2</v>
      </c>
      <c r="P1636">
        <f>E1636/N1636</f>
        <v>10</v>
      </c>
      <c r="Q1636" s="6" t="str">
        <f>LEFT(R1636, SEARCH("/",R1636,1)-1)</f>
        <v>technology</v>
      </c>
      <c r="R1636" t="s">
        <v>8294</v>
      </c>
      <c r="S1636" t="b">
        <v>0</v>
      </c>
      <c r="V1636" s="7" t="str">
        <f>RIGHT(R1636,LEN(R1636)-FIND("/",R1636))</f>
        <v>gadgets</v>
      </c>
    </row>
    <row r="1637" spans="1:22" ht="48" x14ac:dyDescent="0.2">
      <c r="A1637">
        <v>1912</v>
      </c>
      <c r="B1637" s="3" t="s">
        <v>1913</v>
      </c>
      <c r="C1637" s="3" t="s">
        <v>6022</v>
      </c>
      <c r="D1637">
        <v>5000</v>
      </c>
      <c r="E1637">
        <v>2965</v>
      </c>
      <c r="F1637" t="s">
        <v>8221</v>
      </c>
      <c r="G1637" t="s">
        <v>8224</v>
      </c>
      <c r="H1637" t="s">
        <v>8246</v>
      </c>
      <c r="I1637">
        <v>1433395560</v>
      </c>
      <c r="J1637" s="12">
        <f>(I1637/86400)+25569</f>
        <v>42159.226388888885</v>
      </c>
      <c r="K1637">
        <v>1430803560</v>
      </c>
      <c r="L1637" s="12">
        <f>(K1637/86400)+25569</f>
        <v>42129.226388888885</v>
      </c>
      <c r="M1637" t="b">
        <v>0</v>
      </c>
      <c r="N1637">
        <v>42</v>
      </c>
      <c r="O1637">
        <f>(E1637/D1637)*100</f>
        <v>59.3</v>
      </c>
      <c r="P1637">
        <f>E1637/N1637</f>
        <v>70.595238095238102</v>
      </c>
      <c r="Q1637" s="6" t="str">
        <f>LEFT(R1637, SEARCH("/",R1637,1)-1)</f>
        <v>technology</v>
      </c>
      <c r="R1637" t="s">
        <v>8294</v>
      </c>
      <c r="S1637" t="b">
        <v>0</v>
      </c>
      <c r="V1637" s="7" t="str">
        <f>RIGHT(R1637,LEN(R1637)-FIND("/",R1637))</f>
        <v>gadgets</v>
      </c>
    </row>
    <row r="1638" spans="1:22" ht="32" x14ac:dyDescent="0.2">
      <c r="A1638">
        <v>1913</v>
      </c>
      <c r="B1638" s="3" t="s">
        <v>1914</v>
      </c>
      <c r="C1638" s="3" t="s">
        <v>6023</v>
      </c>
      <c r="D1638">
        <v>48000</v>
      </c>
      <c r="E1638">
        <v>637</v>
      </c>
      <c r="F1638" t="s">
        <v>8221</v>
      </c>
      <c r="G1638" t="s">
        <v>8225</v>
      </c>
      <c r="H1638" t="s">
        <v>8247</v>
      </c>
      <c r="I1638">
        <v>1412770578</v>
      </c>
      <c r="J1638" s="12">
        <f>(I1638/86400)+25569</f>
        <v>41920.511319444442</v>
      </c>
      <c r="K1638">
        <v>1410178578</v>
      </c>
      <c r="L1638" s="12">
        <f>(K1638/86400)+25569</f>
        <v>41890.511319444442</v>
      </c>
      <c r="M1638" t="b">
        <v>0</v>
      </c>
      <c r="N1638">
        <v>26</v>
      </c>
      <c r="O1638">
        <f>(E1638/D1638)*100</f>
        <v>1.3270833333333334</v>
      </c>
      <c r="P1638">
        <f>E1638/N1638</f>
        <v>24.5</v>
      </c>
      <c r="Q1638" s="6" t="str">
        <f>LEFT(R1638, SEARCH("/",R1638,1)-1)</f>
        <v>technology</v>
      </c>
      <c r="R1638" t="s">
        <v>8294</v>
      </c>
      <c r="S1638" t="b">
        <v>0</v>
      </c>
      <c r="V1638" s="7" t="str">
        <f>RIGHT(R1638,LEN(R1638)-FIND("/",R1638))</f>
        <v>gadgets</v>
      </c>
    </row>
    <row r="1639" spans="1:22" ht="48" x14ac:dyDescent="0.2">
      <c r="A1639">
        <v>1914</v>
      </c>
      <c r="B1639" s="3" t="s">
        <v>1915</v>
      </c>
      <c r="C1639" s="3" t="s">
        <v>6024</v>
      </c>
      <c r="D1639">
        <v>666</v>
      </c>
      <c r="E1639">
        <v>60</v>
      </c>
      <c r="F1639" t="s">
        <v>8221</v>
      </c>
      <c r="G1639" t="s">
        <v>8224</v>
      </c>
      <c r="H1639" t="s">
        <v>8246</v>
      </c>
      <c r="I1639">
        <v>1414814340</v>
      </c>
      <c r="J1639" s="12">
        <f>(I1639/86400)+25569</f>
        <v>41944.165972222225</v>
      </c>
      <c r="K1639">
        <v>1413519073</v>
      </c>
      <c r="L1639" s="12">
        <f>(K1639/86400)+25569</f>
        <v>41929.174456018518</v>
      </c>
      <c r="M1639" t="b">
        <v>0</v>
      </c>
      <c r="N1639">
        <v>2</v>
      </c>
      <c r="O1639">
        <f>(E1639/D1639)*100</f>
        <v>9.0090090090090094</v>
      </c>
      <c r="P1639">
        <f>E1639/N1639</f>
        <v>30</v>
      </c>
      <c r="Q1639" s="6" t="str">
        <f>LEFT(R1639, SEARCH("/",R1639,1)-1)</f>
        <v>technology</v>
      </c>
      <c r="R1639" t="s">
        <v>8294</v>
      </c>
      <c r="S1639" t="b">
        <v>0</v>
      </c>
      <c r="V1639" s="7" t="str">
        <f>RIGHT(R1639,LEN(R1639)-FIND("/",R1639))</f>
        <v>gadgets</v>
      </c>
    </row>
    <row r="1640" spans="1:22" ht="48" x14ac:dyDescent="0.2">
      <c r="A1640">
        <v>1915</v>
      </c>
      <c r="B1640" s="3" t="s">
        <v>1916</v>
      </c>
      <c r="C1640" s="3" t="s">
        <v>6025</v>
      </c>
      <c r="D1640">
        <v>500</v>
      </c>
      <c r="E1640">
        <v>8</v>
      </c>
      <c r="F1640" t="s">
        <v>8221</v>
      </c>
      <c r="G1640" t="s">
        <v>8224</v>
      </c>
      <c r="H1640" t="s">
        <v>8246</v>
      </c>
      <c r="I1640">
        <v>1409620222</v>
      </c>
      <c r="J1640" s="12">
        <f>(I1640/86400)+25569</f>
        <v>41884.04886574074</v>
      </c>
      <c r="K1640">
        <v>1407892222</v>
      </c>
      <c r="L1640" s="12">
        <f>(K1640/86400)+25569</f>
        <v>41864.04886574074</v>
      </c>
      <c r="M1640" t="b">
        <v>0</v>
      </c>
      <c r="N1640">
        <v>4</v>
      </c>
      <c r="O1640">
        <f>(E1640/D1640)*100</f>
        <v>1.6</v>
      </c>
      <c r="P1640">
        <f>E1640/N1640</f>
        <v>2</v>
      </c>
      <c r="Q1640" s="6" t="str">
        <f>LEFT(R1640, SEARCH("/",R1640,1)-1)</f>
        <v>technology</v>
      </c>
      <c r="R1640" t="s">
        <v>8294</v>
      </c>
      <c r="S1640" t="b">
        <v>0</v>
      </c>
      <c r="V1640" s="7" t="str">
        <f>RIGHT(R1640,LEN(R1640)-FIND("/",R1640))</f>
        <v>gadgets</v>
      </c>
    </row>
    <row r="1641" spans="1:22" ht="32" x14ac:dyDescent="0.2">
      <c r="A1641">
        <v>1916</v>
      </c>
      <c r="B1641" s="3" t="s">
        <v>1917</v>
      </c>
      <c r="C1641" s="3" t="s">
        <v>6026</v>
      </c>
      <c r="D1641">
        <v>20000</v>
      </c>
      <c r="E1641">
        <v>102</v>
      </c>
      <c r="F1641" t="s">
        <v>8221</v>
      </c>
      <c r="G1641" t="s">
        <v>8224</v>
      </c>
      <c r="H1641" t="s">
        <v>8246</v>
      </c>
      <c r="I1641">
        <v>1478542375</v>
      </c>
      <c r="J1641" s="12">
        <f>(I1641/86400)+25569</f>
        <v>42681.758969907409</v>
      </c>
      <c r="K1641">
        <v>1476378775</v>
      </c>
      <c r="L1641" s="12">
        <f>(K1641/86400)+25569</f>
        <v>42656.717303240745</v>
      </c>
      <c r="M1641" t="b">
        <v>0</v>
      </c>
      <c r="N1641">
        <v>6</v>
      </c>
      <c r="O1641">
        <f>(E1641/D1641)*100</f>
        <v>0.51</v>
      </c>
      <c r="P1641">
        <f>E1641/N1641</f>
        <v>17</v>
      </c>
      <c r="Q1641" s="6" t="str">
        <f>LEFT(R1641, SEARCH("/",R1641,1)-1)</f>
        <v>technology</v>
      </c>
      <c r="R1641" t="s">
        <v>8294</v>
      </c>
      <c r="S1641" t="b">
        <v>0</v>
      </c>
      <c r="V1641" s="7" t="str">
        <f>RIGHT(R1641,LEN(R1641)-FIND("/",R1641))</f>
        <v>gadgets</v>
      </c>
    </row>
    <row r="1642" spans="1:22" ht="32" x14ac:dyDescent="0.2">
      <c r="A1642">
        <v>1917</v>
      </c>
      <c r="B1642" s="3" t="s">
        <v>1918</v>
      </c>
      <c r="C1642" s="3" t="s">
        <v>6027</v>
      </c>
      <c r="D1642">
        <v>390000</v>
      </c>
      <c r="E1642">
        <v>205025</v>
      </c>
      <c r="F1642" t="s">
        <v>8221</v>
      </c>
      <c r="G1642" t="s">
        <v>8231</v>
      </c>
      <c r="H1642" t="s">
        <v>8252</v>
      </c>
      <c r="I1642">
        <v>1486708133</v>
      </c>
      <c r="J1642" s="12">
        <f>(I1642/86400)+25569</f>
        <v>42776.270057870366</v>
      </c>
      <c r="K1642">
        <v>1484116133</v>
      </c>
      <c r="L1642" s="12">
        <f>(K1642/86400)+25569</f>
        <v>42746.270057870366</v>
      </c>
      <c r="M1642" t="b">
        <v>0</v>
      </c>
      <c r="N1642">
        <v>70</v>
      </c>
      <c r="O1642">
        <f>(E1642/D1642)*100</f>
        <v>52.570512820512818</v>
      </c>
      <c r="P1642">
        <f>E1642/N1642</f>
        <v>2928.9285714285716</v>
      </c>
      <c r="Q1642" s="6" t="str">
        <f>LEFT(R1642, SEARCH("/",R1642,1)-1)</f>
        <v>technology</v>
      </c>
      <c r="R1642" t="s">
        <v>8294</v>
      </c>
      <c r="S1642" t="b">
        <v>0</v>
      </c>
      <c r="V1642" s="7" t="str">
        <f>RIGHT(R1642,LEN(R1642)-FIND("/",R1642))</f>
        <v>gadgets</v>
      </c>
    </row>
    <row r="1643" spans="1:22" ht="48" x14ac:dyDescent="0.2">
      <c r="A1643">
        <v>1918</v>
      </c>
      <c r="B1643" s="3" t="s">
        <v>1919</v>
      </c>
      <c r="C1643" s="3" t="s">
        <v>6028</v>
      </c>
      <c r="D1643">
        <v>25000</v>
      </c>
      <c r="E1643">
        <v>260</v>
      </c>
      <c r="F1643" t="s">
        <v>8221</v>
      </c>
      <c r="G1643" t="s">
        <v>8224</v>
      </c>
      <c r="H1643" t="s">
        <v>8246</v>
      </c>
      <c r="I1643">
        <v>1407869851</v>
      </c>
      <c r="J1643" s="12">
        <f>(I1643/86400)+25569</f>
        <v>41863.789942129632</v>
      </c>
      <c r="K1643">
        <v>1404845851</v>
      </c>
      <c r="L1643" s="12">
        <f>(K1643/86400)+25569</f>
        <v>41828.789942129632</v>
      </c>
      <c r="M1643" t="b">
        <v>0</v>
      </c>
      <c r="N1643">
        <v>9</v>
      </c>
      <c r="O1643">
        <f>(E1643/D1643)*100</f>
        <v>1.04</v>
      </c>
      <c r="P1643">
        <f>E1643/N1643</f>
        <v>28.888888888888889</v>
      </c>
      <c r="Q1643" s="6" t="str">
        <f>LEFT(R1643, SEARCH("/",R1643,1)-1)</f>
        <v>technology</v>
      </c>
      <c r="R1643" t="s">
        <v>8294</v>
      </c>
      <c r="S1643" t="b">
        <v>0</v>
      </c>
      <c r="V1643" s="7" t="str">
        <f>RIGHT(R1643,LEN(R1643)-FIND("/",R1643))</f>
        <v>gadgets</v>
      </c>
    </row>
    <row r="1644" spans="1:22" ht="48" x14ac:dyDescent="0.2">
      <c r="A1644">
        <v>1919</v>
      </c>
      <c r="B1644" s="3" t="s">
        <v>1920</v>
      </c>
      <c r="C1644" s="3" t="s">
        <v>6029</v>
      </c>
      <c r="D1644">
        <v>500</v>
      </c>
      <c r="E1644">
        <v>237</v>
      </c>
      <c r="F1644" t="s">
        <v>8221</v>
      </c>
      <c r="G1644" t="s">
        <v>8224</v>
      </c>
      <c r="H1644" t="s">
        <v>8246</v>
      </c>
      <c r="I1644">
        <v>1432069249</v>
      </c>
      <c r="J1644" s="12">
        <f>(I1644/86400)+25569</f>
        <v>42143.875567129631</v>
      </c>
      <c r="K1644">
        <v>1429477249</v>
      </c>
      <c r="L1644" s="12">
        <f>(K1644/86400)+25569</f>
        <v>42113.875567129631</v>
      </c>
      <c r="M1644" t="b">
        <v>0</v>
      </c>
      <c r="N1644">
        <v>8</v>
      </c>
      <c r="O1644">
        <f>(E1644/D1644)*100</f>
        <v>47.4</v>
      </c>
      <c r="P1644">
        <f>E1644/N1644</f>
        <v>29.625</v>
      </c>
      <c r="Q1644" s="6" t="str">
        <f>LEFT(R1644, SEARCH("/",R1644,1)-1)</f>
        <v>technology</v>
      </c>
      <c r="R1644" t="s">
        <v>8294</v>
      </c>
      <c r="S1644" t="b">
        <v>0</v>
      </c>
      <c r="V1644" s="7" t="str">
        <f>RIGHT(R1644,LEN(R1644)-FIND("/",R1644))</f>
        <v>gadgets</v>
      </c>
    </row>
    <row r="1645" spans="1:22" ht="48" x14ac:dyDescent="0.2">
      <c r="A1645">
        <v>1920</v>
      </c>
      <c r="B1645" s="3" t="s">
        <v>1921</v>
      </c>
      <c r="C1645" s="3" t="s">
        <v>6030</v>
      </c>
      <c r="D1645">
        <v>10000</v>
      </c>
      <c r="E1645">
        <v>4303</v>
      </c>
      <c r="F1645" t="s">
        <v>8221</v>
      </c>
      <c r="G1645" t="s">
        <v>8225</v>
      </c>
      <c r="H1645" t="s">
        <v>8247</v>
      </c>
      <c r="I1645">
        <v>1445468400</v>
      </c>
      <c r="J1645" s="12">
        <f>(I1645/86400)+25569</f>
        <v>42298.958333333328</v>
      </c>
      <c r="K1645">
        <v>1443042061</v>
      </c>
      <c r="L1645" s="12">
        <f>(K1645/86400)+25569</f>
        <v>42270.875706018516</v>
      </c>
      <c r="M1645" t="b">
        <v>0</v>
      </c>
      <c r="N1645">
        <v>105</v>
      </c>
      <c r="O1645">
        <f>(E1645/D1645)*100</f>
        <v>43.03</v>
      </c>
      <c r="P1645">
        <f>E1645/N1645</f>
        <v>40.980952380952381</v>
      </c>
      <c r="Q1645" s="6" t="str">
        <f>LEFT(R1645, SEARCH("/",R1645,1)-1)</f>
        <v>technology</v>
      </c>
      <c r="R1645" t="s">
        <v>8294</v>
      </c>
      <c r="S1645" t="b">
        <v>0</v>
      </c>
      <c r="V1645" s="7" t="str">
        <f>RIGHT(R1645,LEN(R1645)-FIND("/",R1645))</f>
        <v>gadgets</v>
      </c>
    </row>
    <row r="1646" spans="1:22" ht="32" hidden="1" x14ac:dyDescent="0.2">
      <c r="A1646">
        <v>1921</v>
      </c>
      <c r="B1646" s="3" t="s">
        <v>1922</v>
      </c>
      <c r="C1646" s="3" t="s">
        <v>6031</v>
      </c>
      <c r="D1646">
        <v>1500</v>
      </c>
      <c r="E1646">
        <v>2052</v>
      </c>
      <c r="F1646" t="s">
        <v>8219</v>
      </c>
      <c r="G1646" t="s">
        <v>8224</v>
      </c>
      <c r="H1646" t="s">
        <v>8246</v>
      </c>
      <c r="I1646">
        <v>1342243143</v>
      </c>
      <c r="J1646" s="12">
        <f>(I1646/86400)+25569</f>
        <v>41104.221562500003</v>
      </c>
      <c r="K1646">
        <v>1339651143</v>
      </c>
      <c r="L1646" s="12">
        <f>(K1646/86400)+25569</f>
        <v>41074.221562500003</v>
      </c>
      <c r="M1646" t="b">
        <v>0</v>
      </c>
      <c r="N1646">
        <v>38</v>
      </c>
      <c r="O1646">
        <f>(E1646/D1646)*100</f>
        <v>136.80000000000001</v>
      </c>
      <c r="P1646">
        <f>E1646/N1646</f>
        <v>54</v>
      </c>
      <c r="Q1646" s="6" t="str">
        <f>LEFT(R1646, SEARCH("/",R1646,1)-1)</f>
        <v>music</v>
      </c>
      <c r="R1646" t="s">
        <v>8279</v>
      </c>
      <c r="S1646" t="b">
        <v>1</v>
      </c>
      <c r="V1646" s="7" t="str">
        <f>RIGHT(R1646,LEN(R1646)-FIND("/",R1646))</f>
        <v>indie rock</v>
      </c>
    </row>
    <row r="1647" spans="1:22" ht="48" hidden="1" x14ac:dyDescent="0.2">
      <c r="A1647">
        <v>1922</v>
      </c>
      <c r="B1647" s="3" t="s">
        <v>1923</v>
      </c>
      <c r="C1647" s="3" t="s">
        <v>6032</v>
      </c>
      <c r="D1647">
        <v>2000</v>
      </c>
      <c r="E1647">
        <v>2311</v>
      </c>
      <c r="F1647" t="s">
        <v>8219</v>
      </c>
      <c r="G1647" t="s">
        <v>8224</v>
      </c>
      <c r="H1647" t="s">
        <v>8246</v>
      </c>
      <c r="I1647">
        <v>1386828507</v>
      </c>
      <c r="J1647" s="12">
        <f>(I1647/86400)+25569</f>
        <v>41620.255868055552</v>
      </c>
      <c r="K1647">
        <v>1384236507</v>
      </c>
      <c r="L1647" s="12">
        <f>(K1647/86400)+25569</f>
        <v>41590.255868055552</v>
      </c>
      <c r="M1647" t="b">
        <v>0</v>
      </c>
      <c r="N1647">
        <v>64</v>
      </c>
      <c r="O1647">
        <f>(E1647/D1647)*100</f>
        <v>115.55</v>
      </c>
      <c r="P1647">
        <f>E1647/N1647</f>
        <v>36.109375</v>
      </c>
      <c r="Q1647" s="6" t="str">
        <f>LEFT(R1647, SEARCH("/",R1647,1)-1)</f>
        <v>music</v>
      </c>
      <c r="R1647" t="s">
        <v>8279</v>
      </c>
      <c r="S1647" t="b">
        <v>1</v>
      </c>
      <c r="V1647" s="7" t="str">
        <f>RIGHT(R1647,LEN(R1647)-FIND("/",R1647))</f>
        <v>indie rock</v>
      </c>
    </row>
    <row r="1648" spans="1:22" ht="48" hidden="1" x14ac:dyDescent="0.2">
      <c r="A1648">
        <v>1923</v>
      </c>
      <c r="B1648" s="3" t="s">
        <v>1924</v>
      </c>
      <c r="C1648" s="3" t="s">
        <v>6033</v>
      </c>
      <c r="D1648">
        <v>125</v>
      </c>
      <c r="E1648">
        <v>301</v>
      </c>
      <c r="F1648" t="s">
        <v>8219</v>
      </c>
      <c r="G1648" t="s">
        <v>8224</v>
      </c>
      <c r="H1648" t="s">
        <v>8246</v>
      </c>
      <c r="I1648">
        <v>1317099540</v>
      </c>
      <c r="J1648" s="12">
        <f>(I1648/86400)+25569</f>
        <v>40813.207638888889</v>
      </c>
      <c r="K1648">
        <v>1313612532</v>
      </c>
      <c r="L1648" s="12">
        <f>(K1648/86400)+25569</f>
        <v>40772.848749999997</v>
      </c>
      <c r="M1648" t="b">
        <v>0</v>
      </c>
      <c r="N1648">
        <v>13</v>
      </c>
      <c r="O1648">
        <f>(E1648/D1648)*100</f>
        <v>240.79999999999998</v>
      </c>
      <c r="P1648">
        <f>E1648/N1648</f>
        <v>23.153846153846153</v>
      </c>
      <c r="Q1648" s="6" t="str">
        <f>LEFT(R1648, SEARCH("/",R1648,1)-1)</f>
        <v>music</v>
      </c>
      <c r="R1648" t="s">
        <v>8279</v>
      </c>
      <c r="S1648" t="b">
        <v>1</v>
      </c>
      <c r="V1648" s="7" t="str">
        <f>RIGHT(R1648,LEN(R1648)-FIND("/",R1648))</f>
        <v>indie rock</v>
      </c>
    </row>
    <row r="1649" spans="1:22" ht="48" hidden="1" x14ac:dyDescent="0.2">
      <c r="A1649">
        <v>1924</v>
      </c>
      <c r="B1649" s="3" t="s">
        <v>1925</v>
      </c>
      <c r="C1649" s="3" t="s">
        <v>6034</v>
      </c>
      <c r="D1649">
        <v>3000</v>
      </c>
      <c r="E1649">
        <v>3432</v>
      </c>
      <c r="F1649" t="s">
        <v>8219</v>
      </c>
      <c r="G1649" t="s">
        <v>8224</v>
      </c>
      <c r="H1649" t="s">
        <v>8246</v>
      </c>
      <c r="I1649">
        <v>1389814380</v>
      </c>
      <c r="J1649" s="12">
        <f>(I1649/86400)+25569</f>
        <v>41654.814583333333</v>
      </c>
      <c r="K1649">
        <v>1387390555</v>
      </c>
      <c r="L1649" s="12">
        <f>(K1649/86400)+25569</f>
        <v>41626.761053240742</v>
      </c>
      <c r="M1649" t="b">
        <v>0</v>
      </c>
      <c r="N1649">
        <v>33</v>
      </c>
      <c r="O1649">
        <f>(E1649/D1649)*100</f>
        <v>114.39999999999999</v>
      </c>
      <c r="P1649">
        <f>E1649/N1649</f>
        <v>104</v>
      </c>
      <c r="Q1649" s="6" t="str">
        <f>LEFT(R1649, SEARCH("/",R1649,1)-1)</f>
        <v>music</v>
      </c>
      <c r="R1649" t="s">
        <v>8279</v>
      </c>
      <c r="S1649" t="b">
        <v>1</v>
      </c>
      <c r="V1649" s="7" t="str">
        <f>RIGHT(R1649,LEN(R1649)-FIND("/",R1649))</f>
        <v>indie rock</v>
      </c>
    </row>
    <row r="1650" spans="1:22" ht="32" hidden="1" x14ac:dyDescent="0.2">
      <c r="A1650">
        <v>1925</v>
      </c>
      <c r="B1650" s="3" t="s">
        <v>1926</v>
      </c>
      <c r="C1650" s="3" t="s">
        <v>6035</v>
      </c>
      <c r="D1650">
        <v>1500</v>
      </c>
      <c r="E1650">
        <v>1655</v>
      </c>
      <c r="F1650" t="s">
        <v>8219</v>
      </c>
      <c r="G1650" t="s">
        <v>8224</v>
      </c>
      <c r="H1650" t="s">
        <v>8246</v>
      </c>
      <c r="I1650">
        <v>1381449600</v>
      </c>
      <c r="J1650" s="12">
        <f>(I1650/86400)+25569</f>
        <v>41558</v>
      </c>
      <c r="K1650">
        <v>1379540288</v>
      </c>
      <c r="L1650" s="12">
        <f>(K1650/86400)+25569</f>
        <v>41535.90148148148</v>
      </c>
      <c r="M1650" t="b">
        <v>0</v>
      </c>
      <c r="N1650">
        <v>52</v>
      </c>
      <c r="O1650">
        <f>(E1650/D1650)*100</f>
        <v>110.33333333333333</v>
      </c>
      <c r="P1650">
        <f>E1650/N1650</f>
        <v>31.826923076923077</v>
      </c>
      <c r="Q1650" s="6" t="str">
        <f>LEFT(R1650, SEARCH("/",R1650,1)-1)</f>
        <v>music</v>
      </c>
      <c r="R1650" t="s">
        <v>8279</v>
      </c>
      <c r="S1650" t="b">
        <v>1</v>
      </c>
      <c r="V1650" s="7" t="str">
        <f>RIGHT(R1650,LEN(R1650)-FIND("/",R1650))</f>
        <v>indie rock</v>
      </c>
    </row>
    <row r="1651" spans="1:22" ht="64" hidden="1" x14ac:dyDescent="0.2">
      <c r="A1651">
        <v>1926</v>
      </c>
      <c r="B1651" s="3" t="s">
        <v>1927</v>
      </c>
      <c r="C1651" s="3" t="s">
        <v>6036</v>
      </c>
      <c r="D1651">
        <v>1500</v>
      </c>
      <c r="E1651">
        <v>2930.69</v>
      </c>
      <c r="F1651" t="s">
        <v>8219</v>
      </c>
      <c r="G1651" t="s">
        <v>8224</v>
      </c>
      <c r="H1651" t="s">
        <v>8246</v>
      </c>
      <c r="I1651">
        <v>1288657560</v>
      </c>
      <c r="J1651" s="12">
        <f>(I1651/86400)+25569</f>
        <v>40484.018055555556</v>
      </c>
      <c r="K1651">
        <v>1286319256</v>
      </c>
      <c r="L1651" s="12">
        <f>(K1651/86400)+25569</f>
        <v>40456.954351851848</v>
      </c>
      <c r="M1651" t="b">
        <v>0</v>
      </c>
      <c r="N1651">
        <v>107</v>
      </c>
      <c r="O1651">
        <f>(E1651/D1651)*100</f>
        <v>195.37933333333334</v>
      </c>
      <c r="P1651">
        <f>E1651/N1651</f>
        <v>27.3896261682243</v>
      </c>
      <c r="Q1651" s="6" t="str">
        <f>LEFT(R1651, SEARCH("/",R1651,1)-1)</f>
        <v>music</v>
      </c>
      <c r="R1651" t="s">
        <v>8279</v>
      </c>
      <c r="S1651" t="b">
        <v>1</v>
      </c>
      <c r="V1651" s="7" t="str">
        <f>RIGHT(R1651,LEN(R1651)-FIND("/",R1651))</f>
        <v>indie rock</v>
      </c>
    </row>
    <row r="1652" spans="1:22" ht="16" hidden="1" x14ac:dyDescent="0.2">
      <c r="A1652">
        <v>1927</v>
      </c>
      <c r="B1652" s="3" t="s">
        <v>1928</v>
      </c>
      <c r="C1652" s="3" t="s">
        <v>6037</v>
      </c>
      <c r="D1652">
        <v>600</v>
      </c>
      <c r="E1652">
        <v>620</v>
      </c>
      <c r="F1652" t="s">
        <v>8219</v>
      </c>
      <c r="G1652" t="s">
        <v>8224</v>
      </c>
      <c r="H1652" t="s">
        <v>8246</v>
      </c>
      <c r="I1652">
        <v>1331182740</v>
      </c>
      <c r="J1652" s="12">
        <f>(I1652/86400)+25569</f>
        <v>40976.207638888889</v>
      </c>
      <c r="K1652">
        <v>1329856839</v>
      </c>
      <c r="L1652" s="12">
        <f>(K1652/86400)+25569</f>
        <v>40960.861562500002</v>
      </c>
      <c r="M1652" t="b">
        <v>0</v>
      </c>
      <c r="N1652">
        <v>11</v>
      </c>
      <c r="O1652">
        <f>(E1652/D1652)*100</f>
        <v>103.33333333333334</v>
      </c>
      <c r="P1652">
        <f>E1652/N1652</f>
        <v>56.363636363636367</v>
      </c>
      <c r="Q1652" s="6" t="str">
        <f>LEFT(R1652, SEARCH("/",R1652,1)-1)</f>
        <v>music</v>
      </c>
      <c r="R1652" t="s">
        <v>8279</v>
      </c>
      <c r="S1652" t="b">
        <v>1</v>
      </c>
      <c r="V1652" s="7" t="str">
        <f>RIGHT(R1652,LEN(R1652)-FIND("/",R1652))</f>
        <v>indie rock</v>
      </c>
    </row>
    <row r="1653" spans="1:22" ht="32" hidden="1" x14ac:dyDescent="0.2">
      <c r="A1653">
        <v>1928</v>
      </c>
      <c r="B1653" s="3" t="s">
        <v>1929</v>
      </c>
      <c r="C1653" s="3" t="s">
        <v>6038</v>
      </c>
      <c r="D1653">
        <v>2550</v>
      </c>
      <c r="E1653">
        <v>2630</v>
      </c>
      <c r="F1653" t="s">
        <v>8219</v>
      </c>
      <c r="G1653" t="s">
        <v>8224</v>
      </c>
      <c r="H1653" t="s">
        <v>8246</v>
      </c>
      <c r="I1653">
        <v>1367940794</v>
      </c>
      <c r="J1653" s="12">
        <f>(I1653/86400)+25569</f>
        <v>41401.6480787037</v>
      </c>
      <c r="K1653">
        <v>1365348794</v>
      </c>
      <c r="L1653" s="12">
        <f>(K1653/86400)+25569</f>
        <v>41371.6480787037</v>
      </c>
      <c r="M1653" t="b">
        <v>0</v>
      </c>
      <c r="N1653">
        <v>34</v>
      </c>
      <c r="O1653">
        <f>(E1653/D1653)*100</f>
        <v>103.1372549019608</v>
      </c>
      <c r="P1653">
        <f>E1653/N1653</f>
        <v>77.352941176470594</v>
      </c>
      <c r="Q1653" s="6" t="str">
        <f>LEFT(R1653, SEARCH("/",R1653,1)-1)</f>
        <v>music</v>
      </c>
      <c r="R1653" t="s">
        <v>8279</v>
      </c>
      <c r="S1653" t="b">
        <v>1</v>
      </c>
      <c r="V1653" s="7" t="str">
        <f>RIGHT(R1653,LEN(R1653)-FIND("/",R1653))</f>
        <v>indie rock</v>
      </c>
    </row>
    <row r="1654" spans="1:22" ht="48" hidden="1" x14ac:dyDescent="0.2">
      <c r="A1654">
        <v>1929</v>
      </c>
      <c r="B1654" s="3" t="s">
        <v>1930</v>
      </c>
      <c r="C1654" s="3" t="s">
        <v>6039</v>
      </c>
      <c r="D1654">
        <v>3200</v>
      </c>
      <c r="E1654">
        <v>3210</v>
      </c>
      <c r="F1654" t="s">
        <v>8219</v>
      </c>
      <c r="G1654" t="s">
        <v>8224</v>
      </c>
      <c r="H1654" t="s">
        <v>8246</v>
      </c>
      <c r="I1654">
        <v>1309825866</v>
      </c>
      <c r="J1654" s="12">
        <f>(I1654/86400)+25569</f>
        <v>40729.021597222221</v>
      </c>
      <c r="K1654">
        <v>1306197066</v>
      </c>
      <c r="L1654" s="12">
        <f>(K1654/86400)+25569</f>
        <v>40687.021597222221</v>
      </c>
      <c r="M1654" t="b">
        <v>0</v>
      </c>
      <c r="N1654">
        <v>75</v>
      </c>
      <c r="O1654">
        <f>(E1654/D1654)*100</f>
        <v>100.3125</v>
      </c>
      <c r="P1654">
        <f>E1654/N1654</f>
        <v>42.8</v>
      </c>
      <c r="Q1654" s="6" t="str">
        <f>LEFT(R1654, SEARCH("/",R1654,1)-1)</f>
        <v>music</v>
      </c>
      <c r="R1654" t="s">
        <v>8279</v>
      </c>
      <c r="S1654" t="b">
        <v>1</v>
      </c>
      <c r="V1654" s="7" t="str">
        <f>RIGHT(R1654,LEN(R1654)-FIND("/",R1654))</f>
        <v>indie rock</v>
      </c>
    </row>
    <row r="1655" spans="1:22" ht="32" hidden="1" x14ac:dyDescent="0.2">
      <c r="A1655">
        <v>1930</v>
      </c>
      <c r="B1655" s="3" t="s">
        <v>1931</v>
      </c>
      <c r="C1655" s="3" t="s">
        <v>6040</v>
      </c>
      <c r="D1655">
        <v>1000</v>
      </c>
      <c r="E1655">
        <v>1270</v>
      </c>
      <c r="F1655" t="s">
        <v>8219</v>
      </c>
      <c r="G1655" t="s">
        <v>8224</v>
      </c>
      <c r="H1655" t="s">
        <v>8246</v>
      </c>
      <c r="I1655">
        <v>1373203482</v>
      </c>
      <c r="J1655" s="12">
        <f>(I1655/86400)+25569</f>
        <v>41462.558819444443</v>
      </c>
      <c r="K1655">
        <v>1368019482</v>
      </c>
      <c r="L1655" s="12">
        <f>(K1655/86400)+25569</f>
        <v>41402.558819444443</v>
      </c>
      <c r="M1655" t="b">
        <v>0</v>
      </c>
      <c r="N1655">
        <v>26</v>
      </c>
      <c r="O1655">
        <f>(E1655/D1655)*100</f>
        <v>127</v>
      </c>
      <c r="P1655">
        <f>E1655/N1655</f>
        <v>48.846153846153847</v>
      </c>
      <c r="Q1655" s="6" t="str">
        <f>LEFT(R1655, SEARCH("/",R1655,1)-1)</f>
        <v>music</v>
      </c>
      <c r="R1655" t="s">
        <v>8279</v>
      </c>
      <c r="S1655" t="b">
        <v>1</v>
      </c>
      <c r="V1655" s="7" t="str">
        <f>RIGHT(R1655,LEN(R1655)-FIND("/",R1655))</f>
        <v>indie rock</v>
      </c>
    </row>
    <row r="1656" spans="1:22" ht="32" hidden="1" x14ac:dyDescent="0.2">
      <c r="A1656">
        <v>1931</v>
      </c>
      <c r="B1656" s="3" t="s">
        <v>1932</v>
      </c>
      <c r="C1656" s="3" t="s">
        <v>6041</v>
      </c>
      <c r="D1656">
        <v>2000</v>
      </c>
      <c r="E1656">
        <v>2412.02</v>
      </c>
      <c r="F1656" t="s">
        <v>8219</v>
      </c>
      <c r="G1656" t="s">
        <v>8224</v>
      </c>
      <c r="H1656" t="s">
        <v>8246</v>
      </c>
      <c r="I1656">
        <v>1337657400</v>
      </c>
      <c r="J1656" s="12">
        <f>(I1656/86400)+25569</f>
        <v>41051.145833333336</v>
      </c>
      <c r="K1656">
        <v>1336512309</v>
      </c>
      <c r="L1656" s="12">
        <f>(K1656/86400)+25569</f>
        <v>41037.892465277779</v>
      </c>
      <c r="M1656" t="b">
        <v>0</v>
      </c>
      <c r="N1656">
        <v>50</v>
      </c>
      <c r="O1656">
        <f>(E1656/D1656)*100</f>
        <v>120.601</v>
      </c>
      <c r="P1656">
        <f>E1656/N1656</f>
        <v>48.240400000000001</v>
      </c>
      <c r="Q1656" s="6" t="str">
        <f>LEFT(R1656, SEARCH("/",R1656,1)-1)</f>
        <v>music</v>
      </c>
      <c r="R1656" t="s">
        <v>8279</v>
      </c>
      <c r="S1656" t="b">
        <v>1</v>
      </c>
      <c r="V1656" s="7" t="str">
        <f>RIGHT(R1656,LEN(R1656)-FIND("/",R1656))</f>
        <v>indie rock</v>
      </c>
    </row>
    <row r="1657" spans="1:22" ht="48" hidden="1" x14ac:dyDescent="0.2">
      <c r="A1657">
        <v>1932</v>
      </c>
      <c r="B1657" s="3" t="s">
        <v>1933</v>
      </c>
      <c r="C1657" s="3" t="s">
        <v>6042</v>
      </c>
      <c r="D1657">
        <v>5250</v>
      </c>
      <c r="E1657">
        <v>5617</v>
      </c>
      <c r="F1657" t="s">
        <v>8219</v>
      </c>
      <c r="G1657" t="s">
        <v>8224</v>
      </c>
      <c r="H1657" t="s">
        <v>8246</v>
      </c>
      <c r="I1657">
        <v>1327433173</v>
      </c>
      <c r="J1657" s="12">
        <f>(I1657/86400)+25569</f>
        <v>40932.809872685189</v>
      </c>
      <c r="K1657">
        <v>1325618773</v>
      </c>
      <c r="L1657" s="12">
        <f>(K1657/86400)+25569</f>
        <v>40911.809872685189</v>
      </c>
      <c r="M1657" t="b">
        <v>0</v>
      </c>
      <c r="N1657">
        <v>80</v>
      </c>
      <c r="O1657">
        <f>(E1657/D1657)*100</f>
        <v>106.99047619047619</v>
      </c>
      <c r="P1657">
        <f>E1657/N1657</f>
        <v>70.212500000000006</v>
      </c>
      <c r="Q1657" s="6" t="str">
        <f>LEFT(R1657, SEARCH("/",R1657,1)-1)</f>
        <v>music</v>
      </c>
      <c r="R1657" t="s">
        <v>8279</v>
      </c>
      <c r="S1657" t="b">
        <v>1</v>
      </c>
      <c r="V1657" s="7" t="str">
        <f>RIGHT(R1657,LEN(R1657)-FIND("/",R1657))</f>
        <v>indie rock</v>
      </c>
    </row>
    <row r="1658" spans="1:22" ht="48" hidden="1" x14ac:dyDescent="0.2">
      <c r="A1658">
        <v>1933</v>
      </c>
      <c r="B1658" s="3" t="s">
        <v>1934</v>
      </c>
      <c r="C1658" s="3" t="s">
        <v>6043</v>
      </c>
      <c r="D1658">
        <v>6000</v>
      </c>
      <c r="E1658">
        <v>10346</v>
      </c>
      <c r="F1658" t="s">
        <v>8219</v>
      </c>
      <c r="G1658" t="s">
        <v>8224</v>
      </c>
      <c r="H1658" t="s">
        <v>8246</v>
      </c>
      <c r="I1658">
        <v>1411787307</v>
      </c>
      <c r="J1658" s="12">
        <f>(I1658/86400)+25569</f>
        <v>41909.130868055552</v>
      </c>
      <c r="K1658">
        <v>1409195307</v>
      </c>
      <c r="L1658" s="12">
        <f>(K1658/86400)+25569</f>
        <v>41879.130868055552</v>
      </c>
      <c r="M1658" t="b">
        <v>0</v>
      </c>
      <c r="N1658">
        <v>110</v>
      </c>
      <c r="O1658">
        <f>(E1658/D1658)*100</f>
        <v>172.43333333333334</v>
      </c>
      <c r="P1658">
        <f>E1658/N1658</f>
        <v>94.054545454545448</v>
      </c>
      <c r="Q1658" s="6" t="str">
        <f>LEFT(R1658, SEARCH("/",R1658,1)-1)</f>
        <v>music</v>
      </c>
      <c r="R1658" t="s">
        <v>8279</v>
      </c>
      <c r="S1658" t="b">
        <v>1</v>
      </c>
      <c r="V1658" s="7" t="str">
        <f>RIGHT(R1658,LEN(R1658)-FIND("/",R1658))</f>
        <v>indie rock</v>
      </c>
    </row>
    <row r="1659" spans="1:22" ht="48" hidden="1" x14ac:dyDescent="0.2">
      <c r="A1659">
        <v>1934</v>
      </c>
      <c r="B1659" s="3" t="s">
        <v>1935</v>
      </c>
      <c r="C1659" s="3" t="s">
        <v>6044</v>
      </c>
      <c r="D1659">
        <v>5000</v>
      </c>
      <c r="E1659">
        <v>6181</v>
      </c>
      <c r="F1659" t="s">
        <v>8219</v>
      </c>
      <c r="G1659" t="s">
        <v>8224</v>
      </c>
      <c r="H1659" t="s">
        <v>8246</v>
      </c>
      <c r="I1659">
        <v>1324789200</v>
      </c>
      <c r="J1659" s="12">
        <f>(I1659/86400)+25569</f>
        <v>40902.208333333336</v>
      </c>
      <c r="K1659">
        <v>1321649321</v>
      </c>
      <c r="L1659" s="12">
        <f>(K1659/86400)+25569</f>
        <v>40865.867141203707</v>
      </c>
      <c r="M1659" t="b">
        <v>0</v>
      </c>
      <c r="N1659">
        <v>77</v>
      </c>
      <c r="O1659">
        <f>(E1659/D1659)*100</f>
        <v>123.61999999999999</v>
      </c>
      <c r="P1659">
        <f>E1659/N1659</f>
        <v>80.272727272727266</v>
      </c>
      <c r="Q1659" s="6" t="str">
        <f>LEFT(R1659, SEARCH("/",R1659,1)-1)</f>
        <v>music</v>
      </c>
      <c r="R1659" t="s">
        <v>8279</v>
      </c>
      <c r="S1659" t="b">
        <v>1</v>
      </c>
      <c r="V1659" s="7" t="str">
        <f>RIGHT(R1659,LEN(R1659)-FIND("/",R1659))</f>
        <v>indie rock</v>
      </c>
    </row>
    <row r="1660" spans="1:22" ht="48" hidden="1" x14ac:dyDescent="0.2">
      <c r="A1660">
        <v>1935</v>
      </c>
      <c r="B1660" s="3" t="s">
        <v>1936</v>
      </c>
      <c r="C1660" s="3" t="s">
        <v>6045</v>
      </c>
      <c r="D1660">
        <v>2500</v>
      </c>
      <c r="E1660">
        <v>2710</v>
      </c>
      <c r="F1660" t="s">
        <v>8219</v>
      </c>
      <c r="G1660" t="s">
        <v>8224</v>
      </c>
      <c r="H1660" t="s">
        <v>8246</v>
      </c>
      <c r="I1660">
        <v>1403326740</v>
      </c>
      <c r="J1660" s="12">
        <f>(I1660/86400)+25569</f>
        <v>41811.207638888889</v>
      </c>
      <c r="K1660">
        <v>1400106171</v>
      </c>
      <c r="L1660" s="12">
        <f>(K1660/86400)+25569</f>
        <v>41773.932534722218</v>
      </c>
      <c r="M1660" t="b">
        <v>0</v>
      </c>
      <c r="N1660">
        <v>50</v>
      </c>
      <c r="O1660">
        <f>(E1660/D1660)*100</f>
        <v>108.4</v>
      </c>
      <c r="P1660">
        <f>E1660/N1660</f>
        <v>54.2</v>
      </c>
      <c r="Q1660" s="6" t="str">
        <f>LEFT(R1660, SEARCH("/",R1660,1)-1)</f>
        <v>music</v>
      </c>
      <c r="R1660" t="s">
        <v>8279</v>
      </c>
      <c r="S1660" t="b">
        <v>1</v>
      </c>
      <c r="V1660" s="7" t="str">
        <f>RIGHT(R1660,LEN(R1660)-FIND("/",R1660))</f>
        <v>indie rock</v>
      </c>
    </row>
    <row r="1661" spans="1:22" ht="48" hidden="1" x14ac:dyDescent="0.2">
      <c r="A1661">
        <v>1936</v>
      </c>
      <c r="B1661" s="3" t="s">
        <v>1937</v>
      </c>
      <c r="C1661" s="3" t="s">
        <v>6046</v>
      </c>
      <c r="D1661">
        <v>7500</v>
      </c>
      <c r="E1661">
        <v>8739.01</v>
      </c>
      <c r="F1661" t="s">
        <v>8219</v>
      </c>
      <c r="G1661" t="s">
        <v>8224</v>
      </c>
      <c r="H1661" t="s">
        <v>8246</v>
      </c>
      <c r="I1661">
        <v>1323151140</v>
      </c>
      <c r="J1661" s="12">
        <f>(I1661/86400)+25569</f>
        <v>40883.249305555553</v>
      </c>
      <c r="K1661">
        <v>1320528070</v>
      </c>
      <c r="L1661" s="12">
        <f>(K1661/86400)+25569</f>
        <v>40852.889699074076</v>
      </c>
      <c r="M1661" t="b">
        <v>0</v>
      </c>
      <c r="N1661">
        <v>145</v>
      </c>
      <c r="O1661">
        <f>(E1661/D1661)*100</f>
        <v>116.52013333333333</v>
      </c>
      <c r="P1661">
        <f>E1661/N1661</f>
        <v>60.26903448275862</v>
      </c>
      <c r="Q1661" s="6" t="str">
        <f>LEFT(R1661, SEARCH("/",R1661,1)-1)</f>
        <v>music</v>
      </c>
      <c r="R1661" t="s">
        <v>8279</v>
      </c>
      <c r="S1661" t="b">
        <v>1</v>
      </c>
      <c r="V1661" s="7" t="str">
        <f>RIGHT(R1661,LEN(R1661)-FIND("/",R1661))</f>
        <v>indie rock</v>
      </c>
    </row>
    <row r="1662" spans="1:22" ht="48" hidden="1" x14ac:dyDescent="0.2">
      <c r="A1662">
        <v>1937</v>
      </c>
      <c r="B1662" s="3" t="s">
        <v>1938</v>
      </c>
      <c r="C1662" s="3" t="s">
        <v>6047</v>
      </c>
      <c r="D1662">
        <v>600</v>
      </c>
      <c r="E1662">
        <v>1123.47</v>
      </c>
      <c r="F1662" t="s">
        <v>8219</v>
      </c>
      <c r="G1662" t="s">
        <v>8224</v>
      </c>
      <c r="H1662" t="s">
        <v>8246</v>
      </c>
      <c r="I1662">
        <v>1339732740</v>
      </c>
      <c r="J1662" s="12">
        <f>(I1662/86400)+25569</f>
        <v>41075.165972222225</v>
      </c>
      <c r="K1662">
        <v>1338346281</v>
      </c>
      <c r="L1662" s="12">
        <f>(K1662/86400)+25569</f>
        <v>41059.118993055556</v>
      </c>
      <c r="M1662" t="b">
        <v>0</v>
      </c>
      <c r="N1662">
        <v>29</v>
      </c>
      <c r="O1662">
        <f>(E1662/D1662)*100</f>
        <v>187.245</v>
      </c>
      <c r="P1662">
        <f>E1662/N1662</f>
        <v>38.740344827586206</v>
      </c>
      <c r="Q1662" s="6" t="str">
        <f>LEFT(R1662, SEARCH("/",R1662,1)-1)</f>
        <v>music</v>
      </c>
      <c r="R1662" t="s">
        <v>8279</v>
      </c>
      <c r="S1662" t="b">
        <v>1</v>
      </c>
      <c r="V1662" s="7" t="str">
        <f>RIGHT(R1662,LEN(R1662)-FIND("/",R1662))</f>
        <v>indie rock</v>
      </c>
    </row>
    <row r="1663" spans="1:22" ht="48" hidden="1" x14ac:dyDescent="0.2">
      <c r="A1663">
        <v>1938</v>
      </c>
      <c r="B1663" s="3" t="s">
        <v>1939</v>
      </c>
      <c r="C1663" s="3" t="s">
        <v>6048</v>
      </c>
      <c r="D1663">
        <v>15000</v>
      </c>
      <c r="E1663">
        <v>17390</v>
      </c>
      <c r="F1663" t="s">
        <v>8219</v>
      </c>
      <c r="G1663" t="s">
        <v>8224</v>
      </c>
      <c r="H1663" t="s">
        <v>8246</v>
      </c>
      <c r="I1663">
        <v>1372741200</v>
      </c>
      <c r="J1663" s="12">
        <f>(I1663/86400)+25569</f>
        <v>41457.208333333336</v>
      </c>
      <c r="K1663">
        <v>1370067231</v>
      </c>
      <c r="L1663" s="12">
        <f>(K1663/86400)+25569</f>
        <v>41426.259618055556</v>
      </c>
      <c r="M1663" t="b">
        <v>0</v>
      </c>
      <c r="N1663">
        <v>114</v>
      </c>
      <c r="O1663">
        <f>(E1663/D1663)*100</f>
        <v>115.93333333333334</v>
      </c>
      <c r="P1663">
        <f>E1663/N1663</f>
        <v>152.54385964912279</v>
      </c>
      <c r="Q1663" s="6" t="str">
        <f>LEFT(R1663, SEARCH("/",R1663,1)-1)</f>
        <v>music</v>
      </c>
      <c r="R1663" t="s">
        <v>8279</v>
      </c>
      <c r="S1663" t="b">
        <v>1</v>
      </c>
      <c r="V1663" s="7" t="str">
        <f>RIGHT(R1663,LEN(R1663)-FIND("/",R1663))</f>
        <v>indie rock</v>
      </c>
    </row>
    <row r="1664" spans="1:22" ht="48" hidden="1" x14ac:dyDescent="0.2">
      <c r="A1664">
        <v>1939</v>
      </c>
      <c r="B1664" s="3" t="s">
        <v>1940</v>
      </c>
      <c r="C1664" s="3" t="s">
        <v>6049</v>
      </c>
      <c r="D1664">
        <v>10000</v>
      </c>
      <c r="E1664">
        <v>11070</v>
      </c>
      <c r="F1664" t="s">
        <v>8219</v>
      </c>
      <c r="G1664" t="s">
        <v>8224</v>
      </c>
      <c r="H1664" t="s">
        <v>8246</v>
      </c>
      <c r="I1664">
        <v>1362955108</v>
      </c>
      <c r="J1664" s="12">
        <f>(I1664/86400)+25569</f>
        <v>41343.943379629629</v>
      </c>
      <c r="K1664">
        <v>1360366708</v>
      </c>
      <c r="L1664" s="12">
        <f>(K1664/86400)+25569</f>
        <v>41313.985046296293</v>
      </c>
      <c r="M1664" t="b">
        <v>0</v>
      </c>
      <c r="N1664">
        <v>96</v>
      </c>
      <c r="O1664">
        <f>(E1664/D1664)*100</f>
        <v>110.7</v>
      </c>
      <c r="P1664">
        <f>E1664/N1664</f>
        <v>115.3125</v>
      </c>
      <c r="Q1664" s="6" t="str">
        <f>LEFT(R1664, SEARCH("/",R1664,1)-1)</f>
        <v>music</v>
      </c>
      <c r="R1664" t="s">
        <v>8279</v>
      </c>
      <c r="S1664" t="b">
        <v>1</v>
      </c>
      <c r="V1664" s="7" t="str">
        <f>RIGHT(R1664,LEN(R1664)-FIND("/",R1664))</f>
        <v>indie rock</v>
      </c>
    </row>
    <row r="1665" spans="1:22" ht="48" hidden="1" x14ac:dyDescent="0.2">
      <c r="A1665">
        <v>1940</v>
      </c>
      <c r="B1665" s="3" t="s">
        <v>1941</v>
      </c>
      <c r="C1665" s="3" t="s">
        <v>6050</v>
      </c>
      <c r="D1665">
        <v>650</v>
      </c>
      <c r="E1665">
        <v>1111</v>
      </c>
      <c r="F1665" t="s">
        <v>8219</v>
      </c>
      <c r="G1665" t="s">
        <v>8224</v>
      </c>
      <c r="H1665" t="s">
        <v>8246</v>
      </c>
      <c r="I1665">
        <v>1308110340</v>
      </c>
      <c r="J1665" s="12">
        <f>(I1665/86400)+25569</f>
        <v>40709.165972222225</v>
      </c>
      <c r="K1665">
        <v>1304770233</v>
      </c>
      <c r="L1665" s="12">
        <f>(K1665/86400)+25569</f>
        <v>40670.507326388892</v>
      </c>
      <c r="M1665" t="b">
        <v>0</v>
      </c>
      <c r="N1665">
        <v>31</v>
      </c>
      <c r="O1665">
        <f>(E1665/D1665)*100</f>
        <v>170.92307692307693</v>
      </c>
      <c r="P1665">
        <f>E1665/N1665</f>
        <v>35.838709677419352</v>
      </c>
      <c r="Q1665" s="6" t="str">
        <f>LEFT(R1665, SEARCH("/",R1665,1)-1)</f>
        <v>music</v>
      </c>
      <c r="R1665" t="s">
        <v>8279</v>
      </c>
      <c r="S1665" t="b">
        <v>1</v>
      </c>
      <c r="V1665" s="7" t="str">
        <f>RIGHT(R1665,LEN(R1665)-FIND("/",R1665))</f>
        <v>indie rock</v>
      </c>
    </row>
    <row r="1666" spans="1:22" ht="48" x14ac:dyDescent="0.2">
      <c r="A1666">
        <v>1981</v>
      </c>
      <c r="B1666" s="3" t="s">
        <v>1982</v>
      </c>
      <c r="C1666" s="3" t="s">
        <v>6091</v>
      </c>
      <c r="D1666">
        <v>7500</v>
      </c>
      <c r="E1666">
        <v>381</v>
      </c>
      <c r="F1666" t="s">
        <v>8221</v>
      </c>
      <c r="G1666" t="s">
        <v>8229</v>
      </c>
      <c r="H1666" t="s">
        <v>8251</v>
      </c>
      <c r="I1666">
        <v>1404926665</v>
      </c>
      <c r="J1666" s="12">
        <f>(I1666/86400)+25569</f>
        <v>41829.725289351853</v>
      </c>
      <c r="K1666">
        <v>1402334665</v>
      </c>
      <c r="L1666" s="12">
        <f>(K1666/86400)+25569</f>
        <v>41799.725289351853</v>
      </c>
      <c r="M1666" t="b">
        <v>0</v>
      </c>
      <c r="N1666">
        <v>12</v>
      </c>
      <c r="O1666">
        <f>(E1666/D1666)*100</f>
        <v>5.08</v>
      </c>
      <c r="P1666">
        <f>E1666/N1666</f>
        <v>31.75</v>
      </c>
      <c r="Q1666" s="6" t="str">
        <f>LEFT(R1666, SEARCH("/",R1666,1)-1)</f>
        <v>photography</v>
      </c>
      <c r="R1666" t="s">
        <v>8296</v>
      </c>
      <c r="S1666" t="b">
        <v>0</v>
      </c>
      <c r="V1666" s="7" t="str">
        <f>RIGHT(R1666,LEN(R1666)-FIND("/",R1666))</f>
        <v>people</v>
      </c>
    </row>
    <row r="1667" spans="1:22" ht="48" x14ac:dyDescent="0.2">
      <c r="A1667">
        <v>1982</v>
      </c>
      <c r="B1667" s="3" t="s">
        <v>1983</v>
      </c>
      <c r="C1667" s="3" t="s">
        <v>6092</v>
      </c>
      <c r="D1667">
        <v>180000</v>
      </c>
      <c r="E1667">
        <v>0</v>
      </c>
      <c r="F1667" t="s">
        <v>8221</v>
      </c>
      <c r="G1667" t="s">
        <v>8231</v>
      </c>
      <c r="H1667" t="s">
        <v>8252</v>
      </c>
      <c r="I1667">
        <v>1480863887</v>
      </c>
      <c r="J1667" s="12">
        <f>(I1667/86400)+25569</f>
        <v>42708.628321759257</v>
      </c>
      <c r="K1667">
        <v>1478268287</v>
      </c>
      <c r="L1667" s="12">
        <f>(K1667/86400)+25569</f>
        <v>42678.586655092593</v>
      </c>
      <c r="M1667" t="b">
        <v>0</v>
      </c>
      <c r="N1667">
        <v>0</v>
      </c>
      <c r="O1667">
        <f>(E1667/D1667)*100</f>
        <v>0</v>
      </c>
      <c r="P1667" t="e">
        <f>E1667/N1667</f>
        <v>#DIV/0!</v>
      </c>
      <c r="Q1667" s="6" t="str">
        <f>LEFT(R1667, SEARCH("/",R1667,1)-1)</f>
        <v>photography</v>
      </c>
      <c r="R1667" t="s">
        <v>8296</v>
      </c>
      <c r="S1667" t="b">
        <v>0</v>
      </c>
      <c r="V1667" s="7" t="str">
        <f>RIGHT(R1667,LEN(R1667)-FIND("/",R1667))</f>
        <v>people</v>
      </c>
    </row>
    <row r="1668" spans="1:22" ht="48" x14ac:dyDescent="0.2">
      <c r="A1668">
        <v>1983</v>
      </c>
      <c r="B1668" s="3" t="s">
        <v>1984</v>
      </c>
      <c r="C1668" s="3" t="s">
        <v>6093</v>
      </c>
      <c r="D1668">
        <v>33000</v>
      </c>
      <c r="E1668">
        <v>1419</v>
      </c>
      <c r="F1668" t="s">
        <v>8221</v>
      </c>
      <c r="G1668" t="s">
        <v>8224</v>
      </c>
      <c r="H1668" t="s">
        <v>8246</v>
      </c>
      <c r="I1668">
        <v>1472799600</v>
      </c>
      <c r="J1668" s="12">
        <f>(I1668/86400)+25569</f>
        <v>42615.291666666672</v>
      </c>
      <c r="K1668">
        <v>1470874618</v>
      </c>
      <c r="L1668" s="12">
        <f>(K1668/86400)+25569</f>
        <v>42593.011782407411</v>
      </c>
      <c r="M1668" t="b">
        <v>0</v>
      </c>
      <c r="N1668">
        <v>16</v>
      </c>
      <c r="O1668">
        <f>(E1668/D1668)*100</f>
        <v>4.3</v>
      </c>
      <c r="P1668">
        <f>E1668/N1668</f>
        <v>88.6875</v>
      </c>
      <c r="Q1668" s="6" t="str">
        <f>LEFT(R1668, SEARCH("/",R1668,1)-1)</f>
        <v>photography</v>
      </c>
      <c r="R1668" t="s">
        <v>8296</v>
      </c>
      <c r="S1668" t="b">
        <v>0</v>
      </c>
      <c r="V1668" s="7" t="str">
        <f>RIGHT(R1668,LEN(R1668)-FIND("/",R1668))</f>
        <v>people</v>
      </c>
    </row>
    <row r="1669" spans="1:22" ht="64" x14ac:dyDescent="0.2">
      <c r="A1669">
        <v>1984</v>
      </c>
      <c r="B1669" s="3" t="s">
        <v>1985</v>
      </c>
      <c r="C1669" s="3" t="s">
        <v>6094</v>
      </c>
      <c r="D1669">
        <v>15000</v>
      </c>
      <c r="E1669">
        <v>3172</v>
      </c>
      <c r="F1669" t="s">
        <v>8221</v>
      </c>
      <c r="G1669" t="s">
        <v>8224</v>
      </c>
      <c r="H1669" t="s">
        <v>8246</v>
      </c>
      <c r="I1669">
        <v>1417377481</v>
      </c>
      <c r="J1669" s="12">
        <f>(I1669/86400)+25569</f>
        <v>41973.831956018519</v>
      </c>
      <c r="K1669">
        <v>1412189881</v>
      </c>
      <c r="L1669" s="12">
        <f>(K1669/86400)+25569</f>
        <v>41913.790289351848</v>
      </c>
      <c r="M1669" t="b">
        <v>0</v>
      </c>
      <c r="N1669">
        <v>7</v>
      </c>
      <c r="O1669">
        <f>(E1669/D1669)*100</f>
        <v>21.146666666666665</v>
      </c>
      <c r="P1669">
        <f>E1669/N1669</f>
        <v>453.14285714285717</v>
      </c>
      <c r="Q1669" s="6" t="str">
        <f>LEFT(R1669, SEARCH("/",R1669,1)-1)</f>
        <v>photography</v>
      </c>
      <c r="R1669" t="s">
        <v>8296</v>
      </c>
      <c r="S1669" t="b">
        <v>0</v>
      </c>
      <c r="V1669" s="7" t="str">
        <f>RIGHT(R1669,LEN(R1669)-FIND("/",R1669))</f>
        <v>people</v>
      </c>
    </row>
    <row r="1670" spans="1:22" ht="48" x14ac:dyDescent="0.2">
      <c r="A1670">
        <v>1985</v>
      </c>
      <c r="B1670" s="3" t="s">
        <v>1986</v>
      </c>
      <c r="C1670" s="3" t="s">
        <v>6095</v>
      </c>
      <c r="D1670">
        <v>1600</v>
      </c>
      <c r="E1670">
        <v>51</v>
      </c>
      <c r="F1670" t="s">
        <v>8221</v>
      </c>
      <c r="G1670" t="s">
        <v>8225</v>
      </c>
      <c r="H1670" t="s">
        <v>8247</v>
      </c>
      <c r="I1670">
        <v>1470178800</v>
      </c>
      <c r="J1670" s="12">
        <f>(I1670/86400)+25569</f>
        <v>42584.958333333328</v>
      </c>
      <c r="K1670">
        <v>1467650771</v>
      </c>
      <c r="L1670" s="12">
        <f>(K1670/86400)+25569</f>
        <v>42555.698738425926</v>
      </c>
      <c r="M1670" t="b">
        <v>0</v>
      </c>
      <c r="N1670">
        <v>4</v>
      </c>
      <c r="O1670">
        <f>(E1670/D1670)*100</f>
        <v>3.1875</v>
      </c>
      <c r="P1670">
        <f>E1670/N1670</f>
        <v>12.75</v>
      </c>
      <c r="Q1670" s="6" t="str">
        <f>LEFT(R1670, SEARCH("/",R1670,1)-1)</f>
        <v>photography</v>
      </c>
      <c r="R1670" t="s">
        <v>8296</v>
      </c>
      <c r="S1670" t="b">
        <v>0</v>
      </c>
      <c r="V1670" s="7" t="str">
        <f>RIGHT(R1670,LEN(R1670)-FIND("/",R1670))</f>
        <v>people</v>
      </c>
    </row>
    <row r="1671" spans="1:22" ht="48" x14ac:dyDescent="0.2">
      <c r="A1671">
        <v>1986</v>
      </c>
      <c r="B1671" s="3" t="s">
        <v>1987</v>
      </c>
      <c r="C1671" s="3" t="s">
        <v>6096</v>
      </c>
      <c r="D1671">
        <v>2000</v>
      </c>
      <c r="E1671">
        <v>1</v>
      </c>
      <c r="F1671" t="s">
        <v>8221</v>
      </c>
      <c r="G1671" t="s">
        <v>8225</v>
      </c>
      <c r="H1671" t="s">
        <v>8247</v>
      </c>
      <c r="I1671">
        <v>1457947483</v>
      </c>
      <c r="J1671" s="12">
        <f>(I1671/86400)+25569</f>
        <v>42443.392164351855</v>
      </c>
      <c r="K1671">
        <v>1455359083</v>
      </c>
      <c r="L1671" s="12">
        <f>(K1671/86400)+25569</f>
        <v>42413.433831018519</v>
      </c>
      <c r="M1671" t="b">
        <v>0</v>
      </c>
      <c r="N1671">
        <v>1</v>
      </c>
      <c r="O1671">
        <f>(E1671/D1671)*100</f>
        <v>0.05</v>
      </c>
      <c r="P1671">
        <f>E1671/N1671</f>
        <v>1</v>
      </c>
      <c r="Q1671" s="6" t="str">
        <f>LEFT(R1671, SEARCH("/",R1671,1)-1)</f>
        <v>photography</v>
      </c>
      <c r="R1671" t="s">
        <v>8296</v>
      </c>
      <c r="S1671" t="b">
        <v>0</v>
      </c>
      <c r="V1671" s="7" t="str">
        <f>RIGHT(R1671,LEN(R1671)-FIND("/",R1671))</f>
        <v>people</v>
      </c>
    </row>
    <row r="1672" spans="1:22" ht="32" x14ac:dyDescent="0.2">
      <c r="A1672">
        <v>1987</v>
      </c>
      <c r="B1672" s="3" t="s">
        <v>1988</v>
      </c>
      <c r="C1672" s="3" t="s">
        <v>6097</v>
      </c>
      <c r="D1672">
        <v>5500</v>
      </c>
      <c r="E1672">
        <v>2336</v>
      </c>
      <c r="F1672" t="s">
        <v>8221</v>
      </c>
      <c r="G1672" t="s">
        <v>8225</v>
      </c>
      <c r="H1672" t="s">
        <v>8247</v>
      </c>
      <c r="I1672">
        <v>1425223276</v>
      </c>
      <c r="J1672" s="12">
        <f>(I1672/86400)+25569</f>
        <v>42064.639768518522</v>
      </c>
      <c r="K1672">
        <v>1422631276</v>
      </c>
      <c r="L1672" s="12">
        <f>(K1672/86400)+25569</f>
        <v>42034.639768518522</v>
      </c>
      <c r="M1672" t="b">
        <v>0</v>
      </c>
      <c r="N1672">
        <v>28</v>
      </c>
      <c r="O1672">
        <f>(E1672/D1672)*100</f>
        <v>42.472727272727276</v>
      </c>
      <c r="P1672">
        <f>E1672/N1672</f>
        <v>83.428571428571431</v>
      </c>
      <c r="Q1672" s="6" t="str">
        <f>LEFT(R1672, SEARCH("/",R1672,1)-1)</f>
        <v>photography</v>
      </c>
      <c r="R1672" t="s">
        <v>8296</v>
      </c>
      <c r="S1672" t="b">
        <v>0</v>
      </c>
      <c r="V1672" s="7" t="str">
        <f>RIGHT(R1672,LEN(R1672)-FIND("/",R1672))</f>
        <v>people</v>
      </c>
    </row>
    <row r="1673" spans="1:22" ht="16" x14ac:dyDescent="0.2">
      <c r="A1673">
        <v>1988</v>
      </c>
      <c r="B1673" s="3" t="s">
        <v>1989</v>
      </c>
      <c r="C1673" s="3" t="s">
        <v>6098</v>
      </c>
      <c r="D1673">
        <v>6000</v>
      </c>
      <c r="E1673">
        <v>25</v>
      </c>
      <c r="F1673" t="s">
        <v>8221</v>
      </c>
      <c r="G1673" t="s">
        <v>8224</v>
      </c>
      <c r="H1673" t="s">
        <v>8246</v>
      </c>
      <c r="I1673">
        <v>1440094742</v>
      </c>
      <c r="J1673" s="12">
        <f>(I1673/86400)+25569</f>
        <v>42236.763217592597</v>
      </c>
      <c r="K1673">
        <v>1437502742</v>
      </c>
      <c r="L1673" s="12">
        <f>(K1673/86400)+25569</f>
        <v>42206.763217592597</v>
      </c>
      <c r="M1673" t="b">
        <v>0</v>
      </c>
      <c r="N1673">
        <v>1</v>
      </c>
      <c r="O1673">
        <f>(E1673/D1673)*100</f>
        <v>0.41666666666666669</v>
      </c>
      <c r="P1673">
        <f>E1673/N1673</f>
        <v>25</v>
      </c>
      <c r="Q1673" s="6" t="str">
        <f>LEFT(R1673, SEARCH("/",R1673,1)-1)</f>
        <v>photography</v>
      </c>
      <c r="R1673" t="s">
        <v>8296</v>
      </c>
      <c r="S1673" t="b">
        <v>0</v>
      </c>
      <c r="V1673" s="7" t="str">
        <f>RIGHT(R1673,LEN(R1673)-FIND("/",R1673))</f>
        <v>people</v>
      </c>
    </row>
    <row r="1674" spans="1:22" ht="48" x14ac:dyDescent="0.2">
      <c r="A1674">
        <v>1989</v>
      </c>
      <c r="B1674" s="3" t="s">
        <v>1990</v>
      </c>
      <c r="C1674" s="3" t="s">
        <v>6099</v>
      </c>
      <c r="D1674">
        <v>5000</v>
      </c>
      <c r="E1674">
        <v>50</v>
      </c>
      <c r="F1674" t="s">
        <v>8221</v>
      </c>
      <c r="G1674" t="s">
        <v>8224</v>
      </c>
      <c r="H1674" t="s">
        <v>8246</v>
      </c>
      <c r="I1674">
        <v>1481473208</v>
      </c>
      <c r="J1674" s="12">
        <f>(I1674/86400)+25569</f>
        <v>42715.680648148147</v>
      </c>
      <c r="K1674">
        <v>1478881208</v>
      </c>
      <c r="L1674" s="12">
        <f>(K1674/86400)+25569</f>
        <v>42685.680648148147</v>
      </c>
      <c r="M1674" t="b">
        <v>0</v>
      </c>
      <c r="N1674">
        <v>1</v>
      </c>
      <c r="O1674">
        <f>(E1674/D1674)*100</f>
        <v>1</v>
      </c>
      <c r="P1674">
        <f>E1674/N1674</f>
        <v>50</v>
      </c>
      <c r="Q1674" s="6" t="str">
        <f>LEFT(R1674, SEARCH("/",R1674,1)-1)</f>
        <v>photography</v>
      </c>
      <c r="R1674" t="s">
        <v>8296</v>
      </c>
      <c r="S1674" t="b">
        <v>0</v>
      </c>
      <c r="V1674" s="7" t="str">
        <f>RIGHT(R1674,LEN(R1674)-FIND("/",R1674))</f>
        <v>people</v>
      </c>
    </row>
    <row r="1675" spans="1:22" ht="48" x14ac:dyDescent="0.2">
      <c r="A1675">
        <v>1990</v>
      </c>
      <c r="B1675" s="3" t="s">
        <v>1991</v>
      </c>
      <c r="C1675" s="3" t="s">
        <v>6100</v>
      </c>
      <c r="D1675">
        <v>3000</v>
      </c>
      <c r="E1675">
        <v>509</v>
      </c>
      <c r="F1675" t="s">
        <v>8221</v>
      </c>
      <c r="G1675" t="s">
        <v>8224</v>
      </c>
      <c r="H1675" t="s">
        <v>8246</v>
      </c>
      <c r="I1675">
        <v>1455338532</v>
      </c>
      <c r="J1675" s="12">
        <f>(I1675/86400)+25569</f>
        <v>42413.195972222224</v>
      </c>
      <c r="K1675">
        <v>1454042532</v>
      </c>
      <c r="L1675" s="12">
        <f>(K1675/86400)+25569</f>
        <v>42398.195972222224</v>
      </c>
      <c r="M1675" t="b">
        <v>0</v>
      </c>
      <c r="N1675">
        <v>5</v>
      </c>
      <c r="O1675">
        <f>(E1675/D1675)*100</f>
        <v>16.966666666666665</v>
      </c>
      <c r="P1675">
        <f>E1675/N1675</f>
        <v>101.8</v>
      </c>
      <c r="Q1675" s="6" t="str">
        <f>LEFT(R1675, SEARCH("/",R1675,1)-1)</f>
        <v>photography</v>
      </c>
      <c r="R1675" t="s">
        <v>8296</v>
      </c>
      <c r="S1675" t="b">
        <v>0</v>
      </c>
      <c r="V1675" s="7" t="str">
        <f>RIGHT(R1675,LEN(R1675)-FIND("/",R1675))</f>
        <v>people</v>
      </c>
    </row>
    <row r="1676" spans="1:22" ht="32" x14ac:dyDescent="0.2">
      <c r="A1676">
        <v>1991</v>
      </c>
      <c r="B1676" s="3" t="s">
        <v>1992</v>
      </c>
      <c r="C1676" s="3" t="s">
        <v>6101</v>
      </c>
      <c r="D1676">
        <v>2000</v>
      </c>
      <c r="E1676">
        <v>140</v>
      </c>
      <c r="F1676" t="s">
        <v>8221</v>
      </c>
      <c r="G1676" t="s">
        <v>8224</v>
      </c>
      <c r="H1676" t="s">
        <v>8246</v>
      </c>
      <c r="I1676">
        <v>1435958786</v>
      </c>
      <c r="J1676" s="12">
        <f>(I1676/86400)+25569</f>
        <v>42188.89335648148</v>
      </c>
      <c r="K1676">
        <v>1434144386</v>
      </c>
      <c r="L1676" s="12">
        <f>(K1676/86400)+25569</f>
        <v>42167.89335648148</v>
      </c>
      <c r="M1676" t="b">
        <v>0</v>
      </c>
      <c r="N1676">
        <v>3</v>
      </c>
      <c r="O1676">
        <f>(E1676/D1676)*100</f>
        <v>7.0000000000000009</v>
      </c>
      <c r="P1676">
        <f>E1676/N1676</f>
        <v>46.666666666666664</v>
      </c>
      <c r="Q1676" s="6" t="str">
        <f>LEFT(R1676, SEARCH("/",R1676,1)-1)</f>
        <v>photography</v>
      </c>
      <c r="R1676" t="s">
        <v>8296</v>
      </c>
      <c r="S1676" t="b">
        <v>0</v>
      </c>
      <c r="V1676" s="7" t="str">
        <f>RIGHT(R1676,LEN(R1676)-FIND("/",R1676))</f>
        <v>people</v>
      </c>
    </row>
    <row r="1677" spans="1:22" ht="32" x14ac:dyDescent="0.2">
      <c r="A1677">
        <v>1992</v>
      </c>
      <c r="B1677" s="3" t="s">
        <v>1993</v>
      </c>
      <c r="C1677" s="3" t="s">
        <v>6102</v>
      </c>
      <c r="D1677">
        <v>1500</v>
      </c>
      <c r="E1677">
        <v>2</v>
      </c>
      <c r="F1677" t="s">
        <v>8221</v>
      </c>
      <c r="G1677" t="s">
        <v>8224</v>
      </c>
      <c r="H1677" t="s">
        <v>8246</v>
      </c>
      <c r="I1677">
        <v>1424229991</v>
      </c>
      <c r="J1677" s="12">
        <f>(I1677/86400)+25569</f>
        <v>42053.143414351856</v>
      </c>
      <c r="K1677">
        <v>1421637991</v>
      </c>
      <c r="L1677" s="12">
        <f>(K1677/86400)+25569</f>
        <v>42023.143414351856</v>
      </c>
      <c r="M1677" t="b">
        <v>0</v>
      </c>
      <c r="N1677">
        <v>2</v>
      </c>
      <c r="O1677">
        <f>(E1677/D1677)*100</f>
        <v>0.13333333333333333</v>
      </c>
      <c r="P1677">
        <f>E1677/N1677</f>
        <v>1</v>
      </c>
      <c r="Q1677" s="6" t="str">
        <f>LEFT(R1677, SEARCH("/",R1677,1)-1)</f>
        <v>photography</v>
      </c>
      <c r="R1677" t="s">
        <v>8296</v>
      </c>
      <c r="S1677" t="b">
        <v>0</v>
      </c>
      <c r="V1677" s="7" t="str">
        <f>RIGHT(R1677,LEN(R1677)-FIND("/",R1677))</f>
        <v>people</v>
      </c>
    </row>
    <row r="1678" spans="1:22" ht="48" x14ac:dyDescent="0.2">
      <c r="A1678">
        <v>1993</v>
      </c>
      <c r="B1678" s="3" t="s">
        <v>1994</v>
      </c>
      <c r="C1678" s="3" t="s">
        <v>6103</v>
      </c>
      <c r="D1678">
        <v>2000</v>
      </c>
      <c r="E1678">
        <v>0</v>
      </c>
      <c r="F1678" t="s">
        <v>8221</v>
      </c>
      <c r="G1678" t="s">
        <v>8225</v>
      </c>
      <c r="H1678" t="s">
        <v>8247</v>
      </c>
      <c r="I1678">
        <v>1450706837</v>
      </c>
      <c r="J1678" s="12">
        <f>(I1678/86400)+25569</f>
        <v>42359.588391203702</v>
      </c>
      <c r="K1678">
        <v>1448114837</v>
      </c>
      <c r="L1678" s="12">
        <f>(K1678/86400)+25569</f>
        <v>42329.588391203702</v>
      </c>
      <c r="M1678" t="b">
        <v>0</v>
      </c>
      <c r="N1678">
        <v>0</v>
      </c>
      <c r="O1678">
        <f>(E1678/D1678)*100</f>
        <v>0</v>
      </c>
      <c r="P1678" t="e">
        <f>E1678/N1678</f>
        <v>#DIV/0!</v>
      </c>
      <c r="Q1678" s="6" t="str">
        <f>LEFT(R1678, SEARCH("/",R1678,1)-1)</f>
        <v>photography</v>
      </c>
      <c r="R1678" t="s">
        <v>8296</v>
      </c>
      <c r="S1678" t="b">
        <v>0</v>
      </c>
      <c r="V1678" s="7" t="str">
        <f>RIGHT(R1678,LEN(R1678)-FIND("/",R1678))</f>
        <v>people</v>
      </c>
    </row>
    <row r="1679" spans="1:22" ht="48" x14ac:dyDescent="0.2">
      <c r="A1679">
        <v>1994</v>
      </c>
      <c r="B1679" s="3" t="s">
        <v>1995</v>
      </c>
      <c r="C1679" s="3" t="s">
        <v>6104</v>
      </c>
      <c r="D1679">
        <v>3200</v>
      </c>
      <c r="E1679">
        <v>0</v>
      </c>
      <c r="F1679" t="s">
        <v>8221</v>
      </c>
      <c r="G1679" t="s">
        <v>8224</v>
      </c>
      <c r="H1679" t="s">
        <v>8246</v>
      </c>
      <c r="I1679">
        <v>1481072942</v>
      </c>
      <c r="J1679" s="12">
        <f>(I1679/86400)+25569</f>
        <v>42711.047939814816</v>
      </c>
      <c r="K1679">
        <v>1475885342</v>
      </c>
      <c r="L1679" s="12">
        <f>(K1679/86400)+25569</f>
        <v>42651.006273148145</v>
      </c>
      <c r="M1679" t="b">
        <v>0</v>
      </c>
      <c r="N1679">
        <v>0</v>
      </c>
      <c r="O1679">
        <f>(E1679/D1679)*100</f>
        <v>0</v>
      </c>
      <c r="P1679" t="e">
        <f>E1679/N1679</f>
        <v>#DIV/0!</v>
      </c>
      <c r="Q1679" s="6" t="str">
        <f>LEFT(R1679, SEARCH("/",R1679,1)-1)</f>
        <v>photography</v>
      </c>
      <c r="R1679" t="s">
        <v>8296</v>
      </c>
      <c r="S1679" t="b">
        <v>0</v>
      </c>
      <c r="V1679" s="7" t="str">
        <f>RIGHT(R1679,LEN(R1679)-FIND("/",R1679))</f>
        <v>people</v>
      </c>
    </row>
    <row r="1680" spans="1:22" ht="48" x14ac:dyDescent="0.2">
      <c r="A1680">
        <v>1995</v>
      </c>
      <c r="B1680" s="3" t="s">
        <v>1996</v>
      </c>
      <c r="C1680" s="3" t="s">
        <v>6105</v>
      </c>
      <c r="D1680">
        <v>1000</v>
      </c>
      <c r="E1680">
        <v>78</v>
      </c>
      <c r="F1680" t="s">
        <v>8221</v>
      </c>
      <c r="G1680" t="s">
        <v>8229</v>
      </c>
      <c r="H1680" t="s">
        <v>8251</v>
      </c>
      <c r="I1680">
        <v>1437082736</v>
      </c>
      <c r="J1680" s="12">
        <f>(I1680/86400)+25569</f>
        <v>42201.902037037042</v>
      </c>
      <c r="K1680">
        <v>1435354736</v>
      </c>
      <c r="L1680" s="12">
        <f>(K1680/86400)+25569</f>
        <v>42181.902037037042</v>
      </c>
      <c r="M1680" t="b">
        <v>0</v>
      </c>
      <c r="N1680">
        <v>3</v>
      </c>
      <c r="O1680">
        <f>(E1680/D1680)*100</f>
        <v>7.8</v>
      </c>
      <c r="P1680">
        <f>E1680/N1680</f>
        <v>26</v>
      </c>
      <c r="Q1680" s="6" t="str">
        <f>LEFT(R1680, SEARCH("/",R1680,1)-1)</f>
        <v>photography</v>
      </c>
      <c r="R1680" t="s">
        <v>8296</v>
      </c>
      <c r="S1680" t="b">
        <v>0</v>
      </c>
      <c r="V1680" s="7" t="str">
        <f>RIGHT(R1680,LEN(R1680)-FIND("/",R1680))</f>
        <v>people</v>
      </c>
    </row>
    <row r="1681" spans="1:22" ht="48" x14ac:dyDescent="0.2">
      <c r="A1681">
        <v>1996</v>
      </c>
      <c r="B1681" s="3" t="s">
        <v>1997</v>
      </c>
      <c r="C1681" s="3" t="s">
        <v>6106</v>
      </c>
      <c r="D1681">
        <v>133800</v>
      </c>
      <c r="E1681">
        <v>0</v>
      </c>
      <c r="F1681" t="s">
        <v>8221</v>
      </c>
      <c r="G1681" t="s">
        <v>8224</v>
      </c>
      <c r="H1681" t="s">
        <v>8246</v>
      </c>
      <c r="I1681">
        <v>1405021211</v>
      </c>
      <c r="J1681" s="12">
        <f>(I1681/86400)+25569</f>
        <v>41830.819571759261</v>
      </c>
      <c r="K1681">
        <v>1402429211</v>
      </c>
      <c r="L1681" s="12">
        <f>(K1681/86400)+25569</f>
        <v>41800.819571759261</v>
      </c>
      <c r="M1681" t="b">
        <v>0</v>
      </c>
      <c r="N1681">
        <v>0</v>
      </c>
      <c r="O1681">
        <f>(E1681/D1681)*100</f>
        <v>0</v>
      </c>
      <c r="P1681" t="e">
        <f>E1681/N1681</f>
        <v>#DIV/0!</v>
      </c>
      <c r="Q1681" s="6" t="str">
        <f>LEFT(R1681, SEARCH("/",R1681,1)-1)</f>
        <v>photography</v>
      </c>
      <c r="R1681" t="s">
        <v>8296</v>
      </c>
      <c r="S1681" t="b">
        <v>0</v>
      </c>
      <c r="V1681" s="7" t="str">
        <f>RIGHT(R1681,LEN(R1681)-FIND("/",R1681))</f>
        <v>people</v>
      </c>
    </row>
    <row r="1682" spans="1:22" ht="48" x14ac:dyDescent="0.2">
      <c r="A1682">
        <v>1997</v>
      </c>
      <c r="B1682" s="3" t="s">
        <v>1998</v>
      </c>
      <c r="C1682" s="3" t="s">
        <v>6107</v>
      </c>
      <c r="D1682">
        <v>6500</v>
      </c>
      <c r="E1682">
        <v>0</v>
      </c>
      <c r="F1682" t="s">
        <v>8221</v>
      </c>
      <c r="G1682" t="s">
        <v>8224</v>
      </c>
      <c r="H1682" t="s">
        <v>8246</v>
      </c>
      <c r="I1682">
        <v>1409091612</v>
      </c>
      <c r="J1682" s="12">
        <f>(I1682/86400)+25569</f>
        <v>41877.930694444447</v>
      </c>
      <c r="K1682">
        <v>1406499612</v>
      </c>
      <c r="L1682" s="12">
        <f>(K1682/86400)+25569</f>
        <v>41847.930694444447</v>
      </c>
      <c r="M1682" t="b">
        <v>0</v>
      </c>
      <c r="N1682">
        <v>0</v>
      </c>
      <c r="O1682">
        <f>(E1682/D1682)*100</f>
        <v>0</v>
      </c>
      <c r="P1682" t="e">
        <f>E1682/N1682</f>
        <v>#DIV/0!</v>
      </c>
      <c r="Q1682" s="6" t="str">
        <f>LEFT(R1682, SEARCH("/",R1682,1)-1)</f>
        <v>photography</v>
      </c>
      <c r="R1682" t="s">
        <v>8296</v>
      </c>
      <c r="S1682" t="b">
        <v>0</v>
      </c>
      <c r="V1682" s="7" t="str">
        <f>RIGHT(R1682,LEN(R1682)-FIND("/",R1682))</f>
        <v>people</v>
      </c>
    </row>
    <row r="1683" spans="1:22" ht="48" x14ac:dyDescent="0.2">
      <c r="A1683">
        <v>1998</v>
      </c>
      <c r="B1683" s="3" t="s">
        <v>1999</v>
      </c>
      <c r="C1683" s="3" t="s">
        <v>6108</v>
      </c>
      <c r="D1683">
        <v>2500</v>
      </c>
      <c r="E1683">
        <v>655</v>
      </c>
      <c r="F1683" t="s">
        <v>8221</v>
      </c>
      <c r="G1683" t="s">
        <v>8224</v>
      </c>
      <c r="H1683" t="s">
        <v>8246</v>
      </c>
      <c r="I1683">
        <v>1406861438</v>
      </c>
      <c r="J1683" s="12">
        <f>(I1683/86400)+25569</f>
        <v>41852.118495370371</v>
      </c>
      <c r="K1683">
        <v>1402973438</v>
      </c>
      <c r="L1683" s="12">
        <f>(K1683/86400)+25569</f>
        <v>41807.118495370371</v>
      </c>
      <c r="M1683" t="b">
        <v>0</v>
      </c>
      <c r="N1683">
        <v>3</v>
      </c>
      <c r="O1683">
        <f>(E1683/D1683)*100</f>
        <v>26.200000000000003</v>
      </c>
      <c r="P1683">
        <f>E1683/N1683</f>
        <v>218.33333333333334</v>
      </c>
      <c r="Q1683" s="6" t="str">
        <f>LEFT(R1683, SEARCH("/",R1683,1)-1)</f>
        <v>photography</v>
      </c>
      <c r="R1683" t="s">
        <v>8296</v>
      </c>
      <c r="S1683" t="b">
        <v>0</v>
      </c>
      <c r="V1683" s="7" t="str">
        <f>RIGHT(R1683,LEN(R1683)-FIND("/",R1683))</f>
        <v>people</v>
      </c>
    </row>
    <row r="1684" spans="1:22" ht="48" x14ac:dyDescent="0.2">
      <c r="A1684">
        <v>1999</v>
      </c>
      <c r="B1684" s="3" t="s">
        <v>2000</v>
      </c>
      <c r="C1684" s="3" t="s">
        <v>6109</v>
      </c>
      <c r="D1684">
        <v>31000</v>
      </c>
      <c r="E1684">
        <v>236</v>
      </c>
      <c r="F1684" t="s">
        <v>8221</v>
      </c>
      <c r="G1684" t="s">
        <v>8225</v>
      </c>
      <c r="H1684" t="s">
        <v>8247</v>
      </c>
      <c r="I1684">
        <v>1415882108</v>
      </c>
      <c r="J1684" s="12">
        <f>(I1684/86400)+25569</f>
        <v>41956.524398148147</v>
      </c>
      <c r="K1684">
        <v>1413286508</v>
      </c>
      <c r="L1684" s="12">
        <f>(K1684/86400)+25569</f>
        <v>41926.482731481483</v>
      </c>
      <c r="M1684" t="b">
        <v>0</v>
      </c>
      <c r="N1684">
        <v>7</v>
      </c>
      <c r="O1684">
        <f>(E1684/D1684)*100</f>
        <v>0.76129032258064511</v>
      </c>
      <c r="P1684">
        <f>E1684/N1684</f>
        <v>33.714285714285715</v>
      </c>
      <c r="Q1684" s="6" t="str">
        <f>LEFT(R1684, SEARCH("/",R1684,1)-1)</f>
        <v>photography</v>
      </c>
      <c r="R1684" t="s">
        <v>8296</v>
      </c>
      <c r="S1684" t="b">
        <v>0</v>
      </c>
      <c r="V1684" s="7" t="str">
        <f>RIGHT(R1684,LEN(R1684)-FIND("/",R1684))</f>
        <v>people</v>
      </c>
    </row>
    <row r="1685" spans="1:22" ht="48" x14ac:dyDescent="0.2">
      <c r="A1685">
        <v>2000</v>
      </c>
      <c r="B1685" s="3" t="s">
        <v>2001</v>
      </c>
      <c r="C1685" s="3" t="s">
        <v>6110</v>
      </c>
      <c r="D1685">
        <v>5000</v>
      </c>
      <c r="E1685">
        <v>625</v>
      </c>
      <c r="F1685" t="s">
        <v>8221</v>
      </c>
      <c r="G1685" t="s">
        <v>8229</v>
      </c>
      <c r="H1685" t="s">
        <v>8251</v>
      </c>
      <c r="I1685">
        <v>1452120613</v>
      </c>
      <c r="J1685" s="12">
        <f>(I1685/86400)+25569</f>
        <v>42375.951539351852</v>
      </c>
      <c r="K1685">
        <v>1449528613</v>
      </c>
      <c r="L1685" s="12">
        <f>(K1685/86400)+25569</f>
        <v>42345.951539351852</v>
      </c>
      <c r="M1685" t="b">
        <v>0</v>
      </c>
      <c r="N1685">
        <v>25</v>
      </c>
      <c r="O1685">
        <f>(E1685/D1685)*100</f>
        <v>12.5</v>
      </c>
      <c r="P1685">
        <f>E1685/N1685</f>
        <v>25</v>
      </c>
      <c r="Q1685" s="6" t="str">
        <f>LEFT(R1685, SEARCH("/",R1685,1)-1)</f>
        <v>photography</v>
      </c>
      <c r="R1685" t="s">
        <v>8296</v>
      </c>
      <c r="S1685" t="b">
        <v>0</v>
      </c>
      <c r="V1685" s="7" t="str">
        <f>RIGHT(R1685,LEN(R1685)-FIND("/",R1685))</f>
        <v>people</v>
      </c>
    </row>
    <row r="1686" spans="1:22" ht="48" hidden="1" x14ac:dyDescent="0.2">
      <c r="A1686">
        <v>2041</v>
      </c>
      <c r="B1686" s="3" t="s">
        <v>2042</v>
      </c>
      <c r="C1686" s="3" t="s">
        <v>6151</v>
      </c>
      <c r="D1686">
        <v>9500</v>
      </c>
      <c r="E1686">
        <v>17277</v>
      </c>
      <c r="F1686" t="s">
        <v>8219</v>
      </c>
      <c r="G1686" t="s">
        <v>8224</v>
      </c>
      <c r="H1686" t="s">
        <v>8246</v>
      </c>
      <c r="I1686">
        <v>1478785027</v>
      </c>
      <c r="J1686" s="12">
        <f>(I1686/86400)+25569</f>
        <v>42684.567442129628</v>
      </c>
      <c r="K1686">
        <v>1476189427</v>
      </c>
      <c r="L1686" s="12">
        <f>(K1686/86400)+25569</f>
        <v>42654.525775462964</v>
      </c>
      <c r="M1686" t="b">
        <v>0</v>
      </c>
      <c r="N1686">
        <v>120</v>
      </c>
      <c r="O1686">
        <f>(E1686/D1686)*100</f>
        <v>181.86315789473684</v>
      </c>
      <c r="P1686">
        <f>E1686/N1686</f>
        <v>143.97499999999999</v>
      </c>
      <c r="Q1686" s="6" t="str">
        <f>LEFT(R1686, SEARCH("/",R1686,1)-1)</f>
        <v>technology</v>
      </c>
      <c r="R1686" t="s">
        <v>8295</v>
      </c>
      <c r="S1686" t="b">
        <v>1</v>
      </c>
      <c r="V1686" s="7" t="str">
        <f>RIGHT(R1686,LEN(R1686)-FIND("/",R1686))</f>
        <v>hardware</v>
      </c>
    </row>
    <row r="1687" spans="1:22" ht="48" hidden="1" x14ac:dyDescent="0.2">
      <c r="A1687">
        <v>2042</v>
      </c>
      <c r="B1687" s="3" t="s">
        <v>2043</v>
      </c>
      <c r="C1687" s="3" t="s">
        <v>6152</v>
      </c>
      <c r="D1687">
        <v>10000</v>
      </c>
      <c r="E1687">
        <v>12353</v>
      </c>
      <c r="F1687" t="s">
        <v>8219</v>
      </c>
      <c r="G1687" t="s">
        <v>8224</v>
      </c>
      <c r="H1687" t="s">
        <v>8246</v>
      </c>
      <c r="I1687">
        <v>1453481974</v>
      </c>
      <c r="J1687" s="12">
        <f>(I1687/86400)+25569</f>
        <v>42391.708032407405</v>
      </c>
      <c r="K1687">
        <v>1448297974</v>
      </c>
      <c r="L1687" s="12">
        <f>(K1687/86400)+25569</f>
        <v>42331.708032407405</v>
      </c>
      <c r="M1687" t="b">
        <v>0</v>
      </c>
      <c r="N1687">
        <v>140</v>
      </c>
      <c r="O1687">
        <f>(E1687/D1687)*100</f>
        <v>123.53</v>
      </c>
      <c r="P1687">
        <f>E1687/N1687</f>
        <v>88.23571428571428</v>
      </c>
      <c r="Q1687" s="6" t="str">
        <f>LEFT(R1687, SEARCH("/",R1687,1)-1)</f>
        <v>technology</v>
      </c>
      <c r="R1687" t="s">
        <v>8295</v>
      </c>
      <c r="S1687" t="b">
        <v>1</v>
      </c>
      <c r="V1687" s="7" t="str">
        <f>RIGHT(R1687,LEN(R1687)-FIND("/",R1687))</f>
        <v>hardware</v>
      </c>
    </row>
    <row r="1688" spans="1:22" ht="48" hidden="1" x14ac:dyDescent="0.2">
      <c r="A1688">
        <v>2043</v>
      </c>
      <c r="B1688" s="3" t="s">
        <v>2044</v>
      </c>
      <c r="C1688" s="3" t="s">
        <v>6153</v>
      </c>
      <c r="D1688">
        <v>1385</v>
      </c>
      <c r="E1688">
        <v>7011</v>
      </c>
      <c r="F1688" t="s">
        <v>8219</v>
      </c>
      <c r="G1688" t="s">
        <v>8224</v>
      </c>
      <c r="H1688" t="s">
        <v>8246</v>
      </c>
      <c r="I1688">
        <v>1481432340</v>
      </c>
      <c r="J1688" s="12">
        <f>(I1688/86400)+25569</f>
        <v>42715.207638888889</v>
      </c>
      <c r="K1688">
        <v>1476764077</v>
      </c>
      <c r="L1688" s="12">
        <f>(K1688/86400)+25569</f>
        <v>42661.176817129628</v>
      </c>
      <c r="M1688" t="b">
        <v>0</v>
      </c>
      <c r="N1688">
        <v>193</v>
      </c>
      <c r="O1688">
        <f>(E1688/D1688)*100</f>
        <v>506.20938628158842</v>
      </c>
      <c r="P1688">
        <f>E1688/N1688</f>
        <v>36.326424870466319</v>
      </c>
      <c r="Q1688" s="6" t="str">
        <f>LEFT(R1688, SEARCH("/",R1688,1)-1)</f>
        <v>technology</v>
      </c>
      <c r="R1688" t="s">
        <v>8295</v>
      </c>
      <c r="S1688" t="b">
        <v>1</v>
      </c>
      <c r="V1688" s="7" t="str">
        <f>RIGHT(R1688,LEN(R1688)-FIND("/",R1688))</f>
        <v>hardware</v>
      </c>
    </row>
    <row r="1689" spans="1:22" ht="48" hidden="1" x14ac:dyDescent="0.2">
      <c r="A1689">
        <v>2044</v>
      </c>
      <c r="B1689" s="3" t="s">
        <v>2045</v>
      </c>
      <c r="C1689" s="3" t="s">
        <v>6154</v>
      </c>
      <c r="D1689">
        <v>15000</v>
      </c>
      <c r="E1689">
        <v>16232</v>
      </c>
      <c r="F1689" t="s">
        <v>8219</v>
      </c>
      <c r="G1689" t="s">
        <v>8224</v>
      </c>
      <c r="H1689" t="s">
        <v>8246</v>
      </c>
      <c r="I1689">
        <v>1434212714</v>
      </c>
      <c r="J1689" s="12">
        <f>(I1689/86400)+25569</f>
        <v>42168.684189814812</v>
      </c>
      <c r="K1689">
        <v>1431620714</v>
      </c>
      <c r="L1689" s="12">
        <f>(K1689/86400)+25569</f>
        <v>42138.684189814812</v>
      </c>
      <c r="M1689" t="b">
        <v>0</v>
      </c>
      <c r="N1689">
        <v>180</v>
      </c>
      <c r="O1689">
        <f>(E1689/D1689)*100</f>
        <v>108.21333333333334</v>
      </c>
      <c r="P1689">
        <f>E1689/N1689</f>
        <v>90.177777777777777</v>
      </c>
      <c r="Q1689" s="6" t="str">
        <f>LEFT(R1689, SEARCH("/",R1689,1)-1)</f>
        <v>technology</v>
      </c>
      <c r="R1689" t="s">
        <v>8295</v>
      </c>
      <c r="S1689" t="b">
        <v>1</v>
      </c>
      <c r="V1689" s="7" t="str">
        <f>RIGHT(R1689,LEN(R1689)-FIND("/",R1689))</f>
        <v>hardware</v>
      </c>
    </row>
    <row r="1690" spans="1:22" ht="48" hidden="1" x14ac:dyDescent="0.2">
      <c r="A1690">
        <v>2045</v>
      </c>
      <c r="B1690" s="3" t="s">
        <v>2046</v>
      </c>
      <c r="C1690" s="3" t="s">
        <v>6155</v>
      </c>
      <c r="D1690">
        <v>4900</v>
      </c>
      <c r="E1690">
        <v>40140.01</v>
      </c>
      <c r="F1690" t="s">
        <v>8219</v>
      </c>
      <c r="G1690" t="s">
        <v>8224</v>
      </c>
      <c r="H1690" t="s">
        <v>8246</v>
      </c>
      <c r="I1690">
        <v>1341799647</v>
      </c>
      <c r="J1690" s="12">
        <f>(I1690/86400)+25569</f>
        <v>41099.088506944448</v>
      </c>
      <c r="K1690">
        <v>1339207647</v>
      </c>
      <c r="L1690" s="12">
        <f>(K1690/86400)+25569</f>
        <v>41069.088506944448</v>
      </c>
      <c r="M1690" t="b">
        <v>0</v>
      </c>
      <c r="N1690">
        <v>263</v>
      </c>
      <c r="O1690">
        <f>(E1690/D1690)*100</f>
        <v>819.18387755102037</v>
      </c>
      <c r="P1690">
        <f>E1690/N1690</f>
        <v>152.62361216730039</v>
      </c>
      <c r="Q1690" s="6" t="str">
        <f>LEFT(R1690, SEARCH("/",R1690,1)-1)</f>
        <v>technology</v>
      </c>
      <c r="R1690" t="s">
        <v>8295</v>
      </c>
      <c r="S1690" t="b">
        <v>1</v>
      </c>
      <c r="V1690" s="7" t="str">
        <f>RIGHT(R1690,LEN(R1690)-FIND("/",R1690))</f>
        <v>hardware</v>
      </c>
    </row>
    <row r="1691" spans="1:22" ht="48" hidden="1" x14ac:dyDescent="0.2">
      <c r="A1691">
        <v>2046</v>
      </c>
      <c r="B1691" s="3" t="s">
        <v>2047</v>
      </c>
      <c r="C1691" s="3" t="s">
        <v>6156</v>
      </c>
      <c r="D1691">
        <v>10000</v>
      </c>
      <c r="E1691">
        <v>12110</v>
      </c>
      <c r="F1691" t="s">
        <v>8219</v>
      </c>
      <c r="G1691" t="s">
        <v>8224</v>
      </c>
      <c r="H1691" t="s">
        <v>8246</v>
      </c>
      <c r="I1691">
        <v>1369282044</v>
      </c>
      <c r="J1691" s="12">
        <f>(I1691/86400)+25569</f>
        <v>41417.171805555554</v>
      </c>
      <c r="K1691">
        <v>1366690044</v>
      </c>
      <c r="L1691" s="12">
        <f>(K1691/86400)+25569</f>
        <v>41387.171805555554</v>
      </c>
      <c r="M1691" t="b">
        <v>0</v>
      </c>
      <c r="N1691">
        <v>217</v>
      </c>
      <c r="O1691">
        <f>(E1691/D1691)*100</f>
        <v>121.10000000000001</v>
      </c>
      <c r="P1691">
        <f>E1691/N1691</f>
        <v>55.806451612903224</v>
      </c>
      <c r="Q1691" s="6" t="str">
        <f>LEFT(R1691, SEARCH("/",R1691,1)-1)</f>
        <v>technology</v>
      </c>
      <c r="R1691" t="s">
        <v>8295</v>
      </c>
      <c r="S1691" t="b">
        <v>1</v>
      </c>
      <c r="V1691" s="7" t="str">
        <f>RIGHT(R1691,LEN(R1691)-FIND("/",R1691))</f>
        <v>hardware</v>
      </c>
    </row>
    <row r="1692" spans="1:22" ht="48" hidden="1" x14ac:dyDescent="0.2">
      <c r="A1692">
        <v>2047</v>
      </c>
      <c r="B1692" s="3" t="s">
        <v>2048</v>
      </c>
      <c r="C1692" s="3" t="s">
        <v>6157</v>
      </c>
      <c r="D1692">
        <v>98000</v>
      </c>
      <c r="E1692">
        <v>100939</v>
      </c>
      <c r="F1692" t="s">
        <v>8219</v>
      </c>
      <c r="G1692" t="s">
        <v>8226</v>
      </c>
      <c r="H1692" t="s">
        <v>8248</v>
      </c>
      <c r="I1692">
        <v>1429228800</v>
      </c>
      <c r="J1692" s="12">
        <f>(I1692/86400)+25569</f>
        <v>42111</v>
      </c>
      <c r="K1692">
        <v>1426714870</v>
      </c>
      <c r="L1692" s="12">
        <f>(K1692/86400)+25569</f>
        <v>42081.903587962966</v>
      </c>
      <c r="M1692" t="b">
        <v>0</v>
      </c>
      <c r="N1692">
        <v>443</v>
      </c>
      <c r="O1692">
        <f>(E1692/D1692)*100</f>
        <v>102.99897959183673</v>
      </c>
      <c r="P1692">
        <f>E1692/N1692</f>
        <v>227.85327313769753</v>
      </c>
      <c r="Q1692" s="6" t="str">
        <f>LEFT(R1692, SEARCH("/",R1692,1)-1)</f>
        <v>technology</v>
      </c>
      <c r="R1692" t="s">
        <v>8295</v>
      </c>
      <c r="S1692" t="b">
        <v>1</v>
      </c>
      <c r="V1692" s="7" t="str">
        <f>RIGHT(R1692,LEN(R1692)-FIND("/",R1692))</f>
        <v>hardware</v>
      </c>
    </row>
    <row r="1693" spans="1:22" ht="48" hidden="1" x14ac:dyDescent="0.2">
      <c r="A1693">
        <v>2048</v>
      </c>
      <c r="B1693" s="3" t="s">
        <v>2049</v>
      </c>
      <c r="C1693" s="3" t="s">
        <v>6158</v>
      </c>
      <c r="D1693">
        <v>85000</v>
      </c>
      <c r="E1693">
        <v>126082.45</v>
      </c>
      <c r="F1693" t="s">
        <v>8219</v>
      </c>
      <c r="G1693" t="s">
        <v>8224</v>
      </c>
      <c r="H1693" t="s">
        <v>8246</v>
      </c>
      <c r="I1693">
        <v>1369323491</v>
      </c>
      <c r="J1693" s="12">
        <f>(I1693/86400)+25569</f>
        <v>41417.651516203703</v>
      </c>
      <c r="K1693">
        <v>1366731491</v>
      </c>
      <c r="L1693" s="12">
        <f>(K1693/86400)+25569</f>
        <v>41387.651516203703</v>
      </c>
      <c r="M1693" t="b">
        <v>0</v>
      </c>
      <c r="N1693">
        <v>1373</v>
      </c>
      <c r="O1693">
        <f>(E1693/D1693)*100</f>
        <v>148.33229411764705</v>
      </c>
      <c r="P1693">
        <f>E1693/N1693</f>
        <v>91.82989803350327</v>
      </c>
      <c r="Q1693" s="6" t="str">
        <f>LEFT(R1693, SEARCH("/",R1693,1)-1)</f>
        <v>technology</v>
      </c>
      <c r="R1693" t="s">
        <v>8295</v>
      </c>
      <c r="S1693" t="b">
        <v>1</v>
      </c>
      <c r="V1693" s="7" t="str">
        <f>RIGHT(R1693,LEN(R1693)-FIND("/",R1693))</f>
        <v>hardware</v>
      </c>
    </row>
    <row r="1694" spans="1:22" ht="16" hidden="1" x14ac:dyDescent="0.2">
      <c r="A1694">
        <v>2049</v>
      </c>
      <c r="B1694" s="3" t="s">
        <v>2050</v>
      </c>
      <c r="C1694" s="3" t="s">
        <v>6159</v>
      </c>
      <c r="D1694">
        <v>50000</v>
      </c>
      <c r="E1694">
        <v>60095.35</v>
      </c>
      <c r="F1694" t="s">
        <v>8219</v>
      </c>
      <c r="G1694" t="s">
        <v>8225</v>
      </c>
      <c r="H1694" t="s">
        <v>8247</v>
      </c>
      <c r="I1694">
        <v>1386025140</v>
      </c>
      <c r="J1694" s="12">
        <f>(I1694/86400)+25569</f>
        <v>41610.957638888889</v>
      </c>
      <c r="K1694">
        <v>1382963963</v>
      </c>
      <c r="L1694" s="12">
        <f>(K1694/86400)+25569</f>
        <v>41575.527349537035</v>
      </c>
      <c r="M1694" t="b">
        <v>0</v>
      </c>
      <c r="N1694">
        <v>742</v>
      </c>
      <c r="O1694">
        <f>(E1694/D1694)*100</f>
        <v>120.19070000000001</v>
      </c>
      <c r="P1694">
        <f>E1694/N1694</f>
        <v>80.991037735849048</v>
      </c>
      <c r="Q1694" s="6" t="str">
        <f>LEFT(R1694, SEARCH("/",R1694,1)-1)</f>
        <v>technology</v>
      </c>
      <c r="R1694" t="s">
        <v>8295</v>
      </c>
      <c r="S1694" t="b">
        <v>1</v>
      </c>
      <c r="V1694" s="7" t="str">
        <f>RIGHT(R1694,LEN(R1694)-FIND("/",R1694))</f>
        <v>hardware</v>
      </c>
    </row>
    <row r="1695" spans="1:22" ht="48" hidden="1" x14ac:dyDescent="0.2">
      <c r="A1695">
        <v>2050</v>
      </c>
      <c r="B1695" s="3" t="s">
        <v>2051</v>
      </c>
      <c r="C1695" s="3" t="s">
        <v>6160</v>
      </c>
      <c r="D1695">
        <v>10000</v>
      </c>
      <c r="E1695">
        <v>47327</v>
      </c>
      <c r="F1695" t="s">
        <v>8219</v>
      </c>
      <c r="G1695" t="s">
        <v>8224</v>
      </c>
      <c r="H1695" t="s">
        <v>8246</v>
      </c>
      <c r="I1695">
        <v>1433036578</v>
      </c>
      <c r="J1695" s="12">
        <f>(I1695/86400)+25569</f>
        <v>42155.071504629625</v>
      </c>
      <c r="K1695">
        <v>1429580578</v>
      </c>
      <c r="L1695" s="12">
        <f>(K1695/86400)+25569</f>
        <v>42115.071504629625</v>
      </c>
      <c r="M1695" t="b">
        <v>0</v>
      </c>
      <c r="N1695">
        <v>170</v>
      </c>
      <c r="O1695">
        <f>(E1695/D1695)*100</f>
        <v>473.27000000000004</v>
      </c>
      <c r="P1695">
        <f>E1695/N1695</f>
        <v>278.39411764705881</v>
      </c>
      <c r="Q1695" s="6" t="str">
        <f>LEFT(R1695, SEARCH("/",R1695,1)-1)</f>
        <v>technology</v>
      </c>
      <c r="R1695" t="s">
        <v>8295</v>
      </c>
      <c r="S1695" t="b">
        <v>1</v>
      </c>
      <c r="V1695" s="7" t="str">
        <f>RIGHT(R1695,LEN(R1695)-FIND("/",R1695))</f>
        <v>hardware</v>
      </c>
    </row>
    <row r="1696" spans="1:22" ht="48" hidden="1" x14ac:dyDescent="0.2">
      <c r="A1696">
        <v>2051</v>
      </c>
      <c r="B1696" s="3" t="s">
        <v>2052</v>
      </c>
      <c r="C1696" s="3" t="s">
        <v>6161</v>
      </c>
      <c r="D1696">
        <v>8000</v>
      </c>
      <c r="E1696">
        <v>10429</v>
      </c>
      <c r="F1696" t="s">
        <v>8219</v>
      </c>
      <c r="G1696" t="s">
        <v>8224</v>
      </c>
      <c r="H1696" t="s">
        <v>8246</v>
      </c>
      <c r="I1696">
        <v>1388017937</v>
      </c>
      <c r="J1696" s="12">
        <f>(I1696/86400)+25569</f>
        <v>41634.022418981483</v>
      </c>
      <c r="K1696">
        <v>1385425937</v>
      </c>
      <c r="L1696" s="12">
        <f>(K1696/86400)+25569</f>
        <v>41604.022418981483</v>
      </c>
      <c r="M1696" t="b">
        <v>0</v>
      </c>
      <c r="N1696">
        <v>242</v>
      </c>
      <c r="O1696">
        <f>(E1696/D1696)*100</f>
        <v>130.36250000000001</v>
      </c>
      <c r="P1696">
        <f>E1696/N1696</f>
        <v>43.095041322314053</v>
      </c>
      <c r="Q1696" s="6" t="str">
        <f>LEFT(R1696, SEARCH("/",R1696,1)-1)</f>
        <v>technology</v>
      </c>
      <c r="R1696" t="s">
        <v>8295</v>
      </c>
      <c r="S1696" t="b">
        <v>1</v>
      </c>
      <c r="V1696" s="7" t="str">
        <f>RIGHT(R1696,LEN(R1696)-FIND("/",R1696))</f>
        <v>hardware</v>
      </c>
    </row>
    <row r="1697" spans="1:22" ht="48" hidden="1" x14ac:dyDescent="0.2">
      <c r="A1697">
        <v>2052</v>
      </c>
      <c r="B1697" s="3" t="s">
        <v>2053</v>
      </c>
      <c r="C1697" s="3" t="s">
        <v>6162</v>
      </c>
      <c r="D1697">
        <v>50000</v>
      </c>
      <c r="E1697">
        <v>176524</v>
      </c>
      <c r="F1697" t="s">
        <v>8219</v>
      </c>
      <c r="G1697" t="s">
        <v>8224</v>
      </c>
      <c r="H1697" t="s">
        <v>8246</v>
      </c>
      <c r="I1697">
        <v>1455933653</v>
      </c>
      <c r="J1697" s="12">
        <f>(I1697/86400)+25569</f>
        <v>42420.08394675926</v>
      </c>
      <c r="K1697">
        <v>1452045653</v>
      </c>
      <c r="L1697" s="12">
        <f>(K1697/86400)+25569</f>
        <v>42375.08394675926</v>
      </c>
      <c r="M1697" t="b">
        <v>0</v>
      </c>
      <c r="N1697">
        <v>541</v>
      </c>
      <c r="O1697">
        <f>(E1697/D1697)*100</f>
        <v>353.048</v>
      </c>
      <c r="P1697">
        <f>E1697/N1697</f>
        <v>326.29205175600737</v>
      </c>
      <c r="Q1697" s="6" t="str">
        <f>LEFT(R1697, SEARCH("/",R1697,1)-1)</f>
        <v>technology</v>
      </c>
      <c r="R1697" t="s">
        <v>8295</v>
      </c>
      <c r="S1697" t="b">
        <v>1</v>
      </c>
      <c r="V1697" s="7" t="str">
        <f>RIGHT(R1697,LEN(R1697)-FIND("/",R1697))</f>
        <v>hardware</v>
      </c>
    </row>
    <row r="1698" spans="1:22" ht="48" hidden="1" x14ac:dyDescent="0.2">
      <c r="A1698">
        <v>2053</v>
      </c>
      <c r="B1698" s="3" t="s">
        <v>2054</v>
      </c>
      <c r="C1698" s="3" t="s">
        <v>6163</v>
      </c>
      <c r="D1698">
        <v>5000</v>
      </c>
      <c r="E1698">
        <v>5051</v>
      </c>
      <c r="F1698" t="s">
        <v>8219</v>
      </c>
      <c r="G1698" t="s">
        <v>8224</v>
      </c>
      <c r="H1698" t="s">
        <v>8246</v>
      </c>
      <c r="I1698">
        <v>1448466551</v>
      </c>
      <c r="J1698" s="12">
        <f>(I1698/86400)+25569</f>
        <v>42333.659155092595</v>
      </c>
      <c r="K1698">
        <v>1445870951</v>
      </c>
      <c r="L1698" s="12">
        <f>(K1698/86400)+25569</f>
        <v>42303.617488425924</v>
      </c>
      <c r="M1698" t="b">
        <v>0</v>
      </c>
      <c r="N1698">
        <v>121</v>
      </c>
      <c r="O1698">
        <f>(E1698/D1698)*100</f>
        <v>101.02</v>
      </c>
      <c r="P1698">
        <f>E1698/N1698</f>
        <v>41.743801652892564</v>
      </c>
      <c r="Q1698" s="6" t="str">
        <f>LEFT(R1698, SEARCH("/",R1698,1)-1)</f>
        <v>technology</v>
      </c>
      <c r="R1698" t="s">
        <v>8295</v>
      </c>
      <c r="S1698" t="b">
        <v>1</v>
      </c>
      <c r="V1698" s="7" t="str">
        <f>RIGHT(R1698,LEN(R1698)-FIND("/",R1698))</f>
        <v>hardware</v>
      </c>
    </row>
    <row r="1699" spans="1:22" ht="48" hidden="1" x14ac:dyDescent="0.2">
      <c r="A1699">
        <v>2054</v>
      </c>
      <c r="B1699" s="3" t="s">
        <v>2055</v>
      </c>
      <c r="C1699" s="3" t="s">
        <v>6164</v>
      </c>
      <c r="D1699">
        <v>35000</v>
      </c>
      <c r="E1699">
        <v>39757</v>
      </c>
      <c r="F1699" t="s">
        <v>8219</v>
      </c>
      <c r="G1699" t="s">
        <v>8225</v>
      </c>
      <c r="H1699" t="s">
        <v>8247</v>
      </c>
      <c r="I1699">
        <v>1399033810</v>
      </c>
      <c r="J1699" s="12">
        <f>(I1699/86400)+25569</f>
        <v>41761.520949074074</v>
      </c>
      <c r="K1699">
        <v>1396441810</v>
      </c>
      <c r="L1699" s="12">
        <f>(K1699/86400)+25569</f>
        <v>41731.520949074074</v>
      </c>
      <c r="M1699" t="b">
        <v>0</v>
      </c>
      <c r="N1699">
        <v>621</v>
      </c>
      <c r="O1699">
        <f>(E1699/D1699)*100</f>
        <v>113.59142857142857</v>
      </c>
      <c r="P1699">
        <f>E1699/N1699</f>
        <v>64.020933977455712</v>
      </c>
      <c r="Q1699" s="6" t="str">
        <f>LEFT(R1699, SEARCH("/",R1699,1)-1)</f>
        <v>technology</v>
      </c>
      <c r="R1699" t="s">
        <v>8295</v>
      </c>
      <c r="S1699" t="b">
        <v>1</v>
      </c>
      <c r="V1699" s="7" t="str">
        <f>RIGHT(R1699,LEN(R1699)-FIND("/",R1699))</f>
        <v>hardware</v>
      </c>
    </row>
    <row r="1700" spans="1:22" ht="48" hidden="1" x14ac:dyDescent="0.2">
      <c r="A1700">
        <v>2055</v>
      </c>
      <c r="B1700" s="3" t="s">
        <v>2056</v>
      </c>
      <c r="C1700" s="3" t="s">
        <v>6165</v>
      </c>
      <c r="D1700">
        <v>6000</v>
      </c>
      <c r="E1700">
        <v>10045</v>
      </c>
      <c r="F1700" t="s">
        <v>8219</v>
      </c>
      <c r="G1700" t="s">
        <v>8224</v>
      </c>
      <c r="H1700" t="s">
        <v>8246</v>
      </c>
      <c r="I1700">
        <v>1417579200</v>
      </c>
      <c r="J1700" s="12">
        <f>(I1700/86400)+25569</f>
        <v>41976.166666666672</v>
      </c>
      <c r="K1700">
        <v>1415031043</v>
      </c>
      <c r="L1700" s="12">
        <f>(K1700/86400)+25569</f>
        <v>41946.674108796295</v>
      </c>
      <c r="M1700" t="b">
        <v>0</v>
      </c>
      <c r="N1700">
        <v>101</v>
      </c>
      <c r="O1700">
        <f>(E1700/D1700)*100</f>
        <v>167.41666666666666</v>
      </c>
      <c r="P1700">
        <f>E1700/N1700</f>
        <v>99.455445544554451</v>
      </c>
      <c r="Q1700" s="6" t="str">
        <f>LEFT(R1700, SEARCH("/",R1700,1)-1)</f>
        <v>technology</v>
      </c>
      <c r="R1700" t="s">
        <v>8295</v>
      </c>
      <c r="S1700" t="b">
        <v>1</v>
      </c>
      <c r="V1700" s="7" t="str">
        <f>RIGHT(R1700,LEN(R1700)-FIND("/",R1700))</f>
        <v>hardware</v>
      </c>
    </row>
    <row r="1701" spans="1:22" ht="48" hidden="1" x14ac:dyDescent="0.2">
      <c r="A1701">
        <v>2056</v>
      </c>
      <c r="B1701" s="3" t="s">
        <v>2057</v>
      </c>
      <c r="C1701" s="3" t="s">
        <v>6166</v>
      </c>
      <c r="D1701">
        <v>50000</v>
      </c>
      <c r="E1701">
        <v>76726</v>
      </c>
      <c r="F1701" t="s">
        <v>8219</v>
      </c>
      <c r="G1701" t="s">
        <v>8224</v>
      </c>
      <c r="H1701" t="s">
        <v>8246</v>
      </c>
      <c r="I1701">
        <v>1366222542</v>
      </c>
      <c r="J1701" s="12">
        <f>(I1701/86400)+25569</f>
        <v>41381.76090277778</v>
      </c>
      <c r="K1701">
        <v>1363630542</v>
      </c>
      <c r="L1701" s="12">
        <f>(K1701/86400)+25569</f>
        <v>41351.76090277778</v>
      </c>
      <c r="M1701" t="b">
        <v>0</v>
      </c>
      <c r="N1701">
        <v>554</v>
      </c>
      <c r="O1701">
        <f>(E1701/D1701)*100</f>
        <v>153.452</v>
      </c>
      <c r="P1701">
        <f>E1701/N1701</f>
        <v>138.49458483754512</v>
      </c>
      <c r="Q1701" s="6" t="str">
        <f>LEFT(R1701, SEARCH("/",R1701,1)-1)</f>
        <v>technology</v>
      </c>
      <c r="R1701" t="s">
        <v>8295</v>
      </c>
      <c r="S1701" t="b">
        <v>1</v>
      </c>
      <c r="V1701" s="7" t="str">
        <f>RIGHT(R1701,LEN(R1701)-FIND("/",R1701))</f>
        <v>hardware</v>
      </c>
    </row>
    <row r="1702" spans="1:22" ht="48" hidden="1" x14ac:dyDescent="0.2">
      <c r="A1702">
        <v>2057</v>
      </c>
      <c r="B1702" s="3" t="s">
        <v>2058</v>
      </c>
      <c r="C1702" s="3" t="s">
        <v>6167</v>
      </c>
      <c r="D1702">
        <v>15000</v>
      </c>
      <c r="E1702">
        <v>30334.83</v>
      </c>
      <c r="F1702" t="s">
        <v>8219</v>
      </c>
      <c r="G1702" t="s">
        <v>8225</v>
      </c>
      <c r="H1702" t="s">
        <v>8247</v>
      </c>
      <c r="I1702">
        <v>1456487532</v>
      </c>
      <c r="J1702" s="12">
        <f>(I1702/86400)+25569</f>
        <v>42426.494583333333</v>
      </c>
      <c r="K1702">
        <v>1453895532</v>
      </c>
      <c r="L1702" s="12">
        <f>(K1702/86400)+25569</f>
        <v>42396.494583333333</v>
      </c>
      <c r="M1702" t="b">
        <v>0</v>
      </c>
      <c r="N1702">
        <v>666</v>
      </c>
      <c r="O1702">
        <f>(E1702/D1702)*100</f>
        <v>202.23220000000001</v>
      </c>
      <c r="P1702">
        <f>E1702/N1702</f>
        <v>45.547792792792798</v>
      </c>
      <c r="Q1702" s="6" t="str">
        <f>LEFT(R1702, SEARCH("/",R1702,1)-1)</f>
        <v>technology</v>
      </c>
      <c r="R1702" t="s">
        <v>8295</v>
      </c>
      <c r="S1702" t="b">
        <v>1</v>
      </c>
      <c r="V1702" s="7" t="str">
        <f>RIGHT(R1702,LEN(R1702)-FIND("/",R1702))</f>
        <v>hardware</v>
      </c>
    </row>
    <row r="1703" spans="1:22" ht="32" hidden="1" x14ac:dyDescent="0.2">
      <c r="A1703">
        <v>2058</v>
      </c>
      <c r="B1703" s="3" t="s">
        <v>2059</v>
      </c>
      <c r="C1703" s="3" t="s">
        <v>6168</v>
      </c>
      <c r="D1703">
        <v>2560</v>
      </c>
      <c r="E1703">
        <v>4308</v>
      </c>
      <c r="F1703" t="s">
        <v>8219</v>
      </c>
      <c r="G1703" t="s">
        <v>8225</v>
      </c>
      <c r="H1703" t="s">
        <v>8247</v>
      </c>
      <c r="I1703">
        <v>1425326400</v>
      </c>
      <c r="J1703" s="12">
        <f>(I1703/86400)+25569</f>
        <v>42065.833333333328</v>
      </c>
      <c r="K1703">
        <v>1421916830</v>
      </c>
      <c r="L1703" s="12">
        <f>(K1703/86400)+25569</f>
        <v>42026.370717592596</v>
      </c>
      <c r="M1703" t="b">
        <v>0</v>
      </c>
      <c r="N1703">
        <v>410</v>
      </c>
      <c r="O1703">
        <f>(E1703/D1703)*100</f>
        <v>168.28125</v>
      </c>
      <c r="P1703">
        <f>E1703/N1703</f>
        <v>10.507317073170732</v>
      </c>
      <c r="Q1703" s="6" t="str">
        <f>LEFT(R1703, SEARCH("/",R1703,1)-1)</f>
        <v>technology</v>
      </c>
      <c r="R1703" t="s">
        <v>8295</v>
      </c>
      <c r="S1703" t="b">
        <v>1</v>
      </c>
      <c r="V1703" s="7" t="str">
        <f>RIGHT(R1703,LEN(R1703)-FIND("/",R1703))</f>
        <v>hardware</v>
      </c>
    </row>
    <row r="1704" spans="1:22" ht="48" hidden="1" x14ac:dyDescent="0.2">
      <c r="A1704">
        <v>2059</v>
      </c>
      <c r="B1704" s="3" t="s">
        <v>2060</v>
      </c>
      <c r="C1704" s="3" t="s">
        <v>6169</v>
      </c>
      <c r="D1704">
        <v>30000</v>
      </c>
      <c r="E1704">
        <v>43037</v>
      </c>
      <c r="F1704" t="s">
        <v>8219</v>
      </c>
      <c r="G1704" t="s">
        <v>8224</v>
      </c>
      <c r="H1704" t="s">
        <v>8246</v>
      </c>
      <c r="I1704">
        <v>1454277540</v>
      </c>
      <c r="J1704" s="12">
        <f>(I1704/86400)+25569</f>
        <v>42400.915972222225</v>
      </c>
      <c r="K1704">
        <v>1450880854</v>
      </c>
      <c r="L1704" s="12">
        <f>(K1704/86400)+25569</f>
        <v>42361.602476851855</v>
      </c>
      <c r="M1704" t="b">
        <v>0</v>
      </c>
      <c r="N1704">
        <v>375</v>
      </c>
      <c r="O1704">
        <f>(E1704/D1704)*100</f>
        <v>143.45666666666668</v>
      </c>
      <c r="P1704">
        <f>E1704/N1704</f>
        <v>114.76533333333333</v>
      </c>
      <c r="Q1704" s="6" t="str">
        <f>LEFT(R1704, SEARCH("/",R1704,1)-1)</f>
        <v>technology</v>
      </c>
      <c r="R1704" t="s">
        <v>8295</v>
      </c>
      <c r="S1704" t="b">
        <v>1</v>
      </c>
      <c r="V1704" s="7" t="str">
        <f>RIGHT(R1704,LEN(R1704)-FIND("/",R1704))</f>
        <v>hardware</v>
      </c>
    </row>
    <row r="1705" spans="1:22" ht="48" hidden="1" x14ac:dyDescent="0.2">
      <c r="A1705">
        <v>2060</v>
      </c>
      <c r="B1705" s="3" t="s">
        <v>2061</v>
      </c>
      <c r="C1705" s="3" t="s">
        <v>6170</v>
      </c>
      <c r="D1705">
        <v>25000</v>
      </c>
      <c r="E1705">
        <v>49100</v>
      </c>
      <c r="F1705" t="s">
        <v>8219</v>
      </c>
      <c r="G1705" t="s">
        <v>8224</v>
      </c>
      <c r="H1705" t="s">
        <v>8246</v>
      </c>
      <c r="I1705">
        <v>1406129150</v>
      </c>
      <c r="J1705" s="12">
        <f>(I1705/86400)+25569</f>
        <v>41843.642939814818</v>
      </c>
      <c r="K1705">
        <v>1400945150</v>
      </c>
      <c r="L1705" s="12">
        <f>(K1705/86400)+25569</f>
        <v>41783.642939814818</v>
      </c>
      <c r="M1705" t="b">
        <v>0</v>
      </c>
      <c r="N1705">
        <v>1364</v>
      </c>
      <c r="O1705">
        <f>(E1705/D1705)*100</f>
        <v>196.4</v>
      </c>
      <c r="P1705">
        <f>E1705/N1705</f>
        <v>35.997067448680355</v>
      </c>
      <c r="Q1705" s="6" t="str">
        <f>LEFT(R1705, SEARCH("/",R1705,1)-1)</f>
        <v>technology</v>
      </c>
      <c r="R1705" t="s">
        <v>8295</v>
      </c>
      <c r="S1705" t="b">
        <v>1</v>
      </c>
      <c r="V1705" s="7" t="str">
        <f>RIGHT(R1705,LEN(R1705)-FIND("/",R1705))</f>
        <v>hardware</v>
      </c>
    </row>
    <row r="1706" spans="1:22" ht="48" hidden="1" x14ac:dyDescent="0.2">
      <c r="A1706">
        <v>2061</v>
      </c>
      <c r="B1706" s="3" t="s">
        <v>2062</v>
      </c>
      <c r="C1706" s="3" t="s">
        <v>6171</v>
      </c>
      <c r="D1706">
        <v>5000</v>
      </c>
      <c r="E1706">
        <v>5396</v>
      </c>
      <c r="F1706" t="s">
        <v>8219</v>
      </c>
      <c r="G1706" t="s">
        <v>8224</v>
      </c>
      <c r="H1706" t="s">
        <v>8246</v>
      </c>
      <c r="I1706">
        <v>1483208454</v>
      </c>
      <c r="J1706" s="12">
        <f>(I1706/86400)+25569</f>
        <v>42735.764513888891</v>
      </c>
      <c r="K1706">
        <v>1480616454</v>
      </c>
      <c r="L1706" s="12">
        <f>(K1706/86400)+25569</f>
        <v>42705.764513888891</v>
      </c>
      <c r="M1706" t="b">
        <v>0</v>
      </c>
      <c r="N1706">
        <v>35</v>
      </c>
      <c r="O1706">
        <f>(E1706/D1706)*100</f>
        <v>107.91999999999999</v>
      </c>
      <c r="P1706">
        <f>E1706/N1706</f>
        <v>154.17142857142858</v>
      </c>
      <c r="Q1706" s="6" t="str">
        <f>LEFT(R1706, SEARCH("/",R1706,1)-1)</f>
        <v>technology</v>
      </c>
      <c r="R1706" t="s">
        <v>8295</v>
      </c>
      <c r="S1706" t="b">
        <v>1</v>
      </c>
      <c r="V1706" s="7" t="str">
        <f>RIGHT(R1706,LEN(R1706)-FIND("/",R1706))</f>
        <v>hardware</v>
      </c>
    </row>
    <row r="1707" spans="1:22" ht="48" hidden="1" x14ac:dyDescent="0.2">
      <c r="A1707">
        <v>2062</v>
      </c>
      <c r="B1707" s="3" t="s">
        <v>2063</v>
      </c>
      <c r="C1707" s="3" t="s">
        <v>6172</v>
      </c>
      <c r="D1707">
        <v>100000</v>
      </c>
      <c r="E1707">
        <v>114977</v>
      </c>
      <c r="F1707" t="s">
        <v>8219</v>
      </c>
      <c r="G1707" t="s">
        <v>8232</v>
      </c>
      <c r="H1707" t="s">
        <v>8253</v>
      </c>
      <c r="I1707">
        <v>1458807098</v>
      </c>
      <c r="J1707" s="12">
        <f>(I1707/86400)+25569</f>
        <v>42453.341412037036</v>
      </c>
      <c r="K1707">
        <v>1456218698</v>
      </c>
      <c r="L1707" s="12">
        <f>(K1707/86400)+25569</f>
        <v>42423.3830787037</v>
      </c>
      <c r="M1707" t="b">
        <v>0</v>
      </c>
      <c r="N1707">
        <v>203</v>
      </c>
      <c r="O1707">
        <f>(E1707/D1707)*100</f>
        <v>114.97699999999999</v>
      </c>
      <c r="P1707">
        <f>E1707/N1707</f>
        <v>566.38916256157631</v>
      </c>
      <c r="Q1707" s="6" t="str">
        <f>LEFT(R1707, SEARCH("/",R1707,1)-1)</f>
        <v>technology</v>
      </c>
      <c r="R1707" t="s">
        <v>8295</v>
      </c>
      <c r="S1707" t="b">
        <v>1</v>
      </c>
      <c r="V1707" s="7" t="str">
        <f>RIGHT(R1707,LEN(R1707)-FIND("/",R1707))</f>
        <v>hardware</v>
      </c>
    </row>
    <row r="1708" spans="1:22" ht="32" hidden="1" x14ac:dyDescent="0.2">
      <c r="A1708">
        <v>2063</v>
      </c>
      <c r="B1708" s="3" t="s">
        <v>2064</v>
      </c>
      <c r="C1708" s="3" t="s">
        <v>6173</v>
      </c>
      <c r="D1708">
        <v>4000</v>
      </c>
      <c r="E1708">
        <v>5922</v>
      </c>
      <c r="F1708" t="s">
        <v>8219</v>
      </c>
      <c r="G1708" t="s">
        <v>8236</v>
      </c>
      <c r="H1708" t="s">
        <v>8249</v>
      </c>
      <c r="I1708">
        <v>1463333701</v>
      </c>
      <c r="J1708" s="12">
        <f>(I1708/86400)+25569</f>
        <v>42505.73265046296</v>
      </c>
      <c r="K1708">
        <v>1460482501</v>
      </c>
      <c r="L1708" s="12">
        <f>(K1708/86400)+25569</f>
        <v>42472.73265046296</v>
      </c>
      <c r="M1708" t="b">
        <v>0</v>
      </c>
      <c r="N1708">
        <v>49</v>
      </c>
      <c r="O1708">
        <f>(E1708/D1708)*100</f>
        <v>148.04999999999998</v>
      </c>
      <c r="P1708">
        <f>E1708/N1708</f>
        <v>120.85714285714286</v>
      </c>
      <c r="Q1708" s="6" t="str">
        <f>LEFT(R1708, SEARCH("/",R1708,1)-1)</f>
        <v>technology</v>
      </c>
      <c r="R1708" t="s">
        <v>8295</v>
      </c>
      <c r="S1708" t="b">
        <v>1</v>
      </c>
      <c r="V1708" s="7" t="str">
        <f>RIGHT(R1708,LEN(R1708)-FIND("/",R1708))</f>
        <v>hardware</v>
      </c>
    </row>
    <row r="1709" spans="1:22" ht="48" hidden="1" x14ac:dyDescent="0.2">
      <c r="A1709">
        <v>2064</v>
      </c>
      <c r="B1709" s="3" t="s">
        <v>2065</v>
      </c>
      <c r="C1709" s="3" t="s">
        <v>6174</v>
      </c>
      <c r="D1709">
        <v>261962</v>
      </c>
      <c r="E1709">
        <v>500784.27</v>
      </c>
      <c r="F1709" t="s">
        <v>8219</v>
      </c>
      <c r="G1709" t="s">
        <v>8224</v>
      </c>
      <c r="H1709" t="s">
        <v>8246</v>
      </c>
      <c r="I1709">
        <v>1370001600</v>
      </c>
      <c r="J1709" s="12">
        <f>(I1709/86400)+25569</f>
        <v>41425.5</v>
      </c>
      <c r="K1709">
        <v>1366879523</v>
      </c>
      <c r="L1709" s="12">
        <f>(K1709/86400)+25569</f>
        <v>41389.364849537036</v>
      </c>
      <c r="M1709" t="b">
        <v>0</v>
      </c>
      <c r="N1709">
        <v>5812</v>
      </c>
      <c r="O1709">
        <f>(E1709/D1709)*100</f>
        <v>191.16676082790633</v>
      </c>
      <c r="P1709">
        <f>E1709/N1709</f>
        <v>86.163845492085343</v>
      </c>
      <c r="Q1709" s="6" t="str">
        <f>LEFT(R1709, SEARCH("/",R1709,1)-1)</f>
        <v>technology</v>
      </c>
      <c r="R1709" t="s">
        <v>8295</v>
      </c>
      <c r="S1709" t="b">
        <v>1</v>
      </c>
      <c r="V1709" s="7" t="str">
        <f>RIGHT(R1709,LEN(R1709)-FIND("/",R1709))</f>
        <v>hardware</v>
      </c>
    </row>
    <row r="1710" spans="1:22" ht="48" hidden="1" x14ac:dyDescent="0.2">
      <c r="A1710">
        <v>2065</v>
      </c>
      <c r="B1710" s="3" t="s">
        <v>2066</v>
      </c>
      <c r="C1710" s="3" t="s">
        <v>6175</v>
      </c>
      <c r="D1710">
        <v>40000</v>
      </c>
      <c r="E1710">
        <v>79686.05</v>
      </c>
      <c r="F1710" t="s">
        <v>8219</v>
      </c>
      <c r="G1710" t="s">
        <v>8225</v>
      </c>
      <c r="H1710" t="s">
        <v>8247</v>
      </c>
      <c r="I1710">
        <v>1387958429</v>
      </c>
      <c r="J1710" s="12">
        <f>(I1710/86400)+25569</f>
        <v>41633.333668981482</v>
      </c>
      <c r="K1710">
        <v>1385366429</v>
      </c>
      <c r="L1710" s="12">
        <f>(K1710/86400)+25569</f>
        <v>41603.333668981482</v>
      </c>
      <c r="M1710" t="b">
        <v>0</v>
      </c>
      <c r="N1710">
        <v>1556</v>
      </c>
      <c r="O1710">
        <f>(E1710/D1710)*100</f>
        <v>199.215125</v>
      </c>
      <c r="P1710">
        <f>E1710/N1710</f>
        <v>51.212114395886893</v>
      </c>
      <c r="Q1710" s="6" t="str">
        <f>LEFT(R1710, SEARCH("/",R1710,1)-1)</f>
        <v>technology</v>
      </c>
      <c r="R1710" t="s">
        <v>8295</v>
      </c>
      <c r="S1710" t="b">
        <v>1</v>
      </c>
      <c r="V1710" s="7" t="str">
        <f>RIGHT(R1710,LEN(R1710)-FIND("/",R1710))</f>
        <v>hardware</v>
      </c>
    </row>
    <row r="1711" spans="1:22" ht="48" hidden="1" x14ac:dyDescent="0.2">
      <c r="A1711">
        <v>2066</v>
      </c>
      <c r="B1711" s="3" t="s">
        <v>2067</v>
      </c>
      <c r="C1711" s="3" t="s">
        <v>6176</v>
      </c>
      <c r="D1711">
        <v>2000</v>
      </c>
      <c r="E1711">
        <v>4372</v>
      </c>
      <c r="F1711" t="s">
        <v>8219</v>
      </c>
      <c r="G1711" t="s">
        <v>8224</v>
      </c>
      <c r="H1711" t="s">
        <v>8246</v>
      </c>
      <c r="I1711">
        <v>1408818683</v>
      </c>
      <c r="J1711" s="12">
        <f>(I1711/86400)+25569</f>
        <v>41874.771793981483</v>
      </c>
      <c r="K1711">
        <v>1406226683</v>
      </c>
      <c r="L1711" s="12">
        <f>(K1711/86400)+25569</f>
        <v>41844.771793981483</v>
      </c>
      <c r="M1711" t="b">
        <v>0</v>
      </c>
      <c r="N1711">
        <v>65</v>
      </c>
      <c r="O1711">
        <f>(E1711/D1711)*100</f>
        <v>218.6</v>
      </c>
      <c r="P1711">
        <f>E1711/N1711</f>
        <v>67.261538461538464</v>
      </c>
      <c r="Q1711" s="6" t="str">
        <f>LEFT(R1711, SEARCH("/",R1711,1)-1)</f>
        <v>technology</v>
      </c>
      <c r="R1711" t="s">
        <v>8295</v>
      </c>
      <c r="S1711" t="b">
        <v>1</v>
      </c>
      <c r="V1711" s="7" t="str">
        <f>RIGHT(R1711,LEN(R1711)-FIND("/",R1711))</f>
        <v>hardware</v>
      </c>
    </row>
    <row r="1712" spans="1:22" ht="48" hidden="1" x14ac:dyDescent="0.2">
      <c r="A1712">
        <v>2067</v>
      </c>
      <c r="B1712" s="3" t="s">
        <v>2068</v>
      </c>
      <c r="C1712" s="3" t="s">
        <v>6177</v>
      </c>
      <c r="D1712">
        <v>495</v>
      </c>
      <c r="E1712">
        <v>628</v>
      </c>
      <c r="F1712" t="s">
        <v>8219</v>
      </c>
      <c r="G1712" t="s">
        <v>8225</v>
      </c>
      <c r="H1712" t="s">
        <v>8247</v>
      </c>
      <c r="I1712">
        <v>1432499376</v>
      </c>
      <c r="J1712" s="12">
        <f>(I1712/86400)+25569</f>
        <v>42148.853888888887</v>
      </c>
      <c r="K1712">
        <v>1429648176</v>
      </c>
      <c r="L1712" s="12">
        <f>(K1712/86400)+25569</f>
        <v>42115.853888888887</v>
      </c>
      <c r="M1712" t="b">
        <v>0</v>
      </c>
      <c r="N1712">
        <v>10</v>
      </c>
      <c r="O1712">
        <f>(E1712/D1712)*100</f>
        <v>126.86868686868686</v>
      </c>
      <c r="P1712">
        <f>E1712/N1712</f>
        <v>62.8</v>
      </c>
      <c r="Q1712" s="6" t="str">
        <f>LEFT(R1712, SEARCH("/",R1712,1)-1)</f>
        <v>technology</v>
      </c>
      <c r="R1712" t="s">
        <v>8295</v>
      </c>
      <c r="S1712" t="b">
        <v>1</v>
      </c>
      <c r="V1712" s="7" t="str">
        <f>RIGHT(R1712,LEN(R1712)-FIND("/",R1712))</f>
        <v>hardware</v>
      </c>
    </row>
    <row r="1713" spans="1:22" ht="48" hidden="1" x14ac:dyDescent="0.2">
      <c r="A1713">
        <v>2068</v>
      </c>
      <c r="B1713" s="3" t="s">
        <v>2069</v>
      </c>
      <c r="C1713" s="3" t="s">
        <v>6178</v>
      </c>
      <c r="D1713">
        <v>25000</v>
      </c>
      <c r="E1713">
        <v>26305.97</v>
      </c>
      <c r="F1713" t="s">
        <v>8219</v>
      </c>
      <c r="G1713" t="s">
        <v>8224</v>
      </c>
      <c r="H1713" t="s">
        <v>8246</v>
      </c>
      <c r="I1713">
        <v>1476994315</v>
      </c>
      <c r="J1713" s="12">
        <f>(I1713/86400)+25569</f>
        <v>42663.841608796298</v>
      </c>
      <c r="K1713">
        <v>1474402315</v>
      </c>
      <c r="L1713" s="12">
        <f>(K1713/86400)+25569</f>
        <v>42633.841608796298</v>
      </c>
      <c r="M1713" t="b">
        <v>0</v>
      </c>
      <c r="N1713">
        <v>76</v>
      </c>
      <c r="O1713">
        <f>(E1713/D1713)*100</f>
        <v>105.22388000000001</v>
      </c>
      <c r="P1713">
        <f>E1713/N1713</f>
        <v>346.13118421052633</v>
      </c>
      <c r="Q1713" s="6" t="str">
        <f>LEFT(R1713, SEARCH("/",R1713,1)-1)</f>
        <v>technology</v>
      </c>
      <c r="R1713" t="s">
        <v>8295</v>
      </c>
      <c r="S1713" t="b">
        <v>1</v>
      </c>
      <c r="V1713" s="7" t="str">
        <f>RIGHT(R1713,LEN(R1713)-FIND("/",R1713))</f>
        <v>hardware</v>
      </c>
    </row>
    <row r="1714" spans="1:22" ht="48" hidden="1" x14ac:dyDescent="0.2">
      <c r="A1714">
        <v>2069</v>
      </c>
      <c r="B1714" s="3" t="s">
        <v>2070</v>
      </c>
      <c r="C1714" s="3" t="s">
        <v>6179</v>
      </c>
      <c r="D1714">
        <v>50000</v>
      </c>
      <c r="E1714">
        <v>64203.33</v>
      </c>
      <c r="F1714" t="s">
        <v>8219</v>
      </c>
      <c r="G1714" t="s">
        <v>8224</v>
      </c>
      <c r="H1714" t="s">
        <v>8246</v>
      </c>
      <c r="I1714">
        <v>1451776791</v>
      </c>
      <c r="J1714" s="12">
        <f>(I1714/86400)+25569</f>
        <v>42371.972118055557</v>
      </c>
      <c r="K1714">
        <v>1449098391</v>
      </c>
      <c r="L1714" s="12">
        <f>(K1714/86400)+25569</f>
        <v>42340.972118055557</v>
      </c>
      <c r="M1714" t="b">
        <v>0</v>
      </c>
      <c r="N1714">
        <v>263</v>
      </c>
      <c r="O1714">
        <f>(E1714/D1714)*100</f>
        <v>128.40666000000002</v>
      </c>
      <c r="P1714">
        <f>E1714/N1714</f>
        <v>244.11912547528519</v>
      </c>
      <c r="Q1714" s="6" t="str">
        <f>LEFT(R1714, SEARCH("/",R1714,1)-1)</f>
        <v>technology</v>
      </c>
      <c r="R1714" t="s">
        <v>8295</v>
      </c>
      <c r="S1714" t="b">
        <v>1</v>
      </c>
      <c r="V1714" s="7" t="str">
        <f>RIGHT(R1714,LEN(R1714)-FIND("/",R1714))</f>
        <v>hardware</v>
      </c>
    </row>
    <row r="1715" spans="1:22" ht="48" hidden="1" x14ac:dyDescent="0.2">
      <c r="A1715">
        <v>2070</v>
      </c>
      <c r="B1715" s="3" t="s">
        <v>2071</v>
      </c>
      <c r="C1715" s="3" t="s">
        <v>6180</v>
      </c>
      <c r="D1715">
        <v>125000</v>
      </c>
      <c r="E1715">
        <v>396659</v>
      </c>
      <c r="F1715" t="s">
        <v>8219</v>
      </c>
      <c r="G1715" t="s">
        <v>8236</v>
      </c>
      <c r="H1715" t="s">
        <v>8249</v>
      </c>
      <c r="I1715">
        <v>1467128723</v>
      </c>
      <c r="J1715" s="12">
        <f>(I1715/86400)+25569</f>
        <v>42549.6565162037</v>
      </c>
      <c r="K1715">
        <v>1464536723</v>
      </c>
      <c r="L1715" s="12">
        <f>(K1715/86400)+25569</f>
        <v>42519.6565162037</v>
      </c>
      <c r="M1715" t="b">
        <v>0</v>
      </c>
      <c r="N1715">
        <v>1530</v>
      </c>
      <c r="O1715">
        <f>(E1715/D1715)*100</f>
        <v>317.3272</v>
      </c>
      <c r="P1715">
        <f>E1715/N1715</f>
        <v>259.25424836601309</v>
      </c>
      <c r="Q1715" s="6" t="str">
        <f>LEFT(R1715, SEARCH("/",R1715,1)-1)</f>
        <v>technology</v>
      </c>
      <c r="R1715" t="s">
        <v>8295</v>
      </c>
      <c r="S1715" t="b">
        <v>1</v>
      </c>
      <c r="V1715" s="7" t="str">
        <f>RIGHT(R1715,LEN(R1715)-FIND("/",R1715))</f>
        <v>hardware</v>
      </c>
    </row>
    <row r="1716" spans="1:22" ht="48" hidden="1" x14ac:dyDescent="0.2">
      <c r="A1716">
        <v>2071</v>
      </c>
      <c r="B1716" s="3" t="s">
        <v>2072</v>
      </c>
      <c r="C1716" s="3" t="s">
        <v>6181</v>
      </c>
      <c r="D1716">
        <v>20000</v>
      </c>
      <c r="E1716">
        <v>56146</v>
      </c>
      <c r="F1716" t="s">
        <v>8219</v>
      </c>
      <c r="G1716" t="s">
        <v>8224</v>
      </c>
      <c r="H1716" t="s">
        <v>8246</v>
      </c>
      <c r="I1716">
        <v>1475390484</v>
      </c>
      <c r="J1716" s="12">
        <f>(I1716/86400)+25569</f>
        <v>42645.278749999998</v>
      </c>
      <c r="K1716">
        <v>1471502484</v>
      </c>
      <c r="L1716" s="12">
        <f>(K1716/86400)+25569</f>
        <v>42600.278749999998</v>
      </c>
      <c r="M1716" t="b">
        <v>0</v>
      </c>
      <c r="N1716">
        <v>278</v>
      </c>
      <c r="O1716">
        <f>(E1716/D1716)*100</f>
        <v>280.73</v>
      </c>
      <c r="P1716">
        <f>E1716/N1716</f>
        <v>201.96402877697841</v>
      </c>
      <c r="Q1716" s="6" t="str">
        <f>LEFT(R1716, SEARCH("/",R1716,1)-1)</f>
        <v>technology</v>
      </c>
      <c r="R1716" t="s">
        <v>8295</v>
      </c>
      <c r="S1716" t="b">
        <v>1</v>
      </c>
      <c r="V1716" s="7" t="str">
        <f>RIGHT(R1716,LEN(R1716)-FIND("/",R1716))</f>
        <v>hardware</v>
      </c>
    </row>
    <row r="1717" spans="1:22" ht="48" hidden="1" x14ac:dyDescent="0.2">
      <c r="A1717">
        <v>2072</v>
      </c>
      <c r="B1717" s="3" t="s">
        <v>2073</v>
      </c>
      <c r="C1717" s="3" t="s">
        <v>6182</v>
      </c>
      <c r="D1717">
        <v>71500</v>
      </c>
      <c r="E1717">
        <v>79173</v>
      </c>
      <c r="F1717" t="s">
        <v>8219</v>
      </c>
      <c r="G1717" t="s">
        <v>8224</v>
      </c>
      <c r="H1717" t="s">
        <v>8246</v>
      </c>
      <c r="I1717">
        <v>1462629432</v>
      </c>
      <c r="J1717" s="12">
        <f>(I1717/86400)+25569</f>
        <v>42497.581388888888</v>
      </c>
      <c r="K1717">
        <v>1460037432</v>
      </c>
      <c r="L1717" s="12">
        <f>(K1717/86400)+25569</f>
        <v>42467.581388888888</v>
      </c>
      <c r="M1717" t="b">
        <v>0</v>
      </c>
      <c r="N1717">
        <v>350</v>
      </c>
      <c r="O1717">
        <f>(E1717/D1717)*100</f>
        <v>110.73146853146854</v>
      </c>
      <c r="P1717">
        <f>E1717/N1717</f>
        <v>226.20857142857142</v>
      </c>
      <c r="Q1717" s="6" t="str">
        <f>LEFT(R1717, SEARCH("/",R1717,1)-1)</f>
        <v>technology</v>
      </c>
      <c r="R1717" t="s">
        <v>8295</v>
      </c>
      <c r="S1717" t="b">
        <v>1</v>
      </c>
      <c r="V1717" s="7" t="str">
        <f>RIGHT(R1717,LEN(R1717)-FIND("/",R1717))</f>
        <v>hardware</v>
      </c>
    </row>
    <row r="1718" spans="1:22" ht="48" hidden="1" x14ac:dyDescent="0.2">
      <c r="A1718">
        <v>2073</v>
      </c>
      <c r="B1718" s="3" t="s">
        <v>2074</v>
      </c>
      <c r="C1718" s="3" t="s">
        <v>6183</v>
      </c>
      <c r="D1718">
        <v>100000</v>
      </c>
      <c r="E1718">
        <v>152604.29999999999</v>
      </c>
      <c r="F1718" t="s">
        <v>8219</v>
      </c>
      <c r="G1718" t="s">
        <v>8224</v>
      </c>
      <c r="H1718" t="s">
        <v>8246</v>
      </c>
      <c r="I1718">
        <v>1431100918</v>
      </c>
      <c r="J1718" s="12">
        <f>(I1718/86400)+25569</f>
        <v>42132.668032407411</v>
      </c>
      <c r="K1718">
        <v>1427212918</v>
      </c>
      <c r="L1718" s="12">
        <f>(K1718/86400)+25569</f>
        <v>42087.668032407411</v>
      </c>
      <c r="M1718" t="b">
        <v>0</v>
      </c>
      <c r="N1718">
        <v>470</v>
      </c>
      <c r="O1718">
        <f>(E1718/D1718)*100</f>
        <v>152.60429999999999</v>
      </c>
      <c r="P1718">
        <f>E1718/N1718</f>
        <v>324.69</v>
      </c>
      <c r="Q1718" s="6" t="str">
        <f>LEFT(R1718, SEARCH("/",R1718,1)-1)</f>
        <v>technology</v>
      </c>
      <c r="R1718" t="s">
        <v>8295</v>
      </c>
      <c r="S1718" t="b">
        <v>1</v>
      </c>
      <c r="V1718" s="7" t="str">
        <f>RIGHT(R1718,LEN(R1718)-FIND("/",R1718))</f>
        <v>hardware</v>
      </c>
    </row>
    <row r="1719" spans="1:22" ht="32" hidden="1" x14ac:dyDescent="0.2">
      <c r="A1719">
        <v>2074</v>
      </c>
      <c r="B1719" s="3" t="s">
        <v>2075</v>
      </c>
      <c r="C1719" s="3" t="s">
        <v>6184</v>
      </c>
      <c r="D1719">
        <v>600</v>
      </c>
      <c r="E1719">
        <v>615</v>
      </c>
      <c r="F1719" t="s">
        <v>8219</v>
      </c>
      <c r="G1719" t="s">
        <v>8224</v>
      </c>
      <c r="H1719" t="s">
        <v>8246</v>
      </c>
      <c r="I1719">
        <v>1462564182</v>
      </c>
      <c r="J1719" s="12">
        <f>(I1719/86400)+25569</f>
        <v>42496.826180555552</v>
      </c>
      <c r="K1719">
        <v>1459972182</v>
      </c>
      <c r="L1719" s="12">
        <f>(K1719/86400)+25569</f>
        <v>42466.826180555552</v>
      </c>
      <c r="M1719" t="b">
        <v>0</v>
      </c>
      <c r="N1719">
        <v>3</v>
      </c>
      <c r="O1719">
        <f>(E1719/D1719)*100</f>
        <v>102.49999999999999</v>
      </c>
      <c r="P1719">
        <f>E1719/N1719</f>
        <v>205</v>
      </c>
      <c r="Q1719" s="6" t="str">
        <f>LEFT(R1719, SEARCH("/",R1719,1)-1)</f>
        <v>technology</v>
      </c>
      <c r="R1719" t="s">
        <v>8295</v>
      </c>
      <c r="S1719" t="b">
        <v>1</v>
      </c>
      <c r="V1719" s="7" t="str">
        <f>RIGHT(R1719,LEN(R1719)-FIND("/",R1719))</f>
        <v>hardware</v>
      </c>
    </row>
    <row r="1720" spans="1:22" ht="48" hidden="1" x14ac:dyDescent="0.2">
      <c r="A1720">
        <v>2075</v>
      </c>
      <c r="B1720" s="3" t="s">
        <v>2076</v>
      </c>
      <c r="C1720" s="3" t="s">
        <v>6185</v>
      </c>
      <c r="D1720">
        <v>9999</v>
      </c>
      <c r="E1720">
        <v>167820.6</v>
      </c>
      <c r="F1720" t="s">
        <v>8219</v>
      </c>
      <c r="G1720" t="s">
        <v>8224</v>
      </c>
      <c r="H1720" t="s">
        <v>8246</v>
      </c>
      <c r="I1720">
        <v>1374769288</v>
      </c>
      <c r="J1720" s="12">
        <f>(I1720/86400)+25569</f>
        <v>41480.681574074071</v>
      </c>
      <c r="K1720">
        <v>1372177288</v>
      </c>
      <c r="L1720" s="12">
        <f>(K1720/86400)+25569</f>
        <v>41450.681574074071</v>
      </c>
      <c r="M1720" t="b">
        <v>0</v>
      </c>
      <c r="N1720">
        <v>8200</v>
      </c>
      <c r="O1720">
        <f>(E1720/D1720)*100</f>
        <v>1678.3738373837384</v>
      </c>
      <c r="P1720">
        <f>E1720/N1720</f>
        <v>20.465926829268295</v>
      </c>
      <c r="Q1720" s="6" t="str">
        <f>LEFT(R1720, SEARCH("/",R1720,1)-1)</f>
        <v>technology</v>
      </c>
      <c r="R1720" t="s">
        <v>8295</v>
      </c>
      <c r="S1720" t="b">
        <v>1</v>
      </c>
      <c r="V1720" s="7" t="str">
        <f>RIGHT(R1720,LEN(R1720)-FIND("/",R1720))</f>
        <v>hardware</v>
      </c>
    </row>
    <row r="1721" spans="1:22" ht="32" hidden="1" x14ac:dyDescent="0.2">
      <c r="A1721">
        <v>2076</v>
      </c>
      <c r="B1721" s="3" t="s">
        <v>2077</v>
      </c>
      <c r="C1721" s="3" t="s">
        <v>6186</v>
      </c>
      <c r="D1721">
        <v>179000</v>
      </c>
      <c r="E1721">
        <v>972594.99</v>
      </c>
      <c r="F1721" t="s">
        <v>8219</v>
      </c>
      <c r="G1721" t="s">
        <v>8225</v>
      </c>
      <c r="H1721" t="s">
        <v>8247</v>
      </c>
      <c r="I1721">
        <v>1406149689</v>
      </c>
      <c r="J1721" s="12">
        <f>(I1721/86400)+25569</f>
        <v>41843.880659722221</v>
      </c>
      <c r="K1721">
        <v>1402693689</v>
      </c>
      <c r="L1721" s="12">
        <f>(K1721/86400)+25569</f>
        <v>41803.880659722221</v>
      </c>
      <c r="M1721" t="b">
        <v>0</v>
      </c>
      <c r="N1721">
        <v>8359</v>
      </c>
      <c r="O1721">
        <f>(E1721/D1721)*100</f>
        <v>543.349156424581</v>
      </c>
      <c r="P1721">
        <f>E1721/N1721</f>
        <v>116.35303146309367</v>
      </c>
      <c r="Q1721" s="6" t="str">
        <f>LEFT(R1721, SEARCH("/",R1721,1)-1)</f>
        <v>technology</v>
      </c>
      <c r="R1721" t="s">
        <v>8295</v>
      </c>
      <c r="S1721" t="b">
        <v>1</v>
      </c>
      <c r="V1721" s="7" t="str">
        <f>RIGHT(R1721,LEN(R1721)-FIND("/",R1721))</f>
        <v>hardware</v>
      </c>
    </row>
    <row r="1722" spans="1:22" ht="48" hidden="1" x14ac:dyDescent="0.2">
      <c r="A1722">
        <v>2077</v>
      </c>
      <c r="B1722" s="3" t="s">
        <v>2078</v>
      </c>
      <c r="C1722" s="3" t="s">
        <v>6187</v>
      </c>
      <c r="D1722">
        <v>50000</v>
      </c>
      <c r="E1722">
        <v>57754</v>
      </c>
      <c r="F1722" t="s">
        <v>8219</v>
      </c>
      <c r="G1722" t="s">
        <v>8224</v>
      </c>
      <c r="H1722" t="s">
        <v>8246</v>
      </c>
      <c r="I1722">
        <v>1433538000</v>
      </c>
      <c r="J1722" s="12">
        <f>(I1722/86400)+25569</f>
        <v>42160.875</v>
      </c>
      <c r="K1722">
        <v>1428541276</v>
      </c>
      <c r="L1722" s="12">
        <f>(K1722/86400)+25569</f>
        <v>42103.042546296296</v>
      </c>
      <c r="M1722" t="b">
        <v>0</v>
      </c>
      <c r="N1722">
        <v>188</v>
      </c>
      <c r="O1722">
        <f>(E1722/D1722)*100</f>
        <v>115.50800000000001</v>
      </c>
      <c r="P1722">
        <f>E1722/N1722</f>
        <v>307.20212765957444</v>
      </c>
      <c r="Q1722" s="6" t="str">
        <f>LEFT(R1722, SEARCH("/",R1722,1)-1)</f>
        <v>technology</v>
      </c>
      <c r="R1722" t="s">
        <v>8295</v>
      </c>
      <c r="S1722" t="b">
        <v>1</v>
      </c>
      <c r="V1722" s="7" t="str">
        <f>RIGHT(R1722,LEN(R1722)-FIND("/",R1722))</f>
        <v>hardware</v>
      </c>
    </row>
    <row r="1723" spans="1:22" ht="48" hidden="1" x14ac:dyDescent="0.2">
      <c r="A1723">
        <v>2078</v>
      </c>
      <c r="B1723" s="3" t="s">
        <v>2079</v>
      </c>
      <c r="C1723" s="3" t="s">
        <v>6188</v>
      </c>
      <c r="D1723">
        <v>20000</v>
      </c>
      <c r="E1723">
        <v>26241</v>
      </c>
      <c r="F1723" t="s">
        <v>8219</v>
      </c>
      <c r="G1723" t="s">
        <v>8227</v>
      </c>
      <c r="H1723" t="s">
        <v>8249</v>
      </c>
      <c r="I1723">
        <v>1482085857</v>
      </c>
      <c r="J1723" s="12">
        <f>(I1723/86400)+25569</f>
        <v>42722.771493055552</v>
      </c>
      <c r="K1723">
        <v>1479493857</v>
      </c>
      <c r="L1723" s="12">
        <f>(K1723/86400)+25569</f>
        <v>42692.771493055552</v>
      </c>
      <c r="M1723" t="b">
        <v>0</v>
      </c>
      <c r="N1723">
        <v>48</v>
      </c>
      <c r="O1723">
        <f>(E1723/D1723)*100</f>
        <v>131.20499999999998</v>
      </c>
      <c r="P1723">
        <f>E1723/N1723</f>
        <v>546.6875</v>
      </c>
      <c r="Q1723" s="6" t="str">
        <f>LEFT(R1723, SEARCH("/",R1723,1)-1)</f>
        <v>technology</v>
      </c>
      <c r="R1723" t="s">
        <v>8295</v>
      </c>
      <c r="S1723" t="b">
        <v>1</v>
      </c>
      <c r="V1723" s="7" t="str">
        <f>RIGHT(R1723,LEN(R1723)-FIND("/",R1723))</f>
        <v>hardware</v>
      </c>
    </row>
    <row r="1724" spans="1:22" ht="48" hidden="1" x14ac:dyDescent="0.2">
      <c r="A1724">
        <v>2079</v>
      </c>
      <c r="B1724" s="3" t="s">
        <v>2080</v>
      </c>
      <c r="C1724" s="3" t="s">
        <v>6189</v>
      </c>
      <c r="D1724">
        <v>10000</v>
      </c>
      <c r="E1724">
        <v>28817</v>
      </c>
      <c r="F1724" t="s">
        <v>8219</v>
      </c>
      <c r="G1724" t="s">
        <v>8225</v>
      </c>
      <c r="H1724" t="s">
        <v>8247</v>
      </c>
      <c r="I1724">
        <v>1435258800</v>
      </c>
      <c r="J1724" s="12">
        <f>(I1724/86400)+25569</f>
        <v>42180.791666666672</v>
      </c>
      <c r="K1724">
        <v>1432659793</v>
      </c>
      <c r="L1724" s="12">
        <f>(K1724/86400)+25569</f>
        <v>42150.71056712963</v>
      </c>
      <c r="M1724" t="b">
        <v>0</v>
      </c>
      <c r="N1724">
        <v>607</v>
      </c>
      <c r="O1724">
        <f>(E1724/D1724)*100</f>
        <v>288.17</v>
      </c>
      <c r="P1724">
        <f>E1724/N1724</f>
        <v>47.474464579901152</v>
      </c>
      <c r="Q1724" s="6" t="str">
        <f>LEFT(R1724, SEARCH("/",R1724,1)-1)</f>
        <v>technology</v>
      </c>
      <c r="R1724" t="s">
        <v>8295</v>
      </c>
      <c r="S1724" t="b">
        <v>1</v>
      </c>
      <c r="V1724" s="7" t="str">
        <f>RIGHT(R1724,LEN(R1724)-FIND("/",R1724))</f>
        <v>hardware</v>
      </c>
    </row>
    <row r="1725" spans="1:22" ht="48" hidden="1" x14ac:dyDescent="0.2">
      <c r="A1725">
        <v>2080</v>
      </c>
      <c r="B1725" s="3" t="s">
        <v>2081</v>
      </c>
      <c r="C1725" s="3" t="s">
        <v>6190</v>
      </c>
      <c r="D1725">
        <v>1000</v>
      </c>
      <c r="E1725">
        <v>5078</v>
      </c>
      <c r="F1725" t="s">
        <v>8219</v>
      </c>
      <c r="G1725" t="s">
        <v>8224</v>
      </c>
      <c r="H1725" t="s">
        <v>8246</v>
      </c>
      <c r="I1725">
        <v>1447286300</v>
      </c>
      <c r="J1725" s="12">
        <f>(I1725/86400)+25569</f>
        <v>42319.998842592591</v>
      </c>
      <c r="K1725">
        <v>1444690700</v>
      </c>
      <c r="L1725" s="12">
        <f>(K1725/86400)+25569</f>
        <v>42289.957175925927</v>
      </c>
      <c r="M1725" t="b">
        <v>0</v>
      </c>
      <c r="N1725">
        <v>50</v>
      </c>
      <c r="O1725">
        <f>(E1725/D1725)*100</f>
        <v>507.8</v>
      </c>
      <c r="P1725">
        <f>E1725/N1725</f>
        <v>101.56</v>
      </c>
      <c r="Q1725" s="6" t="str">
        <f>LEFT(R1725, SEARCH("/",R1725,1)-1)</f>
        <v>technology</v>
      </c>
      <c r="R1725" t="s">
        <v>8295</v>
      </c>
      <c r="S1725" t="b">
        <v>1</v>
      </c>
      <c r="V1725" s="7" t="str">
        <f>RIGHT(R1725,LEN(R1725)-FIND("/",R1725))</f>
        <v>hardware</v>
      </c>
    </row>
    <row r="1726" spans="1:22" ht="48" hidden="1" x14ac:dyDescent="0.2">
      <c r="A1726">
        <v>2081</v>
      </c>
      <c r="B1726" s="3" t="s">
        <v>2082</v>
      </c>
      <c r="C1726" s="3" t="s">
        <v>6191</v>
      </c>
      <c r="D1726">
        <v>3500</v>
      </c>
      <c r="E1726">
        <v>4010</v>
      </c>
      <c r="F1726" t="s">
        <v>8219</v>
      </c>
      <c r="G1726" t="s">
        <v>8224</v>
      </c>
      <c r="H1726" t="s">
        <v>8246</v>
      </c>
      <c r="I1726">
        <v>1337144340</v>
      </c>
      <c r="J1726" s="12">
        <f>(I1726/86400)+25569</f>
        <v>41045.207638888889</v>
      </c>
      <c r="K1726">
        <v>1333597555</v>
      </c>
      <c r="L1726" s="12">
        <f>(K1726/86400)+25569</f>
        <v>41004.15688657407</v>
      </c>
      <c r="M1726" t="b">
        <v>0</v>
      </c>
      <c r="N1726">
        <v>55</v>
      </c>
      <c r="O1726">
        <f>(E1726/D1726)*100</f>
        <v>114.57142857142857</v>
      </c>
      <c r="P1726">
        <f>E1726/N1726</f>
        <v>72.909090909090907</v>
      </c>
      <c r="Q1726" s="6" t="str">
        <f>LEFT(R1726, SEARCH("/",R1726,1)-1)</f>
        <v>music</v>
      </c>
      <c r="R1726" t="s">
        <v>8279</v>
      </c>
      <c r="S1726" t="b">
        <v>1</v>
      </c>
      <c r="V1726" s="7" t="str">
        <f>RIGHT(R1726,LEN(R1726)-FIND("/",R1726))</f>
        <v>indie rock</v>
      </c>
    </row>
    <row r="1727" spans="1:22" ht="48" hidden="1" x14ac:dyDescent="0.2">
      <c r="A1727">
        <v>2082</v>
      </c>
      <c r="B1727" s="3" t="s">
        <v>2083</v>
      </c>
      <c r="C1727" s="3" t="s">
        <v>6192</v>
      </c>
      <c r="D1727">
        <v>1500</v>
      </c>
      <c r="E1727">
        <v>1661</v>
      </c>
      <c r="F1727" t="s">
        <v>8219</v>
      </c>
      <c r="G1727" t="s">
        <v>8224</v>
      </c>
      <c r="H1727" t="s">
        <v>8246</v>
      </c>
      <c r="I1727">
        <v>1322106796</v>
      </c>
      <c r="J1727" s="12">
        <f>(I1727/86400)+25569</f>
        <v>40871.161990740744</v>
      </c>
      <c r="K1727">
        <v>1316919196</v>
      </c>
      <c r="L1727" s="12">
        <f>(K1727/86400)+25569</f>
        <v>40811.120324074072</v>
      </c>
      <c r="M1727" t="b">
        <v>0</v>
      </c>
      <c r="N1727">
        <v>38</v>
      </c>
      <c r="O1727">
        <f>(E1727/D1727)*100</f>
        <v>110.73333333333333</v>
      </c>
      <c r="P1727">
        <f>E1727/N1727</f>
        <v>43.710526315789473</v>
      </c>
      <c r="Q1727" s="6" t="str">
        <f>LEFT(R1727, SEARCH("/",R1727,1)-1)</f>
        <v>music</v>
      </c>
      <c r="R1727" t="s">
        <v>8279</v>
      </c>
      <c r="S1727" t="b">
        <v>1</v>
      </c>
      <c r="V1727" s="7" t="str">
        <f>RIGHT(R1727,LEN(R1727)-FIND("/",R1727))</f>
        <v>indie rock</v>
      </c>
    </row>
    <row r="1728" spans="1:22" ht="48" hidden="1" x14ac:dyDescent="0.2">
      <c r="A1728">
        <v>2083</v>
      </c>
      <c r="B1728" s="3" t="s">
        <v>2084</v>
      </c>
      <c r="C1728" s="3" t="s">
        <v>6193</v>
      </c>
      <c r="D1728">
        <v>750</v>
      </c>
      <c r="E1728">
        <v>850</v>
      </c>
      <c r="F1728" t="s">
        <v>8219</v>
      </c>
      <c r="G1728" t="s">
        <v>8224</v>
      </c>
      <c r="H1728" t="s">
        <v>8246</v>
      </c>
      <c r="I1728">
        <v>1338830395</v>
      </c>
      <c r="J1728" s="12">
        <f>(I1728/86400)+25569</f>
        <v>41064.72216435185</v>
      </c>
      <c r="K1728">
        <v>1336238395</v>
      </c>
      <c r="L1728" s="12">
        <f>(K1728/86400)+25569</f>
        <v>41034.72216435185</v>
      </c>
      <c r="M1728" t="b">
        <v>0</v>
      </c>
      <c r="N1728">
        <v>25</v>
      </c>
      <c r="O1728">
        <f>(E1728/D1728)*100</f>
        <v>113.33333333333333</v>
      </c>
      <c r="P1728">
        <f>E1728/N1728</f>
        <v>34</v>
      </c>
      <c r="Q1728" s="6" t="str">
        <f>LEFT(R1728, SEARCH("/",R1728,1)-1)</f>
        <v>music</v>
      </c>
      <c r="R1728" t="s">
        <v>8279</v>
      </c>
      <c r="S1728" t="b">
        <v>1</v>
      </c>
      <c r="V1728" s="7" t="str">
        <f>RIGHT(R1728,LEN(R1728)-FIND("/",R1728))</f>
        <v>indie rock</v>
      </c>
    </row>
    <row r="1729" spans="1:22" ht="48" hidden="1" x14ac:dyDescent="0.2">
      <c r="A1729">
        <v>2084</v>
      </c>
      <c r="B1729" s="3" t="s">
        <v>2085</v>
      </c>
      <c r="C1729" s="3" t="s">
        <v>6194</v>
      </c>
      <c r="D1729">
        <v>3000</v>
      </c>
      <c r="E1729">
        <v>3250</v>
      </c>
      <c r="F1729" t="s">
        <v>8219</v>
      </c>
      <c r="G1729" t="s">
        <v>8224</v>
      </c>
      <c r="H1729" t="s">
        <v>8246</v>
      </c>
      <c r="I1729">
        <v>1399186740</v>
      </c>
      <c r="J1729" s="12">
        <f>(I1729/86400)+25569</f>
        <v>41763.290972222225</v>
      </c>
      <c r="K1729">
        <v>1396468782</v>
      </c>
      <c r="L1729" s="12">
        <f>(K1729/86400)+25569</f>
        <v>41731.833124999997</v>
      </c>
      <c r="M1729" t="b">
        <v>0</v>
      </c>
      <c r="N1729">
        <v>46</v>
      </c>
      <c r="O1729">
        <f>(E1729/D1729)*100</f>
        <v>108.33333333333333</v>
      </c>
      <c r="P1729">
        <f>E1729/N1729</f>
        <v>70.652173913043484</v>
      </c>
      <c r="Q1729" s="6" t="str">
        <f>LEFT(R1729, SEARCH("/",R1729,1)-1)</f>
        <v>music</v>
      </c>
      <c r="R1729" t="s">
        <v>8279</v>
      </c>
      <c r="S1729" t="b">
        <v>1</v>
      </c>
      <c r="V1729" s="7" t="str">
        <f>RIGHT(R1729,LEN(R1729)-FIND("/",R1729))</f>
        <v>indie rock</v>
      </c>
    </row>
    <row r="1730" spans="1:22" ht="48" hidden="1" x14ac:dyDescent="0.2">
      <c r="A1730">
        <v>2085</v>
      </c>
      <c r="B1730" s="3" t="s">
        <v>2086</v>
      </c>
      <c r="C1730" s="3" t="s">
        <v>6195</v>
      </c>
      <c r="D1730">
        <v>6000</v>
      </c>
      <c r="E1730">
        <v>7412</v>
      </c>
      <c r="F1730" t="s">
        <v>8219</v>
      </c>
      <c r="G1730" t="s">
        <v>8224</v>
      </c>
      <c r="H1730" t="s">
        <v>8246</v>
      </c>
      <c r="I1730">
        <v>1342382587</v>
      </c>
      <c r="J1730" s="12">
        <f>(I1730/86400)+25569</f>
        <v>41105.835497685184</v>
      </c>
      <c r="K1730">
        <v>1339790587</v>
      </c>
      <c r="L1730" s="12">
        <f>(K1730/86400)+25569</f>
        <v>41075.835497685184</v>
      </c>
      <c r="M1730" t="b">
        <v>0</v>
      </c>
      <c r="N1730">
        <v>83</v>
      </c>
      <c r="O1730">
        <f>(E1730/D1730)*100</f>
        <v>123.53333333333335</v>
      </c>
      <c r="P1730">
        <f>E1730/N1730</f>
        <v>89.301204819277103</v>
      </c>
      <c r="Q1730" s="6" t="str">
        <f>LEFT(R1730, SEARCH("/",R1730,1)-1)</f>
        <v>music</v>
      </c>
      <c r="R1730" t="s">
        <v>8279</v>
      </c>
      <c r="S1730" t="b">
        <v>1</v>
      </c>
      <c r="V1730" s="7" t="str">
        <f>RIGHT(R1730,LEN(R1730)-FIND("/",R1730))</f>
        <v>indie rock</v>
      </c>
    </row>
    <row r="1731" spans="1:22" ht="48" hidden="1" x14ac:dyDescent="0.2">
      <c r="A1731">
        <v>2086</v>
      </c>
      <c r="B1731" s="3" t="s">
        <v>2087</v>
      </c>
      <c r="C1731" s="3" t="s">
        <v>6196</v>
      </c>
      <c r="D1731">
        <v>4000</v>
      </c>
      <c r="E1731">
        <v>4028</v>
      </c>
      <c r="F1731" t="s">
        <v>8219</v>
      </c>
      <c r="G1731" t="s">
        <v>8224</v>
      </c>
      <c r="H1731" t="s">
        <v>8246</v>
      </c>
      <c r="I1731">
        <v>1323838740</v>
      </c>
      <c r="J1731" s="12">
        <f>(I1731/86400)+25569</f>
        <v>40891.207638888889</v>
      </c>
      <c r="K1731">
        <v>1321200332</v>
      </c>
      <c r="L1731" s="12">
        <f>(K1731/86400)+25569</f>
        <v>40860.67050925926</v>
      </c>
      <c r="M1731" t="b">
        <v>0</v>
      </c>
      <c r="N1731">
        <v>35</v>
      </c>
      <c r="O1731">
        <f>(E1731/D1731)*100</f>
        <v>100.69999999999999</v>
      </c>
      <c r="P1731">
        <f>E1731/N1731</f>
        <v>115.08571428571429</v>
      </c>
      <c r="Q1731" s="6" t="str">
        <f>LEFT(R1731, SEARCH("/",R1731,1)-1)</f>
        <v>music</v>
      </c>
      <c r="R1731" t="s">
        <v>8279</v>
      </c>
      <c r="S1731" t="b">
        <v>1</v>
      </c>
      <c r="V1731" s="7" t="str">
        <f>RIGHT(R1731,LEN(R1731)-FIND("/",R1731))</f>
        <v>indie rock</v>
      </c>
    </row>
    <row r="1732" spans="1:22" ht="48" hidden="1" x14ac:dyDescent="0.2">
      <c r="A1732">
        <v>2087</v>
      </c>
      <c r="B1732" s="3" t="s">
        <v>2088</v>
      </c>
      <c r="C1732" s="3" t="s">
        <v>6197</v>
      </c>
      <c r="D1732">
        <v>1500</v>
      </c>
      <c r="E1732">
        <v>1553</v>
      </c>
      <c r="F1732" t="s">
        <v>8219</v>
      </c>
      <c r="G1732" t="s">
        <v>8224</v>
      </c>
      <c r="H1732" t="s">
        <v>8246</v>
      </c>
      <c r="I1732">
        <v>1315457658</v>
      </c>
      <c r="J1732" s="12">
        <f>(I1732/86400)+25569</f>
        <v>40794.204375000001</v>
      </c>
      <c r="K1732">
        <v>1312865658</v>
      </c>
      <c r="L1732" s="12">
        <f>(K1732/86400)+25569</f>
        <v>40764.204375000001</v>
      </c>
      <c r="M1732" t="b">
        <v>0</v>
      </c>
      <c r="N1732">
        <v>25</v>
      </c>
      <c r="O1732">
        <f>(E1732/D1732)*100</f>
        <v>103.53333333333335</v>
      </c>
      <c r="P1732">
        <f>E1732/N1732</f>
        <v>62.12</v>
      </c>
      <c r="Q1732" s="6" t="str">
        <f>LEFT(R1732, SEARCH("/",R1732,1)-1)</f>
        <v>music</v>
      </c>
      <c r="R1732" t="s">
        <v>8279</v>
      </c>
      <c r="S1732" t="b">
        <v>1</v>
      </c>
      <c r="V1732" s="7" t="str">
        <f>RIGHT(R1732,LEN(R1732)-FIND("/",R1732))</f>
        <v>indie rock</v>
      </c>
    </row>
    <row r="1733" spans="1:22" ht="48" hidden="1" x14ac:dyDescent="0.2">
      <c r="A1733">
        <v>2088</v>
      </c>
      <c r="B1733" s="3" t="s">
        <v>2089</v>
      </c>
      <c r="C1733" s="3" t="s">
        <v>6198</v>
      </c>
      <c r="D1733">
        <v>3000</v>
      </c>
      <c r="E1733">
        <v>3465.32</v>
      </c>
      <c r="F1733" t="s">
        <v>8219</v>
      </c>
      <c r="G1733" t="s">
        <v>8224</v>
      </c>
      <c r="H1733" t="s">
        <v>8246</v>
      </c>
      <c r="I1733">
        <v>1284177540</v>
      </c>
      <c r="J1733" s="12">
        <f>(I1733/86400)+25569</f>
        <v>40432.165972222225</v>
      </c>
      <c r="K1733">
        <v>1281028152</v>
      </c>
      <c r="L1733" s="12">
        <f>(K1733/86400)+25569</f>
        <v>40395.714722222227</v>
      </c>
      <c r="M1733" t="b">
        <v>0</v>
      </c>
      <c r="N1733">
        <v>75</v>
      </c>
      <c r="O1733">
        <f>(E1733/D1733)*100</f>
        <v>115.51066666666668</v>
      </c>
      <c r="P1733">
        <f>E1733/N1733</f>
        <v>46.204266666666669</v>
      </c>
      <c r="Q1733" s="6" t="str">
        <f>LEFT(R1733, SEARCH("/",R1733,1)-1)</f>
        <v>music</v>
      </c>
      <c r="R1733" t="s">
        <v>8279</v>
      </c>
      <c r="S1733" t="b">
        <v>1</v>
      </c>
      <c r="V1733" s="7" t="str">
        <f>RIGHT(R1733,LEN(R1733)-FIND("/",R1733))</f>
        <v>indie rock</v>
      </c>
    </row>
    <row r="1734" spans="1:22" ht="32" hidden="1" x14ac:dyDescent="0.2">
      <c r="A1734">
        <v>2089</v>
      </c>
      <c r="B1734" s="3" t="s">
        <v>2090</v>
      </c>
      <c r="C1734" s="3" t="s">
        <v>6199</v>
      </c>
      <c r="D1734">
        <v>2500</v>
      </c>
      <c r="E1734">
        <v>3010.01</v>
      </c>
      <c r="F1734" t="s">
        <v>8219</v>
      </c>
      <c r="G1734" t="s">
        <v>8224</v>
      </c>
      <c r="H1734" t="s">
        <v>8246</v>
      </c>
      <c r="I1734">
        <v>1375408194</v>
      </c>
      <c r="J1734" s="12">
        <f>(I1734/86400)+25569</f>
        <v>41488.076319444444</v>
      </c>
      <c r="K1734">
        <v>1372384194</v>
      </c>
      <c r="L1734" s="12">
        <f>(K1734/86400)+25569</f>
        <v>41453.076319444444</v>
      </c>
      <c r="M1734" t="b">
        <v>0</v>
      </c>
      <c r="N1734">
        <v>62</v>
      </c>
      <c r="O1734">
        <f>(E1734/D1734)*100</f>
        <v>120.4004</v>
      </c>
      <c r="P1734">
        <f>E1734/N1734</f>
        <v>48.54854838709678</v>
      </c>
      <c r="Q1734" s="6" t="str">
        <f>LEFT(R1734, SEARCH("/",R1734,1)-1)</f>
        <v>music</v>
      </c>
      <c r="R1734" t="s">
        <v>8279</v>
      </c>
      <c r="S1734" t="b">
        <v>1</v>
      </c>
      <c r="V1734" s="7" t="str">
        <f>RIGHT(R1734,LEN(R1734)-FIND("/",R1734))</f>
        <v>indie rock</v>
      </c>
    </row>
    <row r="1735" spans="1:22" ht="48" hidden="1" x14ac:dyDescent="0.2">
      <c r="A1735">
        <v>2090</v>
      </c>
      <c r="B1735" s="3" t="s">
        <v>2091</v>
      </c>
      <c r="C1735" s="3" t="s">
        <v>6200</v>
      </c>
      <c r="D1735">
        <v>8000</v>
      </c>
      <c r="E1735">
        <v>9203.23</v>
      </c>
      <c r="F1735" t="s">
        <v>8219</v>
      </c>
      <c r="G1735" t="s">
        <v>8224</v>
      </c>
      <c r="H1735" t="s">
        <v>8246</v>
      </c>
      <c r="I1735">
        <v>1361696955</v>
      </c>
      <c r="J1735" s="12">
        <f>(I1735/86400)+25569</f>
        <v>41329.381423611107</v>
      </c>
      <c r="K1735">
        <v>1359104955</v>
      </c>
      <c r="L1735" s="12">
        <f>(K1735/86400)+25569</f>
        <v>41299.381423611107</v>
      </c>
      <c r="M1735" t="b">
        <v>0</v>
      </c>
      <c r="N1735">
        <v>160</v>
      </c>
      <c r="O1735">
        <f>(E1735/D1735)*100</f>
        <v>115.040375</v>
      </c>
      <c r="P1735">
        <f>E1735/N1735</f>
        <v>57.520187499999999</v>
      </c>
      <c r="Q1735" s="6" t="str">
        <f>LEFT(R1735, SEARCH("/",R1735,1)-1)</f>
        <v>music</v>
      </c>
      <c r="R1735" t="s">
        <v>8279</v>
      </c>
      <c r="S1735" t="b">
        <v>1</v>
      </c>
      <c r="V1735" s="7" t="str">
        <f>RIGHT(R1735,LEN(R1735)-FIND("/",R1735))</f>
        <v>indie rock</v>
      </c>
    </row>
    <row r="1736" spans="1:22" ht="48" hidden="1" x14ac:dyDescent="0.2">
      <c r="A1736">
        <v>2091</v>
      </c>
      <c r="B1736" s="3" t="s">
        <v>2092</v>
      </c>
      <c r="C1736" s="3" t="s">
        <v>6201</v>
      </c>
      <c r="D1736">
        <v>18000</v>
      </c>
      <c r="E1736">
        <v>21684.2</v>
      </c>
      <c r="F1736" t="s">
        <v>8219</v>
      </c>
      <c r="G1736" t="s">
        <v>8224</v>
      </c>
      <c r="H1736" t="s">
        <v>8246</v>
      </c>
      <c r="I1736">
        <v>1299009600</v>
      </c>
      <c r="J1736" s="12">
        <f>(I1736/86400)+25569</f>
        <v>40603.833333333336</v>
      </c>
      <c r="K1736">
        <v>1294818278</v>
      </c>
      <c r="L1736" s="12">
        <f>(K1736/86400)+25569</f>
        <v>40555.322662037041</v>
      </c>
      <c r="M1736" t="b">
        <v>0</v>
      </c>
      <c r="N1736">
        <v>246</v>
      </c>
      <c r="O1736">
        <f>(E1736/D1736)*100</f>
        <v>120.46777777777777</v>
      </c>
      <c r="P1736">
        <f>E1736/N1736</f>
        <v>88.147154471544724</v>
      </c>
      <c r="Q1736" s="6" t="str">
        <f>LEFT(R1736, SEARCH("/",R1736,1)-1)</f>
        <v>music</v>
      </c>
      <c r="R1736" t="s">
        <v>8279</v>
      </c>
      <c r="S1736" t="b">
        <v>1</v>
      </c>
      <c r="V1736" s="7" t="str">
        <f>RIGHT(R1736,LEN(R1736)-FIND("/",R1736))</f>
        <v>indie rock</v>
      </c>
    </row>
    <row r="1737" spans="1:22" ht="48" hidden="1" x14ac:dyDescent="0.2">
      <c r="A1737">
        <v>2092</v>
      </c>
      <c r="B1737" s="3" t="s">
        <v>2093</v>
      </c>
      <c r="C1737" s="3" t="s">
        <v>6202</v>
      </c>
      <c r="D1737">
        <v>6000</v>
      </c>
      <c r="E1737">
        <v>6077</v>
      </c>
      <c r="F1737" t="s">
        <v>8219</v>
      </c>
      <c r="G1737" t="s">
        <v>8224</v>
      </c>
      <c r="H1737" t="s">
        <v>8246</v>
      </c>
      <c r="I1737">
        <v>1318006732</v>
      </c>
      <c r="J1737" s="12">
        <f>(I1737/86400)+25569</f>
        <v>40823.707546296297</v>
      </c>
      <c r="K1737">
        <v>1312822732</v>
      </c>
      <c r="L1737" s="12">
        <f>(K1737/86400)+25569</f>
        <v>40763.707546296297</v>
      </c>
      <c r="M1737" t="b">
        <v>0</v>
      </c>
      <c r="N1737">
        <v>55</v>
      </c>
      <c r="O1737">
        <f>(E1737/D1737)*100</f>
        <v>101.28333333333333</v>
      </c>
      <c r="P1737">
        <f>E1737/N1737</f>
        <v>110.49090909090908</v>
      </c>
      <c r="Q1737" s="6" t="str">
        <f>LEFT(R1737, SEARCH("/",R1737,1)-1)</f>
        <v>music</v>
      </c>
      <c r="R1737" t="s">
        <v>8279</v>
      </c>
      <c r="S1737" t="b">
        <v>1</v>
      </c>
      <c r="V1737" s="7" t="str">
        <f>RIGHT(R1737,LEN(R1737)-FIND("/",R1737))</f>
        <v>indie rock</v>
      </c>
    </row>
    <row r="1738" spans="1:22" ht="48" hidden="1" x14ac:dyDescent="0.2">
      <c r="A1738">
        <v>2093</v>
      </c>
      <c r="B1738" s="3" t="s">
        <v>2094</v>
      </c>
      <c r="C1738" s="3" t="s">
        <v>6203</v>
      </c>
      <c r="D1738">
        <v>1500</v>
      </c>
      <c r="E1738">
        <v>1537</v>
      </c>
      <c r="F1738" t="s">
        <v>8219</v>
      </c>
      <c r="G1738" t="s">
        <v>8224</v>
      </c>
      <c r="H1738" t="s">
        <v>8246</v>
      </c>
      <c r="I1738">
        <v>1356211832</v>
      </c>
      <c r="J1738" s="12">
        <f>(I1738/86400)+25569</f>
        <v>41265.896203703705</v>
      </c>
      <c r="K1738">
        <v>1351024232</v>
      </c>
      <c r="L1738" s="12">
        <f>(K1738/86400)+25569</f>
        <v>41205.854537037041</v>
      </c>
      <c r="M1738" t="b">
        <v>0</v>
      </c>
      <c r="N1738">
        <v>23</v>
      </c>
      <c r="O1738">
        <f>(E1738/D1738)*100</f>
        <v>102.46666666666667</v>
      </c>
      <c r="P1738">
        <f>E1738/N1738</f>
        <v>66.826086956521735</v>
      </c>
      <c r="Q1738" s="6" t="str">
        <f>LEFT(R1738, SEARCH("/",R1738,1)-1)</f>
        <v>music</v>
      </c>
      <c r="R1738" t="s">
        <v>8279</v>
      </c>
      <c r="S1738" t="b">
        <v>1</v>
      </c>
      <c r="V1738" s="7" t="str">
        <f>RIGHT(R1738,LEN(R1738)-FIND("/",R1738))</f>
        <v>indie rock</v>
      </c>
    </row>
    <row r="1739" spans="1:22" ht="48" hidden="1" x14ac:dyDescent="0.2">
      <c r="A1739">
        <v>2094</v>
      </c>
      <c r="B1739" s="3" t="s">
        <v>2095</v>
      </c>
      <c r="C1739" s="3" t="s">
        <v>6204</v>
      </c>
      <c r="D1739">
        <v>3500</v>
      </c>
      <c r="E1739">
        <v>4219</v>
      </c>
      <c r="F1739" t="s">
        <v>8219</v>
      </c>
      <c r="G1739" t="s">
        <v>8224</v>
      </c>
      <c r="H1739" t="s">
        <v>8246</v>
      </c>
      <c r="I1739">
        <v>1330916400</v>
      </c>
      <c r="J1739" s="12">
        <f>(I1739/86400)+25569</f>
        <v>40973.125</v>
      </c>
      <c r="K1739">
        <v>1327969730</v>
      </c>
      <c r="L1739" s="12">
        <f>(K1739/86400)+25569</f>
        <v>40939.02002314815</v>
      </c>
      <c r="M1739" t="b">
        <v>0</v>
      </c>
      <c r="N1739">
        <v>72</v>
      </c>
      <c r="O1739">
        <f>(E1739/D1739)*100</f>
        <v>120.54285714285714</v>
      </c>
      <c r="P1739">
        <f>E1739/N1739</f>
        <v>58.597222222222221</v>
      </c>
      <c r="Q1739" s="6" t="str">
        <f>LEFT(R1739, SEARCH("/",R1739,1)-1)</f>
        <v>music</v>
      </c>
      <c r="R1739" t="s">
        <v>8279</v>
      </c>
      <c r="S1739" t="b">
        <v>1</v>
      </c>
      <c r="V1739" s="7" t="str">
        <f>RIGHT(R1739,LEN(R1739)-FIND("/",R1739))</f>
        <v>indie rock</v>
      </c>
    </row>
    <row r="1740" spans="1:22" ht="48" hidden="1" x14ac:dyDescent="0.2">
      <c r="A1740">
        <v>2095</v>
      </c>
      <c r="B1740" s="3" t="s">
        <v>2096</v>
      </c>
      <c r="C1740" s="3" t="s">
        <v>6205</v>
      </c>
      <c r="D1740">
        <v>2500</v>
      </c>
      <c r="E1740">
        <v>2500</v>
      </c>
      <c r="F1740" t="s">
        <v>8219</v>
      </c>
      <c r="G1740" t="s">
        <v>8224</v>
      </c>
      <c r="H1740" t="s">
        <v>8246</v>
      </c>
      <c r="I1740">
        <v>1317576973</v>
      </c>
      <c r="J1740" s="12">
        <f>(I1740/86400)+25569</f>
        <v>40818.733483796299</v>
      </c>
      <c r="K1740">
        <v>1312392973</v>
      </c>
      <c r="L1740" s="12">
        <f>(K1740/86400)+25569</f>
        <v>40758.733483796299</v>
      </c>
      <c r="M1740" t="b">
        <v>0</v>
      </c>
      <c r="N1740">
        <v>22</v>
      </c>
      <c r="O1740">
        <f>(E1740/D1740)*100</f>
        <v>100</v>
      </c>
      <c r="P1740">
        <f>E1740/N1740</f>
        <v>113.63636363636364</v>
      </c>
      <c r="Q1740" s="6" t="str">
        <f>LEFT(R1740, SEARCH("/",R1740,1)-1)</f>
        <v>music</v>
      </c>
      <c r="R1740" t="s">
        <v>8279</v>
      </c>
      <c r="S1740" t="b">
        <v>1</v>
      </c>
      <c r="V1740" s="7" t="str">
        <f>RIGHT(R1740,LEN(R1740)-FIND("/",R1740))</f>
        <v>indie rock</v>
      </c>
    </row>
    <row r="1741" spans="1:22" ht="48" hidden="1" x14ac:dyDescent="0.2">
      <c r="A1741">
        <v>2096</v>
      </c>
      <c r="B1741" s="3" t="s">
        <v>2097</v>
      </c>
      <c r="C1741" s="3" t="s">
        <v>6206</v>
      </c>
      <c r="D1741">
        <v>600</v>
      </c>
      <c r="E1741">
        <v>610</v>
      </c>
      <c r="F1741" t="s">
        <v>8219</v>
      </c>
      <c r="G1741" t="s">
        <v>8224</v>
      </c>
      <c r="H1741" t="s">
        <v>8246</v>
      </c>
      <c r="I1741">
        <v>1351223940</v>
      </c>
      <c r="J1741" s="12">
        <f>(I1741/86400)+25569</f>
        <v>41208.165972222225</v>
      </c>
      <c r="K1741">
        <v>1349892735</v>
      </c>
      <c r="L1741" s="12">
        <f>(K1741/86400)+25569</f>
        <v>41192.758506944447</v>
      </c>
      <c r="M1741" t="b">
        <v>0</v>
      </c>
      <c r="N1741">
        <v>14</v>
      </c>
      <c r="O1741">
        <f>(E1741/D1741)*100</f>
        <v>101.66666666666666</v>
      </c>
      <c r="P1741">
        <f>E1741/N1741</f>
        <v>43.571428571428569</v>
      </c>
      <c r="Q1741" s="6" t="str">
        <f>LEFT(R1741, SEARCH("/",R1741,1)-1)</f>
        <v>music</v>
      </c>
      <c r="R1741" t="s">
        <v>8279</v>
      </c>
      <c r="S1741" t="b">
        <v>1</v>
      </c>
      <c r="V1741" s="7" t="str">
        <f>RIGHT(R1741,LEN(R1741)-FIND("/",R1741))</f>
        <v>indie rock</v>
      </c>
    </row>
    <row r="1742" spans="1:22" ht="48" hidden="1" x14ac:dyDescent="0.2">
      <c r="A1742">
        <v>2097</v>
      </c>
      <c r="B1742" s="3" t="s">
        <v>2098</v>
      </c>
      <c r="C1742" s="3" t="s">
        <v>6207</v>
      </c>
      <c r="D1742">
        <v>3000</v>
      </c>
      <c r="E1742">
        <v>3000</v>
      </c>
      <c r="F1742" t="s">
        <v>8219</v>
      </c>
      <c r="G1742" t="s">
        <v>8224</v>
      </c>
      <c r="H1742" t="s">
        <v>8246</v>
      </c>
      <c r="I1742">
        <v>1322751735</v>
      </c>
      <c r="J1742" s="12">
        <f>(I1742/86400)+25569</f>
        <v>40878.626562500001</v>
      </c>
      <c r="K1742">
        <v>1317564135</v>
      </c>
      <c r="L1742" s="12">
        <f>(K1742/86400)+25569</f>
        <v>40818.584895833337</v>
      </c>
      <c r="M1742" t="b">
        <v>0</v>
      </c>
      <c r="N1742">
        <v>38</v>
      </c>
      <c r="O1742">
        <f>(E1742/D1742)*100</f>
        <v>100</v>
      </c>
      <c r="P1742">
        <f>E1742/N1742</f>
        <v>78.94736842105263</v>
      </c>
      <c r="Q1742" s="6" t="str">
        <f>LEFT(R1742, SEARCH("/",R1742,1)-1)</f>
        <v>music</v>
      </c>
      <c r="R1742" t="s">
        <v>8279</v>
      </c>
      <c r="S1742" t="b">
        <v>1</v>
      </c>
      <c r="V1742" s="7" t="str">
        <f>RIGHT(R1742,LEN(R1742)-FIND("/",R1742))</f>
        <v>indie rock</v>
      </c>
    </row>
    <row r="1743" spans="1:22" ht="48" hidden="1" x14ac:dyDescent="0.2">
      <c r="A1743">
        <v>2098</v>
      </c>
      <c r="B1743" s="3" t="s">
        <v>2099</v>
      </c>
      <c r="C1743" s="3" t="s">
        <v>6208</v>
      </c>
      <c r="D1743">
        <v>6000</v>
      </c>
      <c r="E1743">
        <v>6020</v>
      </c>
      <c r="F1743" t="s">
        <v>8219</v>
      </c>
      <c r="G1743" t="s">
        <v>8224</v>
      </c>
      <c r="H1743" t="s">
        <v>8246</v>
      </c>
      <c r="I1743">
        <v>1331174635</v>
      </c>
      <c r="J1743" s="12">
        <f>(I1743/86400)+25569</f>
        <v>40976.11383101852</v>
      </c>
      <c r="K1743">
        <v>1328582635</v>
      </c>
      <c r="L1743" s="12">
        <f>(K1743/86400)+25569</f>
        <v>40946.11383101852</v>
      </c>
      <c r="M1743" t="b">
        <v>0</v>
      </c>
      <c r="N1743">
        <v>32</v>
      </c>
      <c r="O1743">
        <f>(E1743/D1743)*100</f>
        <v>100.33333333333334</v>
      </c>
      <c r="P1743">
        <f>E1743/N1743</f>
        <v>188.125</v>
      </c>
      <c r="Q1743" s="6" t="str">
        <f>LEFT(R1743, SEARCH("/",R1743,1)-1)</f>
        <v>music</v>
      </c>
      <c r="R1743" t="s">
        <v>8279</v>
      </c>
      <c r="S1743" t="b">
        <v>1</v>
      </c>
      <c r="V1743" s="7" t="str">
        <f>RIGHT(R1743,LEN(R1743)-FIND("/",R1743))</f>
        <v>indie rock</v>
      </c>
    </row>
    <row r="1744" spans="1:22" ht="16" hidden="1" x14ac:dyDescent="0.2">
      <c r="A1744">
        <v>2099</v>
      </c>
      <c r="B1744" s="3" t="s">
        <v>2100</v>
      </c>
      <c r="C1744" s="3" t="s">
        <v>6209</v>
      </c>
      <c r="D1744">
        <v>3000</v>
      </c>
      <c r="E1744">
        <v>3971</v>
      </c>
      <c r="F1744" t="s">
        <v>8219</v>
      </c>
      <c r="G1744" t="s">
        <v>8224</v>
      </c>
      <c r="H1744" t="s">
        <v>8246</v>
      </c>
      <c r="I1744">
        <v>1435808400</v>
      </c>
      <c r="J1744" s="12">
        <f>(I1744/86400)+25569</f>
        <v>42187.152777777781</v>
      </c>
      <c r="K1744">
        <v>1434650084</v>
      </c>
      <c r="L1744" s="12">
        <f>(K1744/86400)+25569</f>
        <v>42173.746342592596</v>
      </c>
      <c r="M1744" t="b">
        <v>0</v>
      </c>
      <c r="N1744">
        <v>63</v>
      </c>
      <c r="O1744">
        <f>(E1744/D1744)*100</f>
        <v>132.36666666666667</v>
      </c>
      <c r="P1744">
        <f>E1744/N1744</f>
        <v>63.031746031746032</v>
      </c>
      <c r="Q1744" s="6" t="str">
        <f>LEFT(R1744, SEARCH("/",R1744,1)-1)</f>
        <v>music</v>
      </c>
      <c r="R1744" t="s">
        <v>8279</v>
      </c>
      <c r="S1744" t="b">
        <v>1</v>
      </c>
      <c r="V1744" s="7" t="str">
        <f>RIGHT(R1744,LEN(R1744)-FIND("/",R1744))</f>
        <v>indie rock</v>
      </c>
    </row>
    <row r="1745" spans="1:22" ht="48" hidden="1" x14ac:dyDescent="0.2">
      <c r="A1745">
        <v>2100</v>
      </c>
      <c r="B1745" s="3" t="s">
        <v>2101</v>
      </c>
      <c r="C1745" s="3" t="s">
        <v>6210</v>
      </c>
      <c r="D1745">
        <v>600</v>
      </c>
      <c r="E1745">
        <v>820</v>
      </c>
      <c r="F1745" t="s">
        <v>8219</v>
      </c>
      <c r="G1745" t="s">
        <v>8224</v>
      </c>
      <c r="H1745" t="s">
        <v>8246</v>
      </c>
      <c r="I1745">
        <v>1341028740</v>
      </c>
      <c r="J1745" s="12">
        <f>(I1745/86400)+25569</f>
        <v>41090.165972222225</v>
      </c>
      <c r="K1745">
        <v>1339704141</v>
      </c>
      <c r="L1745" s="12">
        <f>(K1745/86400)+25569</f>
        <v>41074.834965277776</v>
      </c>
      <c r="M1745" t="b">
        <v>0</v>
      </c>
      <c r="N1745">
        <v>27</v>
      </c>
      <c r="O1745">
        <f>(E1745/D1745)*100</f>
        <v>136.66666666666666</v>
      </c>
      <c r="P1745">
        <f>E1745/N1745</f>
        <v>30.37037037037037</v>
      </c>
      <c r="Q1745" s="6" t="str">
        <f>LEFT(R1745, SEARCH("/",R1745,1)-1)</f>
        <v>music</v>
      </c>
      <c r="R1745" t="s">
        <v>8279</v>
      </c>
      <c r="S1745" t="b">
        <v>1</v>
      </c>
      <c r="V1745" s="7" t="str">
        <f>RIGHT(R1745,LEN(R1745)-FIND("/",R1745))</f>
        <v>indie rock</v>
      </c>
    </row>
    <row r="1746" spans="1:22" ht="48" hidden="1" x14ac:dyDescent="0.2">
      <c r="A1746">
        <v>2101</v>
      </c>
      <c r="B1746" s="3" t="s">
        <v>2102</v>
      </c>
      <c r="C1746" s="3" t="s">
        <v>6211</v>
      </c>
      <c r="D1746">
        <v>2000</v>
      </c>
      <c r="E1746">
        <v>2265</v>
      </c>
      <c r="F1746" t="s">
        <v>8219</v>
      </c>
      <c r="G1746" t="s">
        <v>8224</v>
      </c>
      <c r="H1746" t="s">
        <v>8246</v>
      </c>
      <c r="I1746">
        <v>1329104114</v>
      </c>
      <c r="J1746" s="12">
        <f>(I1746/86400)+25569</f>
        <v>40952.149467592593</v>
      </c>
      <c r="K1746">
        <v>1323920114</v>
      </c>
      <c r="L1746" s="12">
        <f>(K1746/86400)+25569</f>
        <v>40892.149467592593</v>
      </c>
      <c r="M1746" t="b">
        <v>0</v>
      </c>
      <c r="N1746">
        <v>44</v>
      </c>
      <c r="O1746">
        <f>(E1746/D1746)*100</f>
        <v>113.25</v>
      </c>
      <c r="P1746">
        <f>E1746/N1746</f>
        <v>51.477272727272727</v>
      </c>
      <c r="Q1746" s="6" t="str">
        <f>LEFT(R1746, SEARCH("/",R1746,1)-1)</f>
        <v>music</v>
      </c>
      <c r="R1746" t="s">
        <v>8279</v>
      </c>
      <c r="S1746" t="b">
        <v>1</v>
      </c>
      <c r="V1746" s="7" t="str">
        <f>RIGHT(R1746,LEN(R1746)-FIND("/",R1746))</f>
        <v>indie rock</v>
      </c>
    </row>
    <row r="1747" spans="1:22" ht="48" hidden="1" x14ac:dyDescent="0.2">
      <c r="A1747">
        <v>2102</v>
      </c>
      <c r="B1747" s="3" t="s">
        <v>2103</v>
      </c>
      <c r="C1747" s="3" t="s">
        <v>6212</v>
      </c>
      <c r="D1747">
        <v>1000</v>
      </c>
      <c r="E1747">
        <v>1360</v>
      </c>
      <c r="F1747" t="s">
        <v>8219</v>
      </c>
      <c r="G1747" t="s">
        <v>8224</v>
      </c>
      <c r="H1747" t="s">
        <v>8246</v>
      </c>
      <c r="I1747">
        <v>1304628648</v>
      </c>
      <c r="J1747" s="12">
        <f>(I1747/86400)+25569</f>
        <v>40668.868611111109</v>
      </c>
      <c r="K1747">
        <v>1302036648</v>
      </c>
      <c r="L1747" s="12">
        <f>(K1747/86400)+25569</f>
        <v>40638.868611111109</v>
      </c>
      <c r="M1747" t="b">
        <v>0</v>
      </c>
      <c r="N1747">
        <v>38</v>
      </c>
      <c r="O1747">
        <f>(E1747/D1747)*100</f>
        <v>136</v>
      </c>
      <c r="P1747">
        <f>E1747/N1747</f>
        <v>35.789473684210527</v>
      </c>
      <c r="Q1747" s="6" t="str">
        <f>LEFT(R1747, SEARCH("/",R1747,1)-1)</f>
        <v>music</v>
      </c>
      <c r="R1747" t="s">
        <v>8279</v>
      </c>
      <c r="S1747" t="b">
        <v>1</v>
      </c>
      <c r="V1747" s="7" t="str">
        <f>RIGHT(R1747,LEN(R1747)-FIND("/",R1747))</f>
        <v>indie rock</v>
      </c>
    </row>
    <row r="1748" spans="1:22" ht="32" hidden="1" x14ac:dyDescent="0.2">
      <c r="A1748">
        <v>2103</v>
      </c>
      <c r="B1748" s="3" t="s">
        <v>2104</v>
      </c>
      <c r="C1748" s="3" t="s">
        <v>6213</v>
      </c>
      <c r="D1748">
        <v>7777</v>
      </c>
      <c r="E1748">
        <v>11364</v>
      </c>
      <c r="F1748" t="s">
        <v>8219</v>
      </c>
      <c r="G1748" t="s">
        <v>8224</v>
      </c>
      <c r="H1748" t="s">
        <v>8246</v>
      </c>
      <c r="I1748">
        <v>1352488027</v>
      </c>
      <c r="J1748" s="12">
        <f>(I1748/86400)+25569</f>
        <v>41222.7966087963</v>
      </c>
      <c r="K1748">
        <v>1349892427</v>
      </c>
      <c r="L1748" s="12">
        <f>(K1748/86400)+25569</f>
        <v>41192.754942129628</v>
      </c>
      <c r="M1748" t="b">
        <v>0</v>
      </c>
      <c r="N1748">
        <v>115</v>
      </c>
      <c r="O1748">
        <f>(E1748/D1748)*100</f>
        <v>146.12318374694613</v>
      </c>
      <c r="P1748">
        <f>E1748/N1748</f>
        <v>98.817391304347822</v>
      </c>
      <c r="Q1748" s="6" t="str">
        <f>LEFT(R1748, SEARCH("/",R1748,1)-1)</f>
        <v>music</v>
      </c>
      <c r="R1748" t="s">
        <v>8279</v>
      </c>
      <c r="S1748" t="b">
        <v>1</v>
      </c>
      <c r="V1748" s="7" t="str">
        <f>RIGHT(R1748,LEN(R1748)-FIND("/",R1748))</f>
        <v>indie rock</v>
      </c>
    </row>
    <row r="1749" spans="1:22" ht="48" hidden="1" x14ac:dyDescent="0.2">
      <c r="A1749">
        <v>2104</v>
      </c>
      <c r="B1749" s="3" t="s">
        <v>2105</v>
      </c>
      <c r="C1749" s="3" t="s">
        <v>6214</v>
      </c>
      <c r="D1749">
        <v>800</v>
      </c>
      <c r="E1749">
        <v>1036</v>
      </c>
      <c r="F1749" t="s">
        <v>8219</v>
      </c>
      <c r="G1749" t="s">
        <v>8224</v>
      </c>
      <c r="H1749" t="s">
        <v>8246</v>
      </c>
      <c r="I1749">
        <v>1369958400</v>
      </c>
      <c r="J1749" s="12">
        <f>(I1749/86400)+25569</f>
        <v>41425</v>
      </c>
      <c r="K1749">
        <v>1367286434</v>
      </c>
      <c r="L1749" s="12">
        <f>(K1749/86400)+25569</f>
        <v>41394.074467592596</v>
      </c>
      <c r="M1749" t="b">
        <v>0</v>
      </c>
      <c r="N1749">
        <v>37</v>
      </c>
      <c r="O1749">
        <f>(E1749/D1749)*100</f>
        <v>129.5</v>
      </c>
      <c r="P1749">
        <f>E1749/N1749</f>
        <v>28</v>
      </c>
      <c r="Q1749" s="6" t="str">
        <f>LEFT(R1749, SEARCH("/",R1749,1)-1)</f>
        <v>music</v>
      </c>
      <c r="R1749" t="s">
        <v>8279</v>
      </c>
      <c r="S1749" t="b">
        <v>1</v>
      </c>
      <c r="V1749" s="7" t="str">
        <f>RIGHT(R1749,LEN(R1749)-FIND("/",R1749))</f>
        <v>indie rock</v>
      </c>
    </row>
    <row r="1750" spans="1:22" ht="32" hidden="1" x14ac:dyDescent="0.2">
      <c r="A1750">
        <v>2105</v>
      </c>
      <c r="B1750" s="3" t="s">
        <v>2106</v>
      </c>
      <c r="C1750" s="3" t="s">
        <v>6215</v>
      </c>
      <c r="D1750">
        <v>2000</v>
      </c>
      <c r="E1750">
        <v>5080</v>
      </c>
      <c r="F1750" t="s">
        <v>8219</v>
      </c>
      <c r="G1750" t="s">
        <v>8224</v>
      </c>
      <c r="H1750" t="s">
        <v>8246</v>
      </c>
      <c r="I1750">
        <v>1416542400</v>
      </c>
      <c r="J1750" s="12">
        <f>(I1750/86400)+25569</f>
        <v>41964.166666666672</v>
      </c>
      <c r="K1750">
        <v>1415472953</v>
      </c>
      <c r="L1750" s="12">
        <f>(K1750/86400)+25569</f>
        <v>41951.788807870369</v>
      </c>
      <c r="M1750" t="b">
        <v>0</v>
      </c>
      <c r="N1750">
        <v>99</v>
      </c>
      <c r="O1750">
        <f>(E1750/D1750)*100</f>
        <v>254</v>
      </c>
      <c r="P1750">
        <f>E1750/N1750</f>
        <v>51.313131313131315</v>
      </c>
      <c r="Q1750" s="6" t="str">
        <f>LEFT(R1750, SEARCH("/",R1750,1)-1)</f>
        <v>music</v>
      </c>
      <c r="R1750" t="s">
        <v>8279</v>
      </c>
      <c r="S1750" t="b">
        <v>1</v>
      </c>
      <c r="V1750" s="7" t="str">
        <f>RIGHT(R1750,LEN(R1750)-FIND("/",R1750))</f>
        <v>indie rock</v>
      </c>
    </row>
    <row r="1751" spans="1:22" ht="48" hidden="1" x14ac:dyDescent="0.2">
      <c r="A1751">
        <v>2106</v>
      </c>
      <c r="B1751" s="3" t="s">
        <v>2107</v>
      </c>
      <c r="C1751" s="3" t="s">
        <v>6216</v>
      </c>
      <c r="D1751">
        <v>2200</v>
      </c>
      <c r="E1751">
        <v>2355</v>
      </c>
      <c r="F1751" t="s">
        <v>8219</v>
      </c>
      <c r="G1751" t="s">
        <v>8224</v>
      </c>
      <c r="H1751" t="s">
        <v>8246</v>
      </c>
      <c r="I1751">
        <v>1359176974</v>
      </c>
      <c r="J1751" s="12">
        <f>(I1751/86400)+25569</f>
        <v>41300.21497685185</v>
      </c>
      <c r="K1751">
        <v>1356584974</v>
      </c>
      <c r="L1751" s="12">
        <f>(K1751/86400)+25569</f>
        <v>41270.21497685185</v>
      </c>
      <c r="M1751" t="b">
        <v>0</v>
      </c>
      <c r="N1751">
        <v>44</v>
      </c>
      <c r="O1751">
        <f>(E1751/D1751)*100</f>
        <v>107.04545454545456</v>
      </c>
      <c r="P1751">
        <f>E1751/N1751</f>
        <v>53.522727272727273</v>
      </c>
      <c r="Q1751" s="6" t="str">
        <f>LEFT(R1751, SEARCH("/",R1751,1)-1)</f>
        <v>music</v>
      </c>
      <c r="R1751" t="s">
        <v>8279</v>
      </c>
      <c r="S1751" t="b">
        <v>1</v>
      </c>
      <c r="V1751" s="7" t="str">
        <f>RIGHT(R1751,LEN(R1751)-FIND("/",R1751))</f>
        <v>indie rock</v>
      </c>
    </row>
    <row r="1752" spans="1:22" ht="48" hidden="1" x14ac:dyDescent="0.2">
      <c r="A1752">
        <v>2107</v>
      </c>
      <c r="B1752" s="3" t="s">
        <v>2108</v>
      </c>
      <c r="C1752" s="3" t="s">
        <v>6217</v>
      </c>
      <c r="D1752">
        <v>2000</v>
      </c>
      <c r="E1752">
        <v>2154.66</v>
      </c>
      <c r="F1752" t="s">
        <v>8219</v>
      </c>
      <c r="G1752" t="s">
        <v>8224</v>
      </c>
      <c r="H1752" t="s">
        <v>8246</v>
      </c>
      <c r="I1752">
        <v>1415815393</v>
      </c>
      <c r="J1752" s="12">
        <f>(I1752/86400)+25569</f>
        <v>41955.752233796295</v>
      </c>
      <c r="K1752">
        <v>1413997393</v>
      </c>
      <c r="L1752" s="12">
        <f>(K1752/86400)+25569</f>
        <v>41934.71056712963</v>
      </c>
      <c r="M1752" t="b">
        <v>0</v>
      </c>
      <c r="N1752">
        <v>58</v>
      </c>
      <c r="O1752">
        <f>(E1752/D1752)*100</f>
        <v>107.73299999999999</v>
      </c>
      <c r="P1752">
        <f>E1752/N1752</f>
        <v>37.149310344827583</v>
      </c>
      <c r="Q1752" s="6" t="str">
        <f>LEFT(R1752, SEARCH("/",R1752,1)-1)</f>
        <v>music</v>
      </c>
      <c r="R1752" t="s">
        <v>8279</v>
      </c>
      <c r="S1752" t="b">
        <v>1</v>
      </c>
      <c r="V1752" s="7" t="str">
        <f>RIGHT(R1752,LEN(R1752)-FIND("/",R1752))</f>
        <v>indie rock</v>
      </c>
    </row>
    <row r="1753" spans="1:22" ht="48" hidden="1" x14ac:dyDescent="0.2">
      <c r="A1753">
        <v>2108</v>
      </c>
      <c r="B1753" s="3" t="s">
        <v>2109</v>
      </c>
      <c r="C1753" s="3" t="s">
        <v>6218</v>
      </c>
      <c r="D1753">
        <v>16000</v>
      </c>
      <c r="E1753">
        <v>17170</v>
      </c>
      <c r="F1753" t="s">
        <v>8219</v>
      </c>
      <c r="G1753" t="s">
        <v>8224</v>
      </c>
      <c r="H1753" t="s">
        <v>8246</v>
      </c>
      <c r="I1753">
        <v>1347249300</v>
      </c>
      <c r="J1753" s="12">
        <f>(I1753/86400)+25569</f>
        <v>41162.163194444445</v>
      </c>
      <c r="K1753">
        <v>1344917580</v>
      </c>
      <c r="L1753" s="12">
        <f>(K1753/86400)+25569</f>
        <v>41135.175694444442</v>
      </c>
      <c r="M1753" t="b">
        <v>0</v>
      </c>
      <c r="N1753">
        <v>191</v>
      </c>
      <c r="O1753">
        <f>(E1753/D1753)*100</f>
        <v>107.31250000000001</v>
      </c>
      <c r="P1753">
        <f>E1753/N1753</f>
        <v>89.895287958115176</v>
      </c>
      <c r="Q1753" s="6" t="str">
        <f>LEFT(R1753, SEARCH("/",R1753,1)-1)</f>
        <v>music</v>
      </c>
      <c r="R1753" t="s">
        <v>8279</v>
      </c>
      <c r="S1753" t="b">
        <v>1</v>
      </c>
      <c r="V1753" s="7" t="str">
        <f>RIGHT(R1753,LEN(R1753)-FIND("/",R1753))</f>
        <v>indie rock</v>
      </c>
    </row>
    <row r="1754" spans="1:22" ht="32" hidden="1" x14ac:dyDescent="0.2">
      <c r="A1754">
        <v>2109</v>
      </c>
      <c r="B1754" s="3" t="s">
        <v>2110</v>
      </c>
      <c r="C1754" s="3" t="s">
        <v>6219</v>
      </c>
      <c r="D1754">
        <v>4000</v>
      </c>
      <c r="E1754">
        <v>4261</v>
      </c>
      <c r="F1754" t="s">
        <v>8219</v>
      </c>
      <c r="G1754" t="s">
        <v>8224</v>
      </c>
      <c r="H1754" t="s">
        <v>8246</v>
      </c>
      <c r="I1754">
        <v>1436115617</v>
      </c>
      <c r="J1754" s="12">
        <f>(I1754/86400)+25569</f>
        <v>42190.708530092597</v>
      </c>
      <c r="K1754">
        <v>1433523617</v>
      </c>
      <c r="L1754" s="12">
        <f>(K1754/86400)+25569</f>
        <v>42160.708530092597</v>
      </c>
      <c r="M1754" t="b">
        <v>0</v>
      </c>
      <c r="N1754">
        <v>40</v>
      </c>
      <c r="O1754">
        <f>(E1754/D1754)*100</f>
        <v>106.52500000000001</v>
      </c>
      <c r="P1754">
        <f>E1754/N1754</f>
        <v>106.52500000000001</v>
      </c>
      <c r="Q1754" s="6" t="str">
        <f>LEFT(R1754, SEARCH("/",R1754,1)-1)</f>
        <v>music</v>
      </c>
      <c r="R1754" t="s">
        <v>8279</v>
      </c>
      <c r="S1754" t="b">
        <v>1</v>
      </c>
      <c r="V1754" s="7" t="str">
        <f>RIGHT(R1754,LEN(R1754)-FIND("/",R1754))</f>
        <v>indie rock</v>
      </c>
    </row>
    <row r="1755" spans="1:22" ht="32" hidden="1" x14ac:dyDescent="0.2">
      <c r="A1755">
        <v>2110</v>
      </c>
      <c r="B1755" s="3" t="s">
        <v>2111</v>
      </c>
      <c r="C1755" s="3" t="s">
        <v>6220</v>
      </c>
      <c r="D1755">
        <v>2000</v>
      </c>
      <c r="E1755">
        <v>2007</v>
      </c>
      <c r="F1755" t="s">
        <v>8219</v>
      </c>
      <c r="G1755" t="s">
        <v>8224</v>
      </c>
      <c r="H1755" t="s">
        <v>8246</v>
      </c>
      <c r="I1755">
        <v>1401253140</v>
      </c>
      <c r="J1755" s="12">
        <f>(I1755/86400)+25569</f>
        <v>41787.207638888889</v>
      </c>
      <c r="K1755">
        <v>1398873969</v>
      </c>
      <c r="L1755" s="12">
        <f>(K1755/86400)+25569</f>
        <v>41759.670937499999</v>
      </c>
      <c r="M1755" t="b">
        <v>0</v>
      </c>
      <c r="N1755">
        <v>38</v>
      </c>
      <c r="O1755">
        <f>(E1755/D1755)*100</f>
        <v>100.35000000000001</v>
      </c>
      <c r="P1755">
        <f>E1755/N1755</f>
        <v>52.815789473684212</v>
      </c>
      <c r="Q1755" s="6" t="str">
        <f>LEFT(R1755, SEARCH("/",R1755,1)-1)</f>
        <v>music</v>
      </c>
      <c r="R1755" t="s">
        <v>8279</v>
      </c>
      <c r="S1755" t="b">
        <v>1</v>
      </c>
      <c r="V1755" s="7" t="str">
        <f>RIGHT(R1755,LEN(R1755)-FIND("/",R1755))</f>
        <v>indie rock</v>
      </c>
    </row>
    <row r="1756" spans="1:22" ht="48" hidden="1" x14ac:dyDescent="0.2">
      <c r="A1756">
        <v>2111</v>
      </c>
      <c r="B1756" s="3" t="s">
        <v>2112</v>
      </c>
      <c r="C1756" s="3" t="s">
        <v>6221</v>
      </c>
      <c r="D1756">
        <v>2000</v>
      </c>
      <c r="E1756">
        <v>2130</v>
      </c>
      <c r="F1756" t="s">
        <v>8219</v>
      </c>
      <c r="G1756" t="s">
        <v>8224</v>
      </c>
      <c r="H1756" t="s">
        <v>8246</v>
      </c>
      <c r="I1756">
        <v>1313370000</v>
      </c>
      <c r="J1756" s="12">
        <f>(I1756/86400)+25569</f>
        <v>40770.041666666664</v>
      </c>
      <c r="K1756">
        <v>1307594625</v>
      </c>
      <c r="L1756" s="12">
        <f>(K1756/86400)+25569</f>
        <v>40703.197048611109</v>
      </c>
      <c r="M1756" t="b">
        <v>0</v>
      </c>
      <c r="N1756">
        <v>39</v>
      </c>
      <c r="O1756">
        <f>(E1756/D1756)*100</f>
        <v>106.5</v>
      </c>
      <c r="P1756">
        <f>E1756/N1756</f>
        <v>54.615384615384613</v>
      </c>
      <c r="Q1756" s="6" t="str">
        <f>LEFT(R1756, SEARCH("/",R1756,1)-1)</f>
        <v>music</v>
      </c>
      <c r="R1756" t="s">
        <v>8279</v>
      </c>
      <c r="S1756" t="b">
        <v>1</v>
      </c>
      <c r="V1756" s="7" t="str">
        <f>RIGHT(R1756,LEN(R1756)-FIND("/",R1756))</f>
        <v>indie rock</v>
      </c>
    </row>
    <row r="1757" spans="1:22" ht="48" hidden="1" x14ac:dyDescent="0.2">
      <c r="A1757">
        <v>2112</v>
      </c>
      <c r="B1757" s="3" t="s">
        <v>2113</v>
      </c>
      <c r="C1757" s="3" t="s">
        <v>6222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1366064193</v>
      </c>
      <c r="J1757" s="12">
        <f>(I1757/86400)+25569</f>
        <v>41379.928159722222</v>
      </c>
      <c r="K1757">
        <v>1364854593</v>
      </c>
      <c r="L1757" s="12">
        <f>(K1757/86400)+25569</f>
        <v>41365.928159722222</v>
      </c>
      <c r="M1757" t="b">
        <v>0</v>
      </c>
      <c r="N1757">
        <v>11</v>
      </c>
      <c r="O1757">
        <f>(E1757/D1757)*100</f>
        <v>100</v>
      </c>
      <c r="P1757">
        <f>E1757/N1757</f>
        <v>27.272727272727273</v>
      </c>
      <c r="Q1757" s="6" t="str">
        <f>LEFT(R1757, SEARCH("/",R1757,1)-1)</f>
        <v>music</v>
      </c>
      <c r="R1757" t="s">
        <v>8279</v>
      </c>
      <c r="S1757" t="b">
        <v>1</v>
      </c>
      <c r="V1757" s="7" t="str">
        <f>RIGHT(R1757,LEN(R1757)-FIND("/",R1757))</f>
        <v>indie rock</v>
      </c>
    </row>
    <row r="1758" spans="1:22" ht="32" hidden="1" x14ac:dyDescent="0.2">
      <c r="A1758">
        <v>2113</v>
      </c>
      <c r="B1758" s="3" t="s">
        <v>2114</v>
      </c>
      <c r="C1758" s="3" t="s">
        <v>6223</v>
      </c>
      <c r="D1758">
        <v>7000</v>
      </c>
      <c r="E1758">
        <v>7340</v>
      </c>
      <c r="F1758" t="s">
        <v>8219</v>
      </c>
      <c r="G1758" t="s">
        <v>8224</v>
      </c>
      <c r="H1758" t="s">
        <v>8246</v>
      </c>
      <c r="I1758">
        <v>1411505176</v>
      </c>
      <c r="J1758" s="12">
        <f>(I1758/86400)+25569</f>
        <v>41905.86546296296</v>
      </c>
      <c r="K1758">
        <v>1408481176</v>
      </c>
      <c r="L1758" s="12">
        <f>(K1758/86400)+25569</f>
        <v>41870.86546296296</v>
      </c>
      <c r="M1758" t="b">
        <v>0</v>
      </c>
      <c r="N1758">
        <v>107</v>
      </c>
      <c r="O1758">
        <f>(E1758/D1758)*100</f>
        <v>104.85714285714285</v>
      </c>
      <c r="P1758">
        <f>E1758/N1758</f>
        <v>68.598130841121488</v>
      </c>
      <c r="Q1758" s="6" t="str">
        <f>LEFT(R1758, SEARCH("/",R1758,1)-1)</f>
        <v>music</v>
      </c>
      <c r="R1758" t="s">
        <v>8279</v>
      </c>
      <c r="S1758" t="b">
        <v>1</v>
      </c>
      <c r="V1758" s="7" t="str">
        <f>RIGHT(R1758,LEN(R1758)-FIND("/",R1758))</f>
        <v>indie rock</v>
      </c>
    </row>
    <row r="1759" spans="1:22" ht="48" hidden="1" x14ac:dyDescent="0.2">
      <c r="A1759">
        <v>2114</v>
      </c>
      <c r="B1759" s="3" t="s">
        <v>2115</v>
      </c>
      <c r="C1759" s="3" t="s">
        <v>6224</v>
      </c>
      <c r="D1759">
        <v>5000</v>
      </c>
      <c r="E1759">
        <v>5235</v>
      </c>
      <c r="F1759" t="s">
        <v>8219</v>
      </c>
      <c r="G1759" t="s">
        <v>8224</v>
      </c>
      <c r="H1759" t="s">
        <v>8246</v>
      </c>
      <c r="I1759">
        <v>1291870740</v>
      </c>
      <c r="J1759" s="12">
        <f>(I1759/86400)+25569</f>
        <v>40521.207638888889</v>
      </c>
      <c r="K1759">
        <v>1286480070</v>
      </c>
      <c r="L1759" s="12">
        <f>(K1759/86400)+25569</f>
        <v>40458.815625000003</v>
      </c>
      <c r="M1759" t="b">
        <v>0</v>
      </c>
      <c r="N1759">
        <v>147</v>
      </c>
      <c r="O1759">
        <f>(E1759/D1759)*100</f>
        <v>104.69999999999999</v>
      </c>
      <c r="P1759">
        <f>E1759/N1759</f>
        <v>35.612244897959187</v>
      </c>
      <c r="Q1759" s="6" t="str">
        <f>LEFT(R1759, SEARCH("/",R1759,1)-1)</f>
        <v>music</v>
      </c>
      <c r="R1759" t="s">
        <v>8279</v>
      </c>
      <c r="S1759" t="b">
        <v>1</v>
      </c>
      <c r="V1759" s="7" t="str">
        <f>RIGHT(R1759,LEN(R1759)-FIND("/",R1759))</f>
        <v>indie rock</v>
      </c>
    </row>
    <row r="1760" spans="1:22" ht="48" hidden="1" x14ac:dyDescent="0.2">
      <c r="A1760">
        <v>2115</v>
      </c>
      <c r="B1760" s="3" t="s">
        <v>2116</v>
      </c>
      <c r="C1760" s="3" t="s">
        <v>6225</v>
      </c>
      <c r="D1760">
        <v>1500</v>
      </c>
      <c r="E1760">
        <v>3385</v>
      </c>
      <c r="F1760" t="s">
        <v>8219</v>
      </c>
      <c r="G1760" t="s">
        <v>8224</v>
      </c>
      <c r="H1760" t="s">
        <v>8246</v>
      </c>
      <c r="I1760">
        <v>1298167001</v>
      </c>
      <c r="J1760" s="12">
        <f>(I1760/86400)+25569</f>
        <v>40594.081030092595</v>
      </c>
      <c r="K1760">
        <v>1295575001</v>
      </c>
      <c r="L1760" s="12">
        <f>(K1760/86400)+25569</f>
        <v>40564.081030092595</v>
      </c>
      <c r="M1760" t="b">
        <v>0</v>
      </c>
      <c r="N1760">
        <v>36</v>
      </c>
      <c r="O1760">
        <f>(E1760/D1760)*100</f>
        <v>225.66666666666669</v>
      </c>
      <c r="P1760">
        <f>E1760/N1760</f>
        <v>94.027777777777771</v>
      </c>
      <c r="Q1760" s="6" t="str">
        <f>LEFT(R1760, SEARCH("/",R1760,1)-1)</f>
        <v>music</v>
      </c>
      <c r="R1760" t="s">
        <v>8279</v>
      </c>
      <c r="S1760" t="b">
        <v>1</v>
      </c>
      <c r="V1760" s="7" t="str">
        <f>RIGHT(R1760,LEN(R1760)-FIND("/",R1760))</f>
        <v>indie rock</v>
      </c>
    </row>
    <row r="1761" spans="1:22" ht="48" hidden="1" x14ac:dyDescent="0.2">
      <c r="A1761">
        <v>2116</v>
      </c>
      <c r="B1761" s="3" t="s">
        <v>2117</v>
      </c>
      <c r="C1761" s="3" t="s">
        <v>6226</v>
      </c>
      <c r="D1761">
        <v>48000</v>
      </c>
      <c r="E1761">
        <v>48434</v>
      </c>
      <c r="F1761" t="s">
        <v>8219</v>
      </c>
      <c r="G1761" t="s">
        <v>8224</v>
      </c>
      <c r="H1761" t="s">
        <v>8246</v>
      </c>
      <c r="I1761">
        <v>1349203203</v>
      </c>
      <c r="J1761" s="12">
        <f>(I1761/86400)+25569</f>
        <v>41184.777812500004</v>
      </c>
      <c r="K1761">
        <v>1345056003</v>
      </c>
      <c r="L1761" s="12">
        <f>(K1761/86400)+25569</f>
        <v>41136.777812500004</v>
      </c>
      <c r="M1761" t="b">
        <v>0</v>
      </c>
      <c r="N1761">
        <v>92</v>
      </c>
      <c r="O1761">
        <f>(E1761/D1761)*100</f>
        <v>100.90416666666667</v>
      </c>
      <c r="P1761">
        <f>E1761/N1761</f>
        <v>526.45652173913038</v>
      </c>
      <c r="Q1761" s="6" t="str">
        <f>LEFT(R1761, SEARCH("/",R1761,1)-1)</f>
        <v>music</v>
      </c>
      <c r="R1761" t="s">
        <v>8279</v>
      </c>
      <c r="S1761" t="b">
        <v>1</v>
      </c>
      <c r="V1761" s="7" t="str">
        <f>RIGHT(R1761,LEN(R1761)-FIND("/",R1761))</f>
        <v>indie rock</v>
      </c>
    </row>
    <row r="1762" spans="1:22" ht="48" hidden="1" x14ac:dyDescent="0.2">
      <c r="A1762">
        <v>2117</v>
      </c>
      <c r="B1762" s="3" t="s">
        <v>2118</v>
      </c>
      <c r="C1762" s="3" t="s">
        <v>6227</v>
      </c>
      <c r="D1762">
        <v>1200</v>
      </c>
      <c r="E1762">
        <v>1773</v>
      </c>
      <c r="F1762" t="s">
        <v>8219</v>
      </c>
      <c r="G1762" t="s">
        <v>8224</v>
      </c>
      <c r="H1762" t="s">
        <v>8246</v>
      </c>
      <c r="I1762">
        <v>1445921940</v>
      </c>
      <c r="J1762" s="12">
        <f>(I1762/86400)+25569</f>
        <v>42304.207638888889</v>
      </c>
      <c r="K1762">
        <v>1444699549</v>
      </c>
      <c r="L1762" s="12">
        <f>(K1762/86400)+25569</f>
        <v>42290.059594907405</v>
      </c>
      <c r="M1762" t="b">
        <v>0</v>
      </c>
      <c r="N1762">
        <v>35</v>
      </c>
      <c r="O1762">
        <f>(E1762/D1762)*100</f>
        <v>147.75</v>
      </c>
      <c r="P1762">
        <f>E1762/N1762</f>
        <v>50.657142857142858</v>
      </c>
      <c r="Q1762" s="6" t="str">
        <f>LEFT(R1762, SEARCH("/",R1762,1)-1)</f>
        <v>music</v>
      </c>
      <c r="R1762" t="s">
        <v>8279</v>
      </c>
      <c r="S1762" t="b">
        <v>1</v>
      </c>
      <c r="V1762" s="7" t="str">
        <f>RIGHT(R1762,LEN(R1762)-FIND("/",R1762))</f>
        <v>indie rock</v>
      </c>
    </row>
    <row r="1763" spans="1:22" ht="32" hidden="1" x14ac:dyDescent="0.2">
      <c r="A1763">
        <v>2118</v>
      </c>
      <c r="B1763" s="3" t="s">
        <v>2119</v>
      </c>
      <c r="C1763" s="3" t="s">
        <v>6228</v>
      </c>
      <c r="D1763">
        <v>1000</v>
      </c>
      <c r="E1763">
        <v>1346.11</v>
      </c>
      <c r="F1763" t="s">
        <v>8219</v>
      </c>
      <c r="G1763" t="s">
        <v>8224</v>
      </c>
      <c r="H1763" t="s">
        <v>8246</v>
      </c>
      <c r="I1763">
        <v>1311538136</v>
      </c>
      <c r="J1763" s="12">
        <f>(I1763/86400)+25569</f>
        <v>40748.839537037034</v>
      </c>
      <c r="K1763">
        <v>1308946136</v>
      </c>
      <c r="L1763" s="12">
        <f>(K1763/86400)+25569</f>
        <v>40718.839537037034</v>
      </c>
      <c r="M1763" t="b">
        <v>0</v>
      </c>
      <c r="N1763">
        <v>17</v>
      </c>
      <c r="O1763">
        <f>(E1763/D1763)*100</f>
        <v>134.61099999999999</v>
      </c>
      <c r="P1763">
        <f>E1763/N1763</f>
        <v>79.182941176470578</v>
      </c>
      <c r="Q1763" s="6" t="str">
        <f>LEFT(R1763, SEARCH("/",R1763,1)-1)</f>
        <v>music</v>
      </c>
      <c r="R1763" t="s">
        <v>8279</v>
      </c>
      <c r="S1763" t="b">
        <v>1</v>
      </c>
      <c r="V1763" s="7" t="str">
        <f>RIGHT(R1763,LEN(R1763)-FIND("/",R1763))</f>
        <v>indie rock</v>
      </c>
    </row>
    <row r="1764" spans="1:22" ht="48" hidden="1" x14ac:dyDescent="0.2">
      <c r="A1764">
        <v>2119</v>
      </c>
      <c r="B1764" s="3" t="s">
        <v>2120</v>
      </c>
      <c r="C1764" s="3" t="s">
        <v>6229</v>
      </c>
      <c r="D1764">
        <v>2000</v>
      </c>
      <c r="E1764">
        <v>2015</v>
      </c>
      <c r="F1764" t="s">
        <v>8219</v>
      </c>
      <c r="G1764" t="s">
        <v>8224</v>
      </c>
      <c r="H1764" t="s">
        <v>8246</v>
      </c>
      <c r="I1764">
        <v>1345086445</v>
      </c>
      <c r="J1764" s="12">
        <f>(I1764/86400)+25569</f>
        <v>41137.130150462966</v>
      </c>
      <c r="K1764">
        <v>1342494445</v>
      </c>
      <c r="L1764" s="12">
        <f>(K1764/86400)+25569</f>
        <v>41107.130150462966</v>
      </c>
      <c r="M1764" t="b">
        <v>0</v>
      </c>
      <c r="N1764">
        <v>22</v>
      </c>
      <c r="O1764">
        <f>(E1764/D1764)*100</f>
        <v>100.75</v>
      </c>
      <c r="P1764">
        <f>E1764/N1764</f>
        <v>91.590909090909093</v>
      </c>
      <c r="Q1764" s="6" t="str">
        <f>LEFT(R1764, SEARCH("/",R1764,1)-1)</f>
        <v>music</v>
      </c>
      <c r="R1764" t="s">
        <v>8279</v>
      </c>
      <c r="S1764" t="b">
        <v>1</v>
      </c>
      <c r="V1764" s="7" t="str">
        <f>RIGHT(R1764,LEN(R1764)-FIND("/",R1764))</f>
        <v>indie rock</v>
      </c>
    </row>
    <row r="1765" spans="1:22" ht="48" hidden="1" x14ac:dyDescent="0.2">
      <c r="A1765">
        <v>2120</v>
      </c>
      <c r="B1765" s="3" t="s">
        <v>2121</v>
      </c>
      <c r="C1765" s="3" t="s">
        <v>6230</v>
      </c>
      <c r="D1765">
        <v>8000</v>
      </c>
      <c r="E1765">
        <v>8070.43</v>
      </c>
      <c r="F1765" t="s">
        <v>8219</v>
      </c>
      <c r="G1765" t="s">
        <v>8224</v>
      </c>
      <c r="H1765" t="s">
        <v>8246</v>
      </c>
      <c r="I1765">
        <v>1388617736</v>
      </c>
      <c r="J1765" s="12">
        <f>(I1765/86400)+25569</f>
        <v>41640.964537037034</v>
      </c>
      <c r="K1765">
        <v>1384384136</v>
      </c>
      <c r="L1765" s="12">
        <f>(K1765/86400)+25569</f>
        <v>41591.964537037034</v>
      </c>
      <c r="M1765" t="b">
        <v>0</v>
      </c>
      <c r="N1765">
        <v>69</v>
      </c>
      <c r="O1765">
        <f>(E1765/D1765)*100</f>
        <v>100.880375</v>
      </c>
      <c r="P1765">
        <f>E1765/N1765</f>
        <v>116.96275362318841</v>
      </c>
      <c r="Q1765" s="6" t="str">
        <f>LEFT(R1765, SEARCH("/",R1765,1)-1)</f>
        <v>music</v>
      </c>
      <c r="R1765" t="s">
        <v>8279</v>
      </c>
      <c r="S1765" t="b">
        <v>1</v>
      </c>
      <c r="V1765" s="7" t="str">
        <f>RIGHT(R1765,LEN(R1765)-FIND("/",R1765))</f>
        <v>indie rock</v>
      </c>
    </row>
    <row r="1766" spans="1:22" ht="32" x14ac:dyDescent="0.2">
      <c r="A1766">
        <v>2121</v>
      </c>
      <c r="B1766" s="3" t="s">
        <v>2122</v>
      </c>
      <c r="C1766" s="3" t="s">
        <v>6231</v>
      </c>
      <c r="D1766">
        <v>50000</v>
      </c>
      <c r="E1766">
        <v>284</v>
      </c>
      <c r="F1766" t="s">
        <v>8221</v>
      </c>
      <c r="G1766" t="s">
        <v>8240</v>
      </c>
      <c r="H1766" t="s">
        <v>8257</v>
      </c>
      <c r="I1766">
        <v>1484156948</v>
      </c>
      <c r="J1766" s="12">
        <f>(I1766/86400)+25569</f>
        <v>42746.7424537037</v>
      </c>
      <c r="K1766">
        <v>1481564948</v>
      </c>
      <c r="L1766" s="12">
        <f>(K1766/86400)+25569</f>
        <v>42716.7424537037</v>
      </c>
      <c r="M1766" t="b">
        <v>0</v>
      </c>
      <c r="N1766">
        <v>10</v>
      </c>
      <c r="O1766">
        <f>(E1766/D1766)*100</f>
        <v>0.56800000000000006</v>
      </c>
      <c r="P1766">
        <f>E1766/N1766</f>
        <v>28.4</v>
      </c>
      <c r="Q1766" s="6" t="str">
        <f>LEFT(R1766, SEARCH("/",R1766,1)-1)</f>
        <v>games</v>
      </c>
      <c r="R1766" t="s">
        <v>8282</v>
      </c>
      <c r="S1766" t="b">
        <v>0</v>
      </c>
      <c r="V1766" s="7" t="str">
        <f>RIGHT(R1766,LEN(R1766)-FIND("/",R1766))</f>
        <v>video games</v>
      </c>
    </row>
    <row r="1767" spans="1:22" ht="32" x14ac:dyDescent="0.2">
      <c r="A1767">
        <v>2122</v>
      </c>
      <c r="B1767" s="3" t="s">
        <v>2123</v>
      </c>
      <c r="C1767" s="3" t="s">
        <v>6232</v>
      </c>
      <c r="D1767">
        <v>80000</v>
      </c>
      <c r="E1767">
        <v>310</v>
      </c>
      <c r="F1767" t="s">
        <v>8221</v>
      </c>
      <c r="G1767" t="s">
        <v>8238</v>
      </c>
      <c r="H1767" t="s">
        <v>8256</v>
      </c>
      <c r="I1767">
        <v>1483773169</v>
      </c>
      <c r="J1767" s="12">
        <f>(I1767/86400)+25569</f>
        <v>42742.300567129627</v>
      </c>
      <c r="K1767">
        <v>1481181169</v>
      </c>
      <c r="L1767" s="12">
        <f>(K1767/86400)+25569</f>
        <v>42712.300567129627</v>
      </c>
      <c r="M1767" t="b">
        <v>0</v>
      </c>
      <c r="N1767">
        <v>3</v>
      </c>
      <c r="O1767">
        <f>(E1767/D1767)*100</f>
        <v>0.38750000000000001</v>
      </c>
      <c r="P1767">
        <f>E1767/N1767</f>
        <v>103.33333333333333</v>
      </c>
      <c r="Q1767" s="6" t="str">
        <f>LEFT(R1767, SEARCH("/",R1767,1)-1)</f>
        <v>games</v>
      </c>
      <c r="R1767" t="s">
        <v>8282</v>
      </c>
      <c r="S1767" t="b">
        <v>0</v>
      </c>
      <c r="V1767" s="7" t="str">
        <f>RIGHT(R1767,LEN(R1767)-FIND("/",R1767))</f>
        <v>video games</v>
      </c>
    </row>
    <row r="1768" spans="1:22" ht="64" x14ac:dyDescent="0.2">
      <c r="A1768">
        <v>2123</v>
      </c>
      <c r="B1768" s="3" t="s">
        <v>2124</v>
      </c>
      <c r="C1768" s="3" t="s">
        <v>6233</v>
      </c>
      <c r="D1768">
        <v>500</v>
      </c>
      <c r="E1768">
        <v>50</v>
      </c>
      <c r="F1768" t="s">
        <v>8221</v>
      </c>
      <c r="G1768" t="s">
        <v>8224</v>
      </c>
      <c r="H1768" t="s">
        <v>8246</v>
      </c>
      <c r="I1768">
        <v>1268636340</v>
      </c>
      <c r="J1768" s="12">
        <f>(I1768/86400)+25569</f>
        <v>40252.290972222225</v>
      </c>
      <c r="K1768">
        <v>1263982307</v>
      </c>
      <c r="L1768" s="12">
        <f>(K1768/86400)+25569</f>
        <v>40198.424849537041</v>
      </c>
      <c r="M1768" t="b">
        <v>0</v>
      </c>
      <c r="N1768">
        <v>5</v>
      </c>
      <c r="O1768">
        <f>(E1768/D1768)*100</f>
        <v>10</v>
      </c>
      <c r="P1768">
        <f>E1768/N1768</f>
        <v>10</v>
      </c>
      <c r="Q1768" s="6" t="str">
        <f>LEFT(R1768, SEARCH("/",R1768,1)-1)</f>
        <v>games</v>
      </c>
      <c r="R1768" t="s">
        <v>8282</v>
      </c>
      <c r="S1768" t="b">
        <v>0</v>
      </c>
      <c r="V1768" s="7" t="str">
        <f>RIGHT(R1768,LEN(R1768)-FIND("/",R1768))</f>
        <v>video games</v>
      </c>
    </row>
    <row r="1769" spans="1:22" ht="48" x14ac:dyDescent="0.2">
      <c r="A1769">
        <v>2124</v>
      </c>
      <c r="B1769" s="3" t="s">
        <v>2125</v>
      </c>
      <c r="C1769" s="3" t="s">
        <v>6234</v>
      </c>
      <c r="D1769">
        <v>1100</v>
      </c>
      <c r="E1769">
        <v>115</v>
      </c>
      <c r="F1769" t="s">
        <v>8221</v>
      </c>
      <c r="G1769" t="s">
        <v>8224</v>
      </c>
      <c r="H1769" t="s">
        <v>8246</v>
      </c>
      <c r="I1769">
        <v>1291093200</v>
      </c>
      <c r="J1769" s="12">
        <f>(I1769/86400)+25569</f>
        <v>40512.208333333336</v>
      </c>
      <c r="K1769">
        <v>1286930435</v>
      </c>
      <c r="L1769" s="12">
        <f>(K1769/86400)+25569</f>
        <v>40464.028182870374</v>
      </c>
      <c r="M1769" t="b">
        <v>0</v>
      </c>
      <c r="N1769">
        <v>5</v>
      </c>
      <c r="O1769">
        <f>(E1769/D1769)*100</f>
        <v>10.454545454545453</v>
      </c>
      <c r="P1769">
        <f>E1769/N1769</f>
        <v>23</v>
      </c>
      <c r="Q1769" s="6" t="str">
        <f>LEFT(R1769, SEARCH("/",R1769,1)-1)</f>
        <v>games</v>
      </c>
      <c r="R1769" t="s">
        <v>8282</v>
      </c>
      <c r="S1769" t="b">
        <v>0</v>
      </c>
      <c r="V1769" s="7" t="str">
        <f>RIGHT(R1769,LEN(R1769)-FIND("/",R1769))</f>
        <v>video games</v>
      </c>
    </row>
    <row r="1770" spans="1:22" ht="48" x14ac:dyDescent="0.2">
      <c r="A1770">
        <v>2125</v>
      </c>
      <c r="B1770" s="3" t="s">
        <v>2126</v>
      </c>
      <c r="C1770" s="3" t="s">
        <v>6235</v>
      </c>
      <c r="D1770">
        <v>60000</v>
      </c>
      <c r="E1770">
        <v>852</v>
      </c>
      <c r="F1770" t="s">
        <v>8221</v>
      </c>
      <c r="G1770" t="s">
        <v>8224</v>
      </c>
      <c r="H1770" t="s">
        <v>8246</v>
      </c>
      <c r="I1770">
        <v>1438734833</v>
      </c>
      <c r="J1770" s="12">
        <f>(I1770/86400)+25569</f>
        <v>42221.023530092592</v>
      </c>
      <c r="K1770">
        <v>1436142833</v>
      </c>
      <c r="L1770" s="12">
        <f>(K1770/86400)+25569</f>
        <v>42191.023530092592</v>
      </c>
      <c r="M1770" t="b">
        <v>0</v>
      </c>
      <c r="N1770">
        <v>27</v>
      </c>
      <c r="O1770">
        <f>(E1770/D1770)*100</f>
        <v>1.4200000000000002</v>
      </c>
      <c r="P1770">
        <f>E1770/N1770</f>
        <v>31.555555555555557</v>
      </c>
      <c r="Q1770" s="6" t="str">
        <f>LEFT(R1770, SEARCH("/",R1770,1)-1)</f>
        <v>games</v>
      </c>
      <c r="R1770" t="s">
        <v>8282</v>
      </c>
      <c r="S1770" t="b">
        <v>0</v>
      </c>
      <c r="V1770" s="7" t="str">
        <f>RIGHT(R1770,LEN(R1770)-FIND("/",R1770))</f>
        <v>video games</v>
      </c>
    </row>
    <row r="1771" spans="1:22" ht="48" x14ac:dyDescent="0.2">
      <c r="A1771">
        <v>2126</v>
      </c>
      <c r="B1771" s="3" t="s">
        <v>2127</v>
      </c>
      <c r="C1771" s="3" t="s">
        <v>6236</v>
      </c>
      <c r="D1771">
        <v>20000</v>
      </c>
      <c r="E1771">
        <v>10</v>
      </c>
      <c r="F1771" t="s">
        <v>8221</v>
      </c>
      <c r="G1771" t="s">
        <v>8224</v>
      </c>
      <c r="H1771" t="s">
        <v>8246</v>
      </c>
      <c r="I1771">
        <v>1418080887</v>
      </c>
      <c r="J1771" s="12">
        <f>(I1771/86400)+25569</f>
        <v>41981.973229166666</v>
      </c>
      <c r="K1771">
        <v>1415488887</v>
      </c>
      <c r="L1771" s="12">
        <f>(K1771/86400)+25569</f>
        <v>41951.973229166666</v>
      </c>
      <c r="M1771" t="b">
        <v>0</v>
      </c>
      <c r="N1771">
        <v>2</v>
      </c>
      <c r="O1771">
        <f>(E1771/D1771)*100</f>
        <v>0.05</v>
      </c>
      <c r="P1771">
        <f>E1771/N1771</f>
        <v>5</v>
      </c>
      <c r="Q1771" s="6" t="str">
        <f>LEFT(R1771, SEARCH("/",R1771,1)-1)</f>
        <v>games</v>
      </c>
      <c r="R1771" t="s">
        <v>8282</v>
      </c>
      <c r="S1771" t="b">
        <v>0</v>
      </c>
      <c r="V1771" s="7" t="str">
        <f>RIGHT(R1771,LEN(R1771)-FIND("/",R1771))</f>
        <v>video games</v>
      </c>
    </row>
    <row r="1772" spans="1:22" ht="16" x14ac:dyDescent="0.2">
      <c r="A1772">
        <v>2127</v>
      </c>
      <c r="B1772" s="3" t="s">
        <v>2128</v>
      </c>
      <c r="C1772" s="3" t="s">
        <v>6237</v>
      </c>
      <c r="D1772">
        <v>28000</v>
      </c>
      <c r="E1772">
        <v>8076</v>
      </c>
      <c r="F1772" t="s">
        <v>8221</v>
      </c>
      <c r="G1772" t="s">
        <v>8225</v>
      </c>
      <c r="H1772" t="s">
        <v>8247</v>
      </c>
      <c r="I1772">
        <v>1426158463</v>
      </c>
      <c r="J1772" s="12">
        <f>(I1772/86400)+25569</f>
        <v>42075.463692129633</v>
      </c>
      <c r="K1772">
        <v>1423570063</v>
      </c>
      <c r="L1772" s="12">
        <f>(K1772/86400)+25569</f>
        <v>42045.505358796298</v>
      </c>
      <c r="M1772" t="b">
        <v>0</v>
      </c>
      <c r="N1772">
        <v>236</v>
      </c>
      <c r="O1772">
        <f>(E1772/D1772)*100</f>
        <v>28.842857142857142</v>
      </c>
      <c r="P1772">
        <f>E1772/N1772</f>
        <v>34.220338983050844</v>
      </c>
      <c r="Q1772" s="6" t="str">
        <f>LEFT(R1772, SEARCH("/",R1772,1)-1)</f>
        <v>games</v>
      </c>
      <c r="R1772" t="s">
        <v>8282</v>
      </c>
      <c r="S1772" t="b">
        <v>0</v>
      </c>
      <c r="V1772" s="7" t="str">
        <f>RIGHT(R1772,LEN(R1772)-FIND("/",R1772))</f>
        <v>video games</v>
      </c>
    </row>
    <row r="1773" spans="1:22" ht="48" x14ac:dyDescent="0.2">
      <c r="A1773">
        <v>2128</v>
      </c>
      <c r="B1773" s="3" t="s">
        <v>2129</v>
      </c>
      <c r="C1773" s="3" t="s">
        <v>6238</v>
      </c>
      <c r="D1773">
        <v>15000</v>
      </c>
      <c r="E1773">
        <v>25</v>
      </c>
      <c r="F1773" t="s">
        <v>8221</v>
      </c>
      <c r="G1773" t="s">
        <v>8229</v>
      </c>
      <c r="H1773" t="s">
        <v>8251</v>
      </c>
      <c r="I1773">
        <v>1411324369</v>
      </c>
      <c r="J1773" s="12">
        <f>(I1773/86400)+25569</f>
        <v>41903.772789351853</v>
      </c>
      <c r="K1773">
        <v>1406140369</v>
      </c>
      <c r="L1773" s="12">
        <f>(K1773/86400)+25569</f>
        <v>41843.772789351853</v>
      </c>
      <c r="M1773" t="b">
        <v>0</v>
      </c>
      <c r="N1773">
        <v>1</v>
      </c>
      <c r="O1773">
        <f>(E1773/D1773)*100</f>
        <v>0.16666666666666669</v>
      </c>
      <c r="P1773">
        <f>E1773/N1773</f>
        <v>25</v>
      </c>
      <c r="Q1773" s="6" t="str">
        <f>LEFT(R1773, SEARCH("/",R1773,1)-1)</f>
        <v>games</v>
      </c>
      <c r="R1773" t="s">
        <v>8282</v>
      </c>
      <c r="S1773" t="b">
        <v>0</v>
      </c>
      <c r="V1773" s="7" t="str">
        <f>RIGHT(R1773,LEN(R1773)-FIND("/",R1773))</f>
        <v>video games</v>
      </c>
    </row>
    <row r="1774" spans="1:22" ht="48" x14ac:dyDescent="0.2">
      <c r="A1774">
        <v>2129</v>
      </c>
      <c r="B1774" s="3" t="s">
        <v>2130</v>
      </c>
      <c r="C1774" s="3" t="s">
        <v>6239</v>
      </c>
      <c r="D1774">
        <v>2000</v>
      </c>
      <c r="E1774">
        <v>236</v>
      </c>
      <c r="F1774" t="s">
        <v>8221</v>
      </c>
      <c r="G1774" t="s">
        <v>8224</v>
      </c>
      <c r="H1774" t="s">
        <v>8246</v>
      </c>
      <c r="I1774">
        <v>1457570100</v>
      </c>
      <c r="J1774" s="12">
        <f>(I1774/86400)+25569</f>
        <v>42439.024305555555</v>
      </c>
      <c r="K1774">
        <v>1454978100</v>
      </c>
      <c r="L1774" s="12">
        <f>(K1774/86400)+25569</f>
        <v>42409.024305555555</v>
      </c>
      <c r="M1774" t="b">
        <v>0</v>
      </c>
      <c r="N1774">
        <v>12</v>
      </c>
      <c r="O1774">
        <f>(E1774/D1774)*100</f>
        <v>11.799999999999999</v>
      </c>
      <c r="P1774">
        <f>E1774/N1774</f>
        <v>19.666666666666668</v>
      </c>
      <c r="Q1774" s="6" t="str">
        <f>LEFT(R1774, SEARCH("/",R1774,1)-1)</f>
        <v>games</v>
      </c>
      <c r="R1774" t="s">
        <v>8282</v>
      </c>
      <c r="S1774" t="b">
        <v>0</v>
      </c>
      <c r="V1774" s="7" t="str">
        <f>RIGHT(R1774,LEN(R1774)-FIND("/",R1774))</f>
        <v>video games</v>
      </c>
    </row>
    <row r="1775" spans="1:22" ht="32" x14ac:dyDescent="0.2">
      <c r="A1775">
        <v>2130</v>
      </c>
      <c r="B1775" s="3" t="s">
        <v>2131</v>
      </c>
      <c r="C1775" s="3" t="s">
        <v>6240</v>
      </c>
      <c r="D1775">
        <v>42000</v>
      </c>
      <c r="E1775">
        <v>85</v>
      </c>
      <c r="F1775" t="s">
        <v>8221</v>
      </c>
      <c r="G1775" t="s">
        <v>8224</v>
      </c>
      <c r="H1775" t="s">
        <v>8246</v>
      </c>
      <c r="I1775">
        <v>1408154663</v>
      </c>
      <c r="J1775" s="12">
        <f>(I1775/86400)+25569</f>
        <v>41867.086377314816</v>
      </c>
      <c r="K1775">
        <v>1405130663</v>
      </c>
      <c r="L1775" s="12">
        <f>(K1775/86400)+25569</f>
        <v>41832.086377314816</v>
      </c>
      <c r="M1775" t="b">
        <v>0</v>
      </c>
      <c r="N1775">
        <v>4</v>
      </c>
      <c r="O1775">
        <f>(E1775/D1775)*100</f>
        <v>0.20238095238095236</v>
      </c>
      <c r="P1775">
        <f>E1775/N1775</f>
        <v>21.25</v>
      </c>
      <c r="Q1775" s="6" t="str">
        <f>LEFT(R1775, SEARCH("/",R1775,1)-1)</f>
        <v>games</v>
      </c>
      <c r="R1775" t="s">
        <v>8282</v>
      </c>
      <c r="S1775" t="b">
        <v>0</v>
      </c>
      <c r="V1775" s="7" t="str">
        <f>RIGHT(R1775,LEN(R1775)-FIND("/",R1775))</f>
        <v>video games</v>
      </c>
    </row>
    <row r="1776" spans="1:22" ht="48" x14ac:dyDescent="0.2">
      <c r="A1776">
        <v>2131</v>
      </c>
      <c r="B1776" s="3" t="s">
        <v>2132</v>
      </c>
      <c r="C1776" s="3" t="s">
        <v>6241</v>
      </c>
      <c r="D1776">
        <v>500</v>
      </c>
      <c r="E1776">
        <v>25</v>
      </c>
      <c r="F1776" t="s">
        <v>8221</v>
      </c>
      <c r="G1776" t="s">
        <v>8224</v>
      </c>
      <c r="H1776" t="s">
        <v>8246</v>
      </c>
      <c r="I1776">
        <v>1436677091</v>
      </c>
      <c r="J1776" s="12">
        <f>(I1776/86400)+25569</f>
        <v>42197.207071759258</v>
      </c>
      <c r="K1776">
        <v>1434085091</v>
      </c>
      <c r="L1776" s="12">
        <f>(K1776/86400)+25569</f>
        <v>42167.207071759258</v>
      </c>
      <c r="M1776" t="b">
        <v>0</v>
      </c>
      <c r="N1776">
        <v>3</v>
      </c>
      <c r="O1776">
        <f>(E1776/D1776)*100</f>
        <v>5</v>
      </c>
      <c r="P1776">
        <f>E1776/N1776</f>
        <v>8.3333333333333339</v>
      </c>
      <c r="Q1776" s="6" t="str">
        <f>LEFT(R1776, SEARCH("/",R1776,1)-1)</f>
        <v>games</v>
      </c>
      <c r="R1776" t="s">
        <v>8282</v>
      </c>
      <c r="S1776" t="b">
        <v>0</v>
      </c>
      <c r="V1776" s="7" t="str">
        <f>RIGHT(R1776,LEN(R1776)-FIND("/",R1776))</f>
        <v>video games</v>
      </c>
    </row>
    <row r="1777" spans="1:22" ht="48" x14ac:dyDescent="0.2">
      <c r="A1777">
        <v>2132</v>
      </c>
      <c r="B1777" s="3" t="s">
        <v>2133</v>
      </c>
      <c r="C1777" s="3" t="s">
        <v>6242</v>
      </c>
      <c r="D1777">
        <v>100000</v>
      </c>
      <c r="E1777">
        <v>2112.9899999999998</v>
      </c>
      <c r="F1777" t="s">
        <v>8221</v>
      </c>
      <c r="G1777" t="s">
        <v>8224</v>
      </c>
      <c r="H1777" t="s">
        <v>8246</v>
      </c>
      <c r="I1777">
        <v>1391427692</v>
      </c>
      <c r="J1777" s="12">
        <f>(I1777/86400)+25569</f>
        <v>41673.487175925926</v>
      </c>
      <c r="K1777">
        <v>1388835692</v>
      </c>
      <c r="L1777" s="12">
        <f>(K1777/86400)+25569</f>
        <v>41643.487175925926</v>
      </c>
      <c r="M1777" t="b">
        <v>0</v>
      </c>
      <c r="N1777">
        <v>99</v>
      </c>
      <c r="O1777">
        <f>(E1777/D1777)*100</f>
        <v>2.1129899999999995</v>
      </c>
      <c r="P1777">
        <f>E1777/N1777</f>
        <v>21.34333333333333</v>
      </c>
      <c r="Q1777" s="6" t="str">
        <f>LEFT(R1777, SEARCH("/",R1777,1)-1)</f>
        <v>games</v>
      </c>
      <c r="R1777" t="s">
        <v>8282</v>
      </c>
      <c r="S1777" t="b">
        <v>0</v>
      </c>
      <c r="V1777" s="7" t="str">
        <f>RIGHT(R1777,LEN(R1777)-FIND("/",R1777))</f>
        <v>video games</v>
      </c>
    </row>
    <row r="1778" spans="1:22" ht="48" x14ac:dyDescent="0.2">
      <c r="A1778">
        <v>2133</v>
      </c>
      <c r="B1778" s="3" t="s">
        <v>2134</v>
      </c>
      <c r="C1778" s="3" t="s">
        <v>6243</v>
      </c>
      <c r="D1778">
        <v>1000</v>
      </c>
      <c r="E1778">
        <v>16</v>
      </c>
      <c r="F1778" t="s">
        <v>8221</v>
      </c>
      <c r="G1778" t="s">
        <v>8224</v>
      </c>
      <c r="H1778" t="s">
        <v>8246</v>
      </c>
      <c r="I1778">
        <v>1303628340</v>
      </c>
      <c r="J1778" s="12">
        <f>(I1778/86400)+25569</f>
        <v>40657.290972222225</v>
      </c>
      <c r="K1778">
        <v>1300328399</v>
      </c>
      <c r="L1778" s="12">
        <f>(K1778/86400)+25569</f>
        <v>40619.097210648149</v>
      </c>
      <c r="M1778" t="b">
        <v>0</v>
      </c>
      <c r="N1778">
        <v>3</v>
      </c>
      <c r="O1778">
        <f>(E1778/D1778)*100</f>
        <v>1.6</v>
      </c>
      <c r="P1778">
        <f>E1778/N1778</f>
        <v>5.333333333333333</v>
      </c>
      <c r="Q1778" s="6" t="str">
        <f>LEFT(R1778, SEARCH("/",R1778,1)-1)</f>
        <v>games</v>
      </c>
      <c r="R1778" t="s">
        <v>8282</v>
      </c>
      <c r="S1778" t="b">
        <v>0</v>
      </c>
      <c r="V1778" s="7" t="str">
        <f>RIGHT(R1778,LEN(R1778)-FIND("/",R1778))</f>
        <v>video games</v>
      </c>
    </row>
    <row r="1779" spans="1:22" ht="48" x14ac:dyDescent="0.2">
      <c r="A1779">
        <v>2134</v>
      </c>
      <c r="B1779" s="3" t="s">
        <v>2135</v>
      </c>
      <c r="C1779" s="3" t="s">
        <v>6244</v>
      </c>
      <c r="D1779">
        <v>6000</v>
      </c>
      <c r="E1779">
        <v>104</v>
      </c>
      <c r="F1779" t="s">
        <v>8221</v>
      </c>
      <c r="G1779" t="s">
        <v>8224</v>
      </c>
      <c r="H1779" t="s">
        <v>8246</v>
      </c>
      <c r="I1779">
        <v>1367097391</v>
      </c>
      <c r="J1779" s="12">
        <f>(I1779/86400)+25569</f>
        <v>41391.886469907404</v>
      </c>
      <c r="K1779">
        <v>1364505391</v>
      </c>
      <c r="L1779" s="12">
        <f>(K1779/86400)+25569</f>
        <v>41361.886469907404</v>
      </c>
      <c r="M1779" t="b">
        <v>0</v>
      </c>
      <c r="N1779">
        <v>3</v>
      </c>
      <c r="O1779">
        <f>(E1779/D1779)*100</f>
        <v>1.7333333333333332</v>
      </c>
      <c r="P1779">
        <f>E1779/N1779</f>
        <v>34.666666666666664</v>
      </c>
      <c r="Q1779" s="6" t="str">
        <f>LEFT(R1779, SEARCH("/",R1779,1)-1)</f>
        <v>games</v>
      </c>
      <c r="R1779" t="s">
        <v>8282</v>
      </c>
      <c r="S1779" t="b">
        <v>0</v>
      </c>
      <c r="V1779" s="7" t="str">
        <f>RIGHT(R1779,LEN(R1779)-FIND("/",R1779))</f>
        <v>video games</v>
      </c>
    </row>
    <row r="1780" spans="1:22" ht="48" x14ac:dyDescent="0.2">
      <c r="A1780">
        <v>2135</v>
      </c>
      <c r="B1780" s="3" t="s">
        <v>2136</v>
      </c>
      <c r="C1780" s="3" t="s">
        <v>6245</v>
      </c>
      <c r="D1780">
        <v>5000</v>
      </c>
      <c r="E1780">
        <v>478</v>
      </c>
      <c r="F1780" t="s">
        <v>8221</v>
      </c>
      <c r="G1780" t="s">
        <v>8224</v>
      </c>
      <c r="H1780" t="s">
        <v>8246</v>
      </c>
      <c r="I1780">
        <v>1349392033</v>
      </c>
      <c r="J1780" s="12">
        <f>(I1780/86400)+25569</f>
        <v>41186.96334490741</v>
      </c>
      <c r="K1780">
        <v>1346800033</v>
      </c>
      <c r="L1780" s="12">
        <f>(K1780/86400)+25569</f>
        <v>41156.96334490741</v>
      </c>
      <c r="M1780" t="b">
        <v>0</v>
      </c>
      <c r="N1780">
        <v>22</v>
      </c>
      <c r="O1780">
        <f>(E1780/D1780)*100</f>
        <v>9.56</v>
      </c>
      <c r="P1780">
        <f>E1780/N1780</f>
        <v>21.727272727272727</v>
      </c>
      <c r="Q1780" s="6" t="str">
        <f>LEFT(R1780, SEARCH("/",R1780,1)-1)</f>
        <v>games</v>
      </c>
      <c r="R1780" t="s">
        <v>8282</v>
      </c>
      <c r="S1780" t="b">
        <v>0</v>
      </c>
      <c r="V1780" s="7" t="str">
        <f>RIGHT(R1780,LEN(R1780)-FIND("/",R1780))</f>
        <v>video games</v>
      </c>
    </row>
    <row r="1781" spans="1:22" ht="48" x14ac:dyDescent="0.2">
      <c r="A1781">
        <v>2136</v>
      </c>
      <c r="B1781" s="3" t="s">
        <v>2137</v>
      </c>
      <c r="C1781" s="3" t="s">
        <v>6246</v>
      </c>
      <c r="D1781">
        <v>80000</v>
      </c>
      <c r="E1781">
        <v>47.69</v>
      </c>
      <c r="F1781" t="s">
        <v>8221</v>
      </c>
      <c r="G1781" t="s">
        <v>8224</v>
      </c>
      <c r="H1781" t="s">
        <v>8246</v>
      </c>
      <c r="I1781">
        <v>1382184786</v>
      </c>
      <c r="J1781" s="12">
        <f>(I1781/86400)+25569</f>
        <v>41566.509097222224</v>
      </c>
      <c r="K1781">
        <v>1379592786</v>
      </c>
      <c r="L1781" s="12">
        <f>(K1781/86400)+25569</f>
        <v>41536.509097222224</v>
      </c>
      <c r="M1781" t="b">
        <v>0</v>
      </c>
      <c r="N1781">
        <v>4</v>
      </c>
      <c r="O1781">
        <f>(E1781/D1781)*100</f>
        <v>5.9612499999999999E-2</v>
      </c>
      <c r="P1781">
        <f>E1781/N1781</f>
        <v>11.922499999999999</v>
      </c>
      <c r="Q1781" s="6" t="str">
        <f>LEFT(R1781, SEARCH("/",R1781,1)-1)</f>
        <v>games</v>
      </c>
      <c r="R1781" t="s">
        <v>8282</v>
      </c>
      <c r="S1781" t="b">
        <v>0</v>
      </c>
      <c r="V1781" s="7" t="str">
        <f>RIGHT(R1781,LEN(R1781)-FIND("/",R1781))</f>
        <v>video games</v>
      </c>
    </row>
    <row r="1782" spans="1:22" ht="48" x14ac:dyDescent="0.2">
      <c r="A1782">
        <v>2137</v>
      </c>
      <c r="B1782" s="3" t="s">
        <v>2138</v>
      </c>
      <c r="C1782" s="3" t="s">
        <v>6247</v>
      </c>
      <c r="D1782">
        <v>50000</v>
      </c>
      <c r="E1782">
        <v>14203</v>
      </c>
      <c r="F1782" t="s">
        <v>8221</v>
      </c>
      <c r="G1782" t="s">
        <v>8229</v>
      </c>
      <c r="H1782" t="s">
        <v>8251</v>
      </c>
      <c r="I1782">
        <v>1417804229</v>
      </c>
      <c r="J1782" s="12">
        <f>(I1782/86400)+25569</f>
        <v>41978.771168981482</v>
      </c>
      <c r="K1782">
        <v>1415212229</v>
      </c>
      <c r="L1782" s="12">
        <f>(K1782/86400)+25569</f>
        <v>41948.771168981482</v>
      </c>
      <c r="M1782" t="b">
        <v>0</v>
      </c>
      <c r="N1782">
        <v>534</v>
      </c>
      <c r="O1782">
        <f>(E1782/D1782)*100</f>
        <v>28.405999999999999</v>
      </c>
      <c r="P1782">
        <f>E1782/N1782</f>
        <v>26.59737827715356</v>
      </c>
      <c r="Q1782" s="6" t="str">
        <f>LEFT(R1782, SEARCH("/",R1782,1)-1)</f>
        <v>games</v>
      </c>
      <c r="R1782" t="s">
        <v>8282</v>
      </c>
      <c r="S1782" t="b">
        <v>0</v>
      </c>
      <c r="V1782" s="7" t="str">
        <f>RIGHT(R1782,LEN(R1782)-FIND("/",R1782))</f>
        <v>video games</v>
      </c>
    </row>
    <row r="1783" spans="1:22" ht="32" x14ac:dyDescent="0.2">
      <c r="A1783">
        <v>2138</v>
      </c>
      <c r="B1783" s="3" t="s">
        <v>2139</v>
      </c>
      <c r="C1783" s="3" t="s">
        <v>6248</v>
      </c>
      <c r="D1783">
        <v>1000</v>
      </c>
      <c r="E1783">
        <v>128</v>
      </c>
      <c r="F1783" t="s">
        <v>8221</v>
      </c>
      <c r="G1783" t="s">
        <v>8225</v>
      </c>
      <c r="H1783" t="s">
        <v>8247</v>
      </c>
      <c r="I1783">
        <v>1383959939</v>
      </c>
      <c r="J1783" s="12">
        <f>(I1783/86400)+25569</f>
        <v>41587.054849537039</v>
      </c>
      <c r="K1783">
        <v>1381364339</v>
      </c>
      <c r="L1783" s="12">
        <f>(K1783/86400)+25569</f>
        <v>41557.013182870374</v>
      </c>
      <c r="M1783" t="b">
        <v>0</v>
      </c>
      <c r="N1783">
        <v>12</v>
      </c>
      <c r="O1783">
        <f>(E1783/D1783)*100</f>
        <v>12.8</v>
      </c>
      <c r="P1783">
        <f>E1783/N1783</f>
        <v>10.666666666666666</v>
      </c>
      <c r="Q1783" s="6" t="str">
        <f>LEFT(R1783, SEARCH("/",R1783,1)-1)</f>
        <v>games</v>
      </c>
      <c r="R1783" t="s">
        <v>8282</v>
      </c>
      <c r="S1783" t="b">
        <v>0</v>
      </c>
      <c r="V1783" s="7" t="str">
        <f>RIGHT(R1783,LEN(R1783)-FIND("/",R1783))</f>
        <v>video games</v>
      </c>
    </row>
    <row r="1784" spans="1:22" ht="48" x14ac:dyDescent="0.2">
      <c r="A1784">
        <v>2139</v>
      </c>
      <c r="B1784" s="3" t="s">
        <v>2140</v>
      </c>
      <c r="C1784" s="3" t="s">
        <v>6249</v>
      </c>
      <c r="D1784">
        <v>30000</v>
      </c>
      <c r="E1784">
        <v>1626</v>
      </c>
      <c r="F1784" t="s">
        <v>8221</v>
      </c>
      <c r="G1784" t="s">
        <v>8224</v>
      </c>
      <c r="H1784" t="s">
        <v>8246</v>
      </c>
      <c r="I1784">
        <v>1478196008</v>
      </c>
      <c r="J1784" s="12">
        <f>(I1784/86400)+25569</f>
        <v>42677.750092592592</v>
      </c>
      <c r="K1784">
        <v>1475604008</v>
      </c>
      <c r="L1784" s="12">
        <f>(K1784/86400)+25569</f>
        <v>42647.750092592592</v>
      </c>
      <c r="M1784" t="b">
        <v>0</v>
      </c>
      <c r="N1784">
        <v>56</v>
      </c>
      <c r="O1784">
        <f>(E1784/D1784)*100</f>
        <v>5.42</v>
      </c>
      <c r="P1784">
        <f>E1784/N1784</f>
        <v>29.035714285714285</v>
      </c>
      <c r="Q1784" s="6" t="str">
        <f>LEFT(R1784, SEARCH("/",R1784,1)-1)</f>
        <v>games</v>
      </c>
      <c r="R1784" t="s">
        <v>8282</v>
      </c>
      <c r="S1784" t="b">
        <v>0</v>
      </c>
      <c r="V1784" s="7" t="str">
        <f>RIGHT(R1784,LEN(R1784)-FIND("/",R1784))</f>
        <v>video games</v>
      </c>
    </row>
    <row r="1785" spans="1:22" ht="48" x14ac:dyDescent="0.2">
      <c r="A1785">
        <v>2140</v>
      </c>
      <c r="B1785" s="3" t="s">
        <v>2141</v>
      </c>
      <c r="C1785" s="3" t="s">
        <v>6250</v>
      </c>
      <c r="D1785">
        <v>500000</v>
      </c>
      <c r="E1785">
        <v>560</v>
      </c>
      <c r="F1785" t="s">
        <v>8221</v>
      </c>
      <c r="G1785" t="s">
        <v>8224</v>
      </c>
      <c r="H1785" t="s">
        <v>8246</v>
      </c>
      <c r="I1785">
        <v>1357934424</v>
      </c>
      <c r="J1785" s="12">
        <f>(I1785/86400)+25569</f>
        <v>41285.833611111113</v>
      </c>
      <c r="K1785">
        <v>1355342424</v>
      </c>
      <c r="L1785" s="12">
        <f>(K1785/86400)+25569</f>
        <v>41255.833611111113</v>
      </c>
      <c r="M1785" t="b">
        <v>0</v>
      </c>
      <c r="N1785">
        <v>11</v>
      </c>
      <c r="O1785">
        <f>(E1785/D1785)*100</f>
        <v>0.11199999999999999</v>
      </c>
      <c r="P1785">
        <f>E1785/N1785</f>
        <v>50.909090909090907</v>
      </c>
      <c r="Q1785" s="6" t="str">
        <f>LEFT(R1785, SEARCH("/",R1785,1)-1)</f>
        <v>games</v>
      </c>
      <c r="R1785" t="s">
        <v>8282</v>
      </c>
      <c r="S1785" t="b">
        <v>0</v>
      </c>
      <c r="V1785" s="7" t="str">
        <f>RIGHT(R1785,LEN(R1785)-FIND("/",R1785))</f>
        <v>video games</v>
      </c>
    </row>
    <row r="1786" spans="1:22" ht="48" x14ac:dyDescent="0.2">
      <c r="A1786">
        <v>2141</v>
      </c>
      <c r="B1786" s="3" t="s">
        <v>2142</v>
      </c>
      <c r="C1786" s="3" t="s">
        <v>6251</v>
      </c>
      <c r="D1786">
        <v>15000</v>
      </c>
      <c r="E1786">
        <v>0</v>
      </c>
      <c r="F1786" t="s">
        <v>8221</v>
      </c>
      <c r="G1786" t="s">
        <v>8224</v>
      </c>
      <c r="H1786" t="s">
        <v>8246</v>
      </c>
      <c r="I1786">
        <v>1415947159</v>
      </c>
      <c r="J1786" s="12">
        <f>(I1786/86400)+25569</f>
        <v>41957.277303240742</v>
      </c>
      <c r="K1786">
        <v>1413351559</v>
      </c>
      <c r="L1786" s="12">
        <f>(K1786/86400)+25569</f>
        <v>41927.235636574071</v>
      </c>
      <c r="M1786" t="b">
        <v>0</v>
      </c>
      <c r="N1786">
        <v>0</v>
      </c>
      <c r="O1786">
        <f>(E1786/D1786)*100</f>
        <v>0</v>
      </c>
      <c r="P1786" t="e">
        <f>E1786/N1786</f>
        <v>#DIV/0!</v>
      </c>
      <c r="Q1786" s="6" t="str">
        <f>LEFT(R1786, SEARCH("/",R1786,1)-1)</f>
        <v>games</v>
      </c>
      <c r="R1786" t="s">
        <v>8282</v>
      </c>
      <c r="S1786" t="b">
        <v>0</v>
      </c>
      <c r="V1786" s="7" t="str">
        <f>RIGHT(R1786,LEN(R1786)-FIND("/",R1786))</f>
        <v>video games</v>
      </c>
    </row>
    <row r="1787" spans="1:22" ht="48" x14ac:dyDescent="0.2">
      <c r="A1787">
        <v>2142</v>
      </c>
      <c r="B1787" s="3" t="s">
        <v>2143</v>
      </c>
      <c r="C1787" s="3" t="s">
        <v>6252</v>
      </c>
      <c r="D1787">
        <v>10500</v>
      </c>
      <c r="E1787">
        <v>601</v>
      </c>
      <c r="F1787" t="s">
        <v>8221</v>
      </c>
      <c r="G1787" t="s">
        <v>8236</v>
      </c>
      <c r="H1787" t="s">
        <v>8249</v>
      </c>
      <c r="I1787">
        <v>1451494210</v>
      </c>
      <c r="J1787" s="12">
        <f>(I1787/86400)+25569</f>
        <v>42368.701504629629</v>
      </c>
      <c r="K1787">
        <v>1449075010</v>
      </c>
      <c r="L1787" s="12">
        <f>(K1787/86400)+25569</f>
        <v>42340.701504629629</v>
      </c>
      <c r="M1787" t="b">
        <v>0</v>
      </c>
      <c r="N1787">
        <v>12</v>
      </c>
      <c r="O1787">
        <f>(E1787/D1787)*100</f>
        <v>5.7238095238095239</v>
      </c>
      <c r="P1787">
        <f>E1787/N1787</f>
        <v>50.083333333333336</v>
      </c>
      <c r="Q1787" s="6" t="str">
        <f>LEFT(R1787, SEARCH("/",R1787,1)-1)</f>
        <v>games</v>
      </c>
      <c r="R1787" t="s">
        <v>8282</v>
      </c>
      <c r="S1787" t="b">
        <v>0</v>
      </c>
      <c r="V1787" s="7" t="str">
        <f>RIGHT(R1787,LEN(R1787)-FIND("/",R1787))</f>
        <v>video games</v>
      </c>
    </row>
    <row r="1788" spans="1:22" ht="48" x14ac:dyDescent="0.2">
      <c r="A1788">
        <v>2143</v>
      </c>
      <c r="B1788" s="3" t="s">
        <v>2144</v>
      </c>
      <c r="C1788" s="3" t="s">
        <v>6253</v>
      </c>
      <c r="D1788">
        <v>2000</v>
      </c>
      <c r="E1788">
        <v>225</v>
      </c>
      <c r="F1788" t="s">
        <v>8221</v>
      </c>
      <c r="G1788" t="s">
        <v>8224</v>
      </c>
      <c r="H1788" t="s">
        <v>8246</v>
      </c>
      <c r="I1788">
        <v>1279738800</v>
      </c>
      <c r="J1788" s="12">
        <f>(I1788/86400)+25569</f>
        <v>40380.791666666664</v>
      </c>
      <c r="K1788">
        <v>1275599812</v>
      </c>
      <c r="L1788" s="12">
        <f>(K1788/86400)+25569</f>
        <v>40332.886712962965</v>
      </c>
      <c r="M1788" t="b">
        <v>0</v>
      </c>
      <c r="N1788">
        <v>5</v>
      </c>
      <c r="O1788">
        <f>(E1788/D1788)*100</f>
        <v>11.25</v>
      </c>
      <c r="P1788">
        <f>E1788/N1788</f>
        <v>45</v>
      </c>
      <c r="Q1788" s="6" t="str">
        <f>LEFT(R1788, SEARCH("/",R1788,1)-1)</f>
        <v>games</v>
      </c>
      <c r="R1788" t="s">
        <v>8282</v>
      </c>
      <c r="S1788" t="b">
        <v>0</v>
      </c>
      <c r="V1788" s="7" t="str">
        <f>RIGHT(R1788,LEN(R1788)-FIND("/",R1788))</f>
        <v>video games</v>
      </c>
    </row>
    <row r="1789" spans="1:22" ht="32" x14ac:dyDescent="0.2">
      <c r="A1789">
        <v>2144</v>
      </c>
      <c r="B1789" s="3" t="s">
        <v>2145</v>
      </c>
      <c r="C1789" s="3" t="s">
        <v>6254</v>
      </c>
      <c r="D1789">
        <v>35500</v>
      </c>
      <c r="E1789">
        <v>607</v>
      </c>
      <c r="F1789" t="s">
        <v>8221</v>
      </c>
      <c r="G1789" t="s">
        <v>8224</v>
      </c>
      <c r="H1789" t="s">
        <v>8246</v>
      </c>
      <c r="I1789">
        <v>1379164040</v>
      </c>
      <c r="J1789" s="12">
        <f>(I1789/86400)+25569</f>
        <v>41531.546759259261</v>
      </c>
      <c r="K1789">
        <v>1376399240</v>
      </c>
      <c r="L1789" s="12">
        <f>(K1789/86400)+25569</f>
        <v>41499.546759259261</v>
      </c>
      <c r="M1789" t="b">
        <v>0</v>
      </c>
      <c r="N1789">
        <v>24</v>
      </c>
      <c r="O1789">
        <f>(E1789/D1789)*100</f>
        <v>1.7098591549295776</v>
      </c>
      <c r="P1789">
        <f>E1789/N1789</f>
        <v>25.291666666666668</v>
      </c>
      <c r="Q1789" s="6" t="str">
        <f>LEFT(R1789, SEARCH("/",R1789,1)-1)</f>
        <v>games</v>
      </c>
      <c r="R1789" t="s">
        <v>8282</v>
      </c>
      <c r="S1789" t="b">
        <v>0</v>
      </c>
      <c r="V1789" s="7" t="str">
        <f>RIGHT(R1789,LEN(R1789)-FIND("/",R1789))</f>
        <v>video games</v>
      </c>
    </row>
    <row r="1790" spans="1:22" ht="48" x14ac:dyDescent="0.2">
      <c r="A1790">
        <v>2145</v>
      </c>
      <c r="B1790" s="3" t="s">
        <v>2146</v>
      </c>
      <c r="C1790" s="3" t="s">
        <v>6255</v>
      </c>
      <c r="D1790">
        <v>15000</v>
      </c>
      <c r="E1790">
        <v>4565</v>
      </c>
      <c r="F1790" t="s">
        <v>8221</v>
      </c>
      <c r="G1790" t="s">
        <v>8224</v>
      </c>
      <c r="H1790" t="s">
        <v>8246</v>
      </c>
      <c r="I1790">
        <v>1385534514</v>
      </c>
      <c r="J1790" s="12">
        <f>(I1790/86400)+25569</f>
        <v>41605.279097222221</v>
      </c>
      <c r="K1790">
        <v>1382938914</v>
      </c>
      <c r="L1790" s="12">
        <f>(K1790/86400)+25569</f>
        <v>41575.237430555557</v>
      </c>
      <c r="M1790" t="b">
        <v>0</v>
      </c>
      <c r="N1790">
        <v>89</v>
      </c>
      <c r="O1790">
        <f>(E1790/D1790)*100</f>
        <v>30.433333333333334</v>
      </c>
      <c r="P1790">
        <f>E1790/N1790</f>
        <v>51.292134831460672</v>
      </c>
      <c r="Q1790" s="6" t="str">
        <f>LEFT(R1790, SEARCH("/",R1790,1)-1)</f>
        <v>games</v>
      </c>
      <c r="R1790" t="s">
        <v>8282</v>
      </c>
      <c r="S1790" t="b">
        <v>0</v>
      </c>
      <c r="V1790" s="7" t="str">
        <f>RIGHT(R1790,LEN(R1790)-FIND("/",R1790))</f>
        <v>video games</v>
      </c>
    </row>
    <row r="1791" spans="1:22" ht="48" x14ac:dyDescent="0.2">
      <c r="A1791">
        <v>2146</v>
      </c>
      <c r="B1791" s="3" t="s">
        <v>2147</v>
      </c>
      <c r="C1791" s="3" t="s">
        <v>6256</v>
      </c>
      <c r="D1791">
        <v>5000</v>
      </c>
      <c r="E1791">
        <v>1</v>
      </c>
      <c r="F1791" t="s">
        <v>8221</v>
      </c>
      <c r="G1791" t="s">
        <v>8224</v>
      </c>
      <c r="H1791" t="s">
        <v>8246</v>
      </c>
      <c r="I1791">
        <v>1455207510</v>
      </c>
      <c r="J1791" s="12">
        <f>(I1791/86400)+25569</f>
        <v>42411.679513888885</v>
      </c>
      <c r="K1791">
        <v>1453997910</v>
      </c>
      <c r="L1791" s="12">
        <f>(K1791/86400)+25569</f>
        <v>42397.679513888885</v>
      </c>
      <c r="M1791" t="b">
        <v>0</v>
      </c>
      <c r="N1791">
        <v>1</v>
      </c>
      <c r="O1791">
        <f>(E1791/D1791)*100</f>
        <v>0.02</v>
      </c>
      <c r="P1791">
        <f>E1791/N1791</f>
        <v>1</v>
      </c>
      <c r="Q1791" s="6" t="str">
        <f>LEFT(R1791, SEARCH("/",R1791,1)-1)</f>
        <v>games</v>
      </c>
      <c r="R1791" t="s">
        <v>8282</v>
      </c>
      <c r="S1791" t="b">
        <v>0</v>
      </c>
      <c r="V1791" s="7" t="str">
        <f>RIGHT(R1791,LEN(R1791)-FIND("/",R1791))</f>
        <v>video games</v>
      </c>
    </row>
    <row r="1792" spans="1:22" ht="16" x14ac:dyDescent="0.2">
      <c r="A1792">
        <v>2147</v>
      </c>
      <c r="B1792" s="3" t="s">
        <v>2148</v>
      </c>
      <c r="C1792" s="3" t="s">
        <v>6257</v>
      </c>
      <c r="D1792">
        <v>390000</v>
      </c>
      <c r="E1792">
        <v>2716</v>
      </c>
      <c r="F1792" t="s">
        <v>8221</v>
      </c>
      <c r="G1792" t="s">
        <v>8224</v>
      </c>
      <c r="H1792" t="s">
        <v>8246</v>
      </c>
      <c r="I1792">
        <v>1416125148</v>
      </c>
      <c r="J1792" s="12">
        <f>(I1792/86400)+25569</f>
        <v>41959.337361111116</v>
      </c>
      <c r="K1792">
        <v>1413356748</v>
      </c>
      <c r="L1792" s="12">
        <f>(K1792/86400)+25569</f>
        <v>41927.295694444445</v>
      </c>
      <c r="M1792" t="b">
        <v>0</v>
      </c>
      <c r="N1792">
        <v>55</v>
      </c>
      <c r="O1792">
        <f>(E1792/D1792)*100</f>
        <v>0.69641025641025645</v>
      </c>
      <c r="P1792">
        <f>E1792/N1792</f>
        <v>49.381818181818183</v>
      </c>
      <c r="Q1792" s="6" t="str">
        <f>LEFT(R1792, SEARCH("/",R1792,1)-1)</f>
        <v>games</v>
      </c>
      <c r="R1792" t="s">
        <v>8282</v>
      </c>
      <c r="S1792" t="b">
        <v>0</v>
      </c>
      <c r="V1792" s="7" t="str">
        <f>RIGHT(R1792,LEN(R1792)-FIND("/",R1792))</f>
        <v>video games</v>
      </c>
    </row>
    <row r="1793" spans="1:22" ht="48" x14ac:dyDescent="0.2">
      <c r="A1793">
        <v>2148</v>
      </c>
      <c r="B1793" s="3" t="s">
        <v>2149</v>
      </c>
      <c r="C1793" s="3" t="s">
        <v>6258</v>
      </c>
      <c r="D1793">
        <v>100</v>
      </c>
      <c r="E1793">
        <v>2</v>
      </c>
      <c r="F1793" t="s">
        <v>8221</v>
      </c>
      <c r="G1793" t="s">
        <v>8225</v>
      </c>
      <c r="H1793" t="s">
        <v>8247</v>
      </c>
      <c r="I1793">
        <v>1427992582</v>
      </c>
      <c r="J1793" s="12">
        <f>(I1793/86400)+25569</f>
        <v>42096.691921296297</v>
      </c>
      <c r="K1793">
        <v>1425404182</v>
      </c>
      <c r="L1793" s="12">
        <f>(K1793/86400)+25569</f>
        <v>42066.733587962968</v>
      </c>
      <c r="M1793" t="b">
        <v>0</v>
      </c>
      <c r="N1793">
        <v>2</v>
      </c>
      <c r="O1793">
        <f>(E1793/D1793)*100</f>
        <v>2</v>
      </c>
      <c r="P1793">
        <f>E1793/N1793</f>
        <v>1</v>
      </c>
      <c r="Q1793" s="6" t="str">
        <f>LEFT(R1793, SEARCH("/",R1793,1)-1)</f>
        <v>games</v>
      </c>
      <c r="R1793" t="s">
        <v>8282</v>
      </c>
      <c r="S1793" t="b">
        <v>0</v>
      </c>
      <c r="V1793" s="7" t="str">
        <f>RIGHT(R1793,LEN(R1793)-FIND("/",R1793))</f>
        <v>video games</v>
      </c>
    </row>
    <row r="1794" spans="1:22" ht="48" x14ac:dyDescent="0.2">
      <c r="A1794">
        <v>2149</v>
      </c>
      <c r="B1794" s="3" t="s">
        <v>2150</v>
      </c>
      <c r="C1794" s="3" t="s">
        <v>6259</v>
      </c>
      <c r="D1794">
        <v>2000</v>
      </c>
      <c r="E1794">
        <v>0</v>
      </c>
      <c r="F1794" t="s">
        <v>8221</v>
      </c>
      <c r="G1794" t="s">
        <v>8224</v>
      </c>
      <c r="H1794" t="s">
        <v>8246</v>
      </c>
      <c r="I1794">
        <v>1280534400</v>
      </c>
      <c r="J1794" s="12">
        <f>(I1794/86400)+25569</f>
        <v>40390</v>
      </c>
      <c r="K1794">
        <v>1277512556</v>
      </c>
      <c r="L1794" s="12">
        <f>(K1794/86400)+25569</f>
        <v>40355.024953703702</v>
      </c>
      <c r="M1794" t="b">
        <v>0</v>
      </c>
      <c r="N1794">
        <v>0</v>
      </c>
      <c r="O1794">
        <f>(E1794/D1794)*100</f>
        <v>0</v>
      </c>
      <c r="P1794" t="e">
        <f>E1794/N1794</f>
        <v>#DIV/0!</v>
      </c>
      <c r="Q1794" s="6" t="str">
        <f>LEFT(R1794, SEARCH("/",R1794,1)-1)</f>
        <v>games</v>
      </c>
      <c r="R1794" t="s">
        <v>8282</v>
      </c>
      <c r="S1794" t="b">
        <v>0</v>
      </c>
      <c r="V1794" s="7" t="str">
        <f>RIGHT(R1794,LEN(R1794)-FIND("/",R1794))</f>
        <v>video games</v>
      </c>
    </row>
    <row r="1795" spans="1:22" ht="16" x14ac:dyDescent="0.2">
      <c r="A1795">
        <v>2150</v>
      </c>
      <c r="B1795" s="3" t="s">
        <v>2151</v>
      </c>
      <c r="C1795" s="3" t="s">
        <v>6260</v>
      </c>
      <c r="D1795">
        <v>50000</v>
      </c>
      <c r="E1795">
        <v>405</v>
      </c>
      <c r="F1795" t="s">
        <v>8221</v>
      </c>
      <c r="G1795" t="s">
        <v>8234</v>
      </c>
      <c r="H1795" t="s">
        <v>8254</v>
      </c>
      <c r="I1795">
        <v>1468392599</v>
      </c>
      <c r="J1795" s="12">
        <f>(I1795/86400)+25569</f>
        <v>42564.284710648149</v>
      </c>
      <c r="K1795">
        <v>1465800599</v>
      </c>
      <c r="L1795" s="12">
        <f>(K1795/86400)+25569</f>
        <v>42534.284710648149</v>
      </c>
      <c r="M1795" t="b">
        <v>0</v>
      </c>
      <c r="N1795">
        <v>4</v>
      </c>
      <c r="O1795">
        <f>(E1795/D1795)*100</f>
        <v>0.80999999999999994</v>
      </c>
      <c r="P1795">
        <f>E1795/N1795</f>
        <v>101.25</v>
      </c>
      <c r="Q1795" s="6" t="str">
        <f>LEFT(R1795, SEARCH("/",R1795,1)-1)</f>
        <v>games</v>
      </c>
      <c r="R1795" t="s">
        <v>8282</v>
      </c>
      <c r="S1795" t="b">
        <v>0</v>
      </c>
      <c r="V1795" s="7" t="str">
        <f>RIGHT(R1795,LEN(R1795)-FIND("/",R1795))</f>
        <v>video games</v>
      </c>
    </row>
    <row r="1796" spans="1:22" ht="48" x14ac:dyDescent="0.2">
      <c r="A1796">
        <v>2151</v>
      </c>
      <c r="B1796" s="3" t="s">
        <v>2152</v>
      </c>
      <c r="C1796" s="3" t="s">
        <v>6261</v>
      </c>
      <c r="D1796">
        <v>45000</v>
      </c>
      <c r="E1796">
        <v>118</v>
      </c>
      <c r="F1796" t="s">
        <v>8221</v>
      </c>
      <c r="G1796" t="s">
        <v>8224</v>
      </c>
      <c r="H1796" t="s">
        <v>8246</v>
      </c>
      <c r="I1796">
        <v>1467231614</v>
      </c>
      <c r="J1796" s="12">
        <f>(I1796/86400)+25569</f>
        <v>42550.847384259258</v>
      </c>
      <c r="K1796">
        <v>1464639614</v>
      </c>
      <c r="L1796" s="12">
        <f>(K1796/86400)+25569</f>
        <v>42520.847384259258</v>
      </c>
      <c r="M1796" t="b">
        <v>0</v>
      </c>
      <c r="N1796">
        <v>6</v>
      </c>
      <c r="O1796">
        <f>(E1796/D1796)*100</f>
        <v>0.26222222222222225</v>
      </c>
      <c r="P1796">
        <f>E1796/N1796</f>
        <v>19.666666666666668</v>
      </c>
      <c r="Q1796" s="6" t="str">
        <f>LEFT(R1796, SEARCH("/",R1796,1)-1)</f>
        <v>games</v>
      </c>
      <c r="R1796" t="s">
        <v>8282</v>
      </c>
      <c r="S1796" t="b">
        <v>0</v>
      </c>
      <c r="V1796" s="7" t="str">
        <f>RIGHT(R1796,LEN(R1796)-FIND("/",R1796))</f>
        <v>video games</v>
      </c>
    </row>
    <row r="1797" spans="1:22" ht="48" x14ac:dyDescent="0.2">
      <c r="A1797">
        <v>2152</v>
      </c>
      <c r="B1797" s="3" t="s">
        <v>2153</v>
      </c>
      <c r="C1797" s="3" t="s">
        <v>6262</v>
      </c>
      <c r="D1797">
        <v>30000</v>
      </c>
      <c r="E1797">
        <v>50</v>
      </c>
      <c r="F1797" t="s">
        <v>8221</v>
      </c>
      <c r="G1797" t="s">
        <v>8224</v>
      </c>
      <c r="H1797" t="s">
        <v>8246</v>
      </c>
      <c r="I1797">
        <v>1394909909</v>
      </c>
      <c r="J1797" s="12">
        <f>(I1797/86400)+25569</f>
        <v>41713.790613425925</v>
      </c>
      <c r="K1797">
        <v>1392321509</v>
      </c>
      <c r="L1797" s="12">
        <f>(K1797/86400)+25569</f>
        <v>41683.832280092596</v>
      </c>
      <c r="M1797" t="b">
        <v>0</v>
      </c>
      <c r="N1797">
        <v>4</v>
      </c>
      <c r="O1797">
        <f>(E1797/D1797)*100</f>
        <v>0.16666666666666669</v>
      </c>
      <c r="P1797">
        <f>E1797/N1797</f>
        <v>12.5</v>
      </c>
      <c r="Q1797" s="6" t="str">
        <f>LEFT(R1797, SEARCH("/",R1797,1)-1)</f>
        <v>games</v>
      </c>
      <c r="R1797" t="s">
        <v>8282</v>
      </c>
      <c r="S1797" t="b">
        <v>0</v>
      </c>
      <c r="V1797" s="7" t="str">
        <f>RIGHT(R1797,LEN(R1797)-FIND("/",R1797))</f>
        <v>video games</v>
      </c>
    </row>
    <row r="1798" spans="1:22" ht="48" x14ac:dyDescent="0.2">
      <c r="A1798">
        <v>2153</v>
      </c>
      <c r="B1798" s="3" t="s">
        <v>2154</v>
      </c>
      <c r="C1798" s="3" t="s">
        <v>6263</v>
      </c>
      <c r="D1798">
        <v>372625</v>
      </c>
      <c r="E1798">
        <v>34</v>
      </c>
      <c r="F1798" t="s">
        <v>8221</v>
      </c>
      <c r="G1798" t="s">
        <v>8224</v>
      </c>
      <c r="H1798" t="s">
        <v>8246</v>
      </c>
      <c r="I1798">
        <v>1420876740</v>
      </c>
      <c r="J1798" s="12">
        <f>(I1798/86400)+25569</f>
        <v>42014.332638888889</v>
      </c>
      <c r="K1798">
        <v>1417470718</v>
      </c>
      <c r="L1798" s="12">
        <f>(K1798/86400)+25569</f>
        <v>41974.911087962959</v>
      </c>
      <c r="M1798" t="b">
        <v>0</v>
      </c>
      <c r="N1798">
        <v>4</v>
      </c>
      <c r="O1798">
        <f>(E1798/D1798)*100</f>
        <v>9.124454880912446E-3</v>
      </c>
      <c r="P1798">
        <f>E1798/N1798</f>
        <v>8.5</v>
      </c>
      <c r="Q1798" s="6" t="str">
        <f>LEFT(R1798, SEARCH("/",R1798,1)-1)</f>
        <v>games</v>
      </c>
      <c r="R1798" t="s">
        <v>8282</v>
      </c>
      <c r="S1798" t="b">
        <v>0</v>
      </c>
      <c r="V1798" s="7" t="str">
        <f>RIGHT(R1798,LEN(R1798)-FIND("/",R1798))</f>
        <v>video games</v>
      </c>
    </row>
    <row r="1799" spans="1:22" ht="32" x14ac:dyDescent="0.2">
      <c r="A1799">
        <v>2154</v>
      </c>
      <c r="B1799" s="3" t="s">
        <v>2155</v>
      </c>
      <c r="C1799" s="3" t="s">
        <v>6264</v>
      </c>
      <c r="D1799">
        <v>250</v>
      </c>
      <c r="E1799">
        <v>2</v>
      </c>
      <c r="F1799" t="s">
        <v>8221</v>
      </c>
      <c r="G1799" t="s">
        <v>8224</v>
      </c>
      <c r="H1799" t="s">
        <v>8246</v>
      </c>
      <c r="I1799">
        <v>1390921827</v>
      </c>
      <c r="J1799" s="12">
        <f>(I1799/86400)+25569</f>
        <v>41667.632256944446</v>
      </c>
      <c r="K1799">
        <v>1389193827</v>
      </c>
      <c r="L1799" s="12">
        <f>(K1799/86400)+25569</f>
        <v>41647.632256944446</v>
      </c>
      <c r="M1799" t="b">
        <v>0</v>
      </c>
      <c r="N1799">
        <v>2</v>
      </c>
      <c r="O1799">
        <f>(E1799/D1799)*100</f>
        <v>0.8</v>
      </c>
      <c r="P1799">
        <f>E1799/N1799</f>
        <v>1</v>
      </c>
      <c r="Q1799" s="6" t="str">
        <f>LEFT(R1799, SEARCH("/",R1799,1)-1)</f>
        <v>games</v>
      </c>
      <c r="R1799" t="s">
        <v>8282</v>
      </c>
      <c r="S1799" t="b">
        <v>0</v>
      </c>
      <c r="V1799" s="7" t="str">
        <f>RIGHT(R1799,LEN(R1799)-FIND("/",R1799))</f>
        <v>video games</v>
      </c>
    </row>
    <row r="1800" spans="1:22" ht="48" x14ac:dyDescent="0.2">
      <c r="A1800">
        <v>2155</v>
      </c>
      <c r="B1800" s="3" t="s">
        <v>2156</v>
      </c>
      <c r="C1800" s="3" t="s">
        <v>6265</v>
      </c>
      <c r="D1800">
        <v>5000</v>
      </c>
      <c r="E1800">
        <v>115</v>
      </c>
      <c r="F1800" t="s">
        <v>8221</v>
      </c>
      <c r="G1800" t="s">
        <v>8225</v>
      </c>
      <c r="H1800" t="s">
        <v>8247</v>
      </c>
      <c r="I1800">
        <v>1459443385</v>
      </c>
      <c r="J1800" s="12">
        <f>(I1800/86400)+25569</f>
        <v>42460.70584490741</v>
      </c>
      <c r="K1800">
        <v>1456854985</v>
      </c>
      <c r="L1800" s="12">
        <f>(K1800/86400)+25569</f>
        <v>42430.747511574074</v>
      </c>
      <c r="M1800" t="b">
        <v>0</v>
      </c>
      <c r="N1800">
        <v>5</v>
      </c>
      <c r="O1800">
        <f>(E1800/D1800)*100</f>
        <v>2.2999999999999998</v>
      </c>
      <c r="P1800">
        <f>E1800/N1800</f>
        <v>23</v>
      </c>
      <c r="Q1800" s="6" t="str">
        <f>LEFT(R1800, SEARCH("/",R1800,1)-1)</f>
        <v>games</v>
      </c>
      <c r="R1800" t="s">
        <v>8282</v>
      </c>
      <c r="S1800" t="b">
        <v>0</v>
      </c>
      <c r="V1800" s="7" t="str">
        <f>RIGHT(R1800,LEN(R1800)-FIND("/",R1800))</f>
        <v>video games</v>
      </c>
    </row>
    <row r="1801" spans="1:22" ht="32" x14ac:dyDescent="0.2">
      <c r="A1801">
        <v>2156</v>
      </c>
      <c r="B1801" s="3" t="s">
        <v>2157</v>
      </c>
      <c r="C1801" s="3" t="s">
        <v>6266</v>
      </c>
      <c r="D1801">
        <v>56000</v>
      </c>
      <c r="E1801">
        <v>1493</v>
      </c>
      <c r="F1801" t="s">
        <v>8221</v>
      </c>
      <c r="G1801" t="s">
        <v>8224</v>
      </c>
      <c r="H1801" t="s">
        <v>8246</v>
      </c>
      <c r="I1801">
        <v>1379363406</v>
      </c>
      <c r="J1801" s="12">
        <f>(I1801/86400)+25569</f>
        <v>41533.85423611111</v>
      </c>
      <c r="K1801">
        <v>1375475406</v>
      </c>
      <c r="L1801" s="12">
        <f>(K1801/86400)+25569</f>
        <v>41488.85423611111</v>
      </c>
      <c r="M1801" t="b">
        <v>0</v>
      </c>
      <c r="N1801">
        <v>83</v>
      </c>
      <c r="O1801">
        <f>(E1801/D1801)*100</f>
        <v>2.6660714285714282</v>
      </c>
      <c r="P1801">
        <f>E1801/N1801</f>
        <v>17.987951807228917</v>
      </c>
      <c r="Q1801" s="6" t="str">
        <f>LEFT(R1801, SEARCH("/",R1801,1)-1)</f>
        <v>games</v>
      </c>
      <c r="R1801" t="s">
        <v>8282</v>
      </c>
      <c r="S1801" t="b">
        <v>0</v>
      </c>
      <c r="V1801" s="7" t="str">
        <f>RIGHT(R1801,LEN(R1801)-FIND("/",R1801))</f>
        <v>video games</v>
      </c>
    </row>
    <row r="1802" spans="1:22" ht="32" x14ac:dyDescent="0.2">
      <c r="A1802">
        <v>2157</v>
      </c>
      <c r="B1802" s="3" t="s">
        <v>2158</v>
      </c>
      <c r="C1802" s="3" t="s">
        <v>6267</v>
      </c>
      <c r="D1802">
        <v>75000</v>
      </c>
      <c r="E1802">
        <v>21144</v>
      </c>
      <c r="F1802" t="s">
        <v>8221</v>
      </c>
      <c r="G1802" t="s">
        <v>8224</v>
      </c>
      <c r="H1802" t="s">
        <v>8246</v>
      </c>
      <c r="I1802">
        <v>1482479940</v>
      </c>
      <c r="J1802" s="12">
        <f>(I1802/86400)+25569</f>
        <v>42727.332638888889</v>
      </c>
      <c r="K1802">
        <v>1479684783</v>
      </c>
      <c r="L1802" s="12">
        <f>(K1802/86400)+25569</f>
        <v>42694.98128472222</v>
      </c>
      <c r="M1802" t="b">
        <v>0</v>
      </c>
      <c r="N1802">
        <v>57</v>
      </c>
      <c r="O1802">
        <f>(E1802/D1802)*100</f>
        <v>28.192</v>
      </c>
      <c r="P1802">
        <f>E1802/N1802</f>
        <v>370.94736842105266</v>
      </c>
      <c r="Q1802" s="6" t="str">
        <f>LEFT(R1802, SEARCH("/",R1802,1)-1)</f>
        <v>games</v>
      </c>
      <c r="R1802" t="s">
        <v>8282</v>
      </c>
      <c r="S1802" t="b">
        <v>0</v>
      </c>
      <c r="V1802" s="7" t="str">
        <f>RIGHT(R1802,LEN(R1802)-FIND("/",R1802))</f>
        <v>video games</v>
      </c>
    </row>
    <row r="1803" spans="1:22" ht="48" x14ac:dyDescent="0.2">
      <c r="A1803">
        <v>2158</v>
      </c>
      <c r="B1803" s="3" t="s">
        <v>2159</v>
      </c>
      <c r="C1803" s="3" t="s">
        <v>6268</v>
      </c>
      <c r="D1803">
        <v>300000</v>
      </c>
      <c r="E1803">
        <v>19770.11</v>
      </c>
      <c r="F1803" t="s">
        <v>8221</v>
      </c>
      <c r="G1803" t="s">
        <v>8224</v>
      </c>
      <c r="H1803" t="s">
        <v>8246</v>
      </c>
      <c r="I1803">
        <v>1360009774</v>
      </c>
      <c r="J1803" s="12">
        <f>(I1803/86400)+25569</f>
        <v>41309.853865740741</v>
      </c>
      <c r="K1803">
        <v>1356121774</v>
      </c>
      <c r="L1803" s="12">
        <f>(K1803/86400)+25569</f>
        <v>41264.853865740741</v>
      </c>
      <c r="M1803" t="b">
        <v>0</v>
      </c>
      <c r="N1803">
        <v>311</v>
      </c>
      <c r="O1803">
        <f>(E1803/D1803)*100</f>
        <v>6.5900366666666672</v>
      </c>
      <c r="P1803">
        <f>E1803/N1803</f>
        <v>63.569485530546629</v>
      </c>
      <c r="Q1803" s="6" t="str">
        <f>LEFT(R1803, SEARCH("/",R1803,1)-1)</f>
        <v>games</v>
      </c>
      <c r="R1803" t="s">
        <v>8282</v>
      </c>
      <c r="S1803" t="b">
        <v>0</v>
      </c>
      <c r="V1803" s="7" t="str">
        <f>RIGHT(R1803,LEN(R1803)-FIND("/",R1803))</f>
        <v>video games</v>
      </c>
    </row>
    <row r="1804" spans="1:22" ht="64" x14ac:dyDescent="0.2">
      <c r="A1804">
        <v>2159</v>
      </c>
      <c r="B1804" s="3" t="s">
        <v>2160</v>
      </c>
      <c r="C1804" s="3" t="s">
        <v>6269</v>
      </c>
      <c r="D1804">
        <v>3600</v>
      </c>
      <c r="E1804">
        <v>26</v>
      </c>
      <c r="F1804" t="s">
        <v>8221</v>
      </c>
      <c r="G1804" t="s">
        <v>8224</v>
      </c>
      <c r="H1804" t="s">
        <v>8246</v>
      </c>
      <c r="I1804">
        <v>1310837574</v>
      </c>
      <c r="J1804" s="12">
        <f>(I1804/86400)+25569</f>
        <v>40740.731180555558</v>
      </c>
      <c r="K1804">
        <v>1308245574</v>
      </c>
      <c r="L1804" s="12">
        <f>(K1804/86400)+25569</f>
        <v>40710.731180555558</v>
      </c>
      <c r="M1804" t="b">
        <v>0</v>
      </c>
      <c r="N1804">
        <v>2</v>
      </c>
      <c r="O1804">
        <f>(E1804/D1804)*100</f>
        <v>0.72222222222222221</v>
      </c>
      <c r="P1804">
        <f>E1804/N1804</f>
        <v>13</v>
      </c>
      <c r="Q1804" s="6" t="str">
        <f>LEFT(R1804, SEARCH("/",R1804,1)-1)</f>
        <v>games</v>
      </c>
      <c r="R1804" t="s">
        <v>8282</v>
      </c>
      <c r="S1804" t="b">
        <v>0</v>
      </c>
      <c r="V1804" s="7" t="str">
        <f>RIGHT(R1804,LEN(R1804)-FIND("/",R1804))</f>
        <v>video games</v>
      </c>
    </row>
    <row r="1805" spans="1:22" ht="48" x14ac:dyDescent="0.2">
      <c r="A1805">
        <v>2160</v>
      </c>
      <c r="B1805" s="3" t="s">
        <v>2161</v>
      </c>
      <c r="C1805" s="3" t="s">
        <v>6270</v>
      </c>
      <c r="D1805">
        <v>10000</v>
      </c>
      <c r="E1805">
        <v>85</v>
      </c>
      <c r="F1805" t="s">
        <v>8221</v>
      </c>
      <c r="G1805" t="s">
        <v>8224</v>
      </c>
      <c r="H1805" t="s">
        <v>8246</v>
      </c>
      <c r="I1805">
        <v>1337447105</v>
      </c>
      <c r="J1805" s="12">
        <f>(I1805/86400)+25569</f>
        <v>41048.711863425924</v>
      </c>
      <c r="K1805">
        <v>1334855105</v>
      </c>
      <c r="L1805" s="12">
        <f>(K1805/86400)+25569</f>
        <v>41018.711863425924</v>
      </c>
      <c r="M1805" t="b">
        <v>0</v>
      </c>
      <c r="N1805">
        <v>16</v>
      </c>
      <c r="O1805">
        <f>(E1805/D1805)*100</f>
        <v>0.85000000000000009</v>
      </c>
      <c r="P1805">
        <f>E1805/N1805</f>
        <v>5.3125</v>
      </c>
      <c r="Q1805" s="6" t="str">
        <f>LEFT(R1805, SEARCH("/",R1805,1)-1)</f>
        <v>games</v>
      </c>
      <c r="R1805" t="s">
        <v>8282</v>
      </c>
      <c r="S1805" t="b">
        <v>0</v>
      </c>
      <c r="V1805" s="7" t="str">
        <f>RIGHT(R1805,LEN(R1805)-FIND("/",R1805))</f>
        <v>video games</v>
      </c>
    </row>
    <row r="1806" spans="1:22" ht="32" hidden="1" x14ac:dyDescent="0.2">
      <c r="A1806">
        <v>2161</v>
      </c>
      <c r="B1806" s="3" t="s">
        <v>2162</v>
      </c>
      <c r="C1806" s="3" t="s">
        <v>6271</v>
      </c>
      <c r="D1806">
        <v>400</v>
      </c>
      <c r="E1806">
        <v>463</v>
      </c>
      <c r="F1806" t="s">
        <v>8219</v>
      </c>
      <c r="G1806" t="s">
        <v>8224</v>
      </c>
      <c r="H1806" t="s">
        <v>8246</v>
      </c>
      <c r="I1806">
        <v>1443040059</v>
      </c>
      <c r="J1806" s="12">
        <f>(I1806/86400)+25569</f>
        <v>42270.852534722224</v>
      </c>
      <c r="K1806">
        <v>1440448059</v>
      </c>
      <c r="L1806" s="12">
        <f>(K1806/86400)+25569</f>
        <v>42240.852534722224</v>
      </c>
      <c r="M1806" t="b">
        <v>0</v>
      </c>
      <c r="N1806">
        <v>13</v>
      </c>
      <c r="O1806">
        <f>(E1806/D1806)*100</f>
        <v>115.75</v>
      </c>
      <c r="P1806">
        <f>E1806/N1806</f>
        <v>35.615384615384613</v>
      </c>
      <c r="Q1806" s="6" t="str">
        <f>LEFT(R1806, SEARCH("/",R1806,1)-1)</f>
        <v>music</v>
      </c>
      <c r="R1806" t="s">
        <v>8276</v>
      </c>
      <c r="S1806" t="b">
        <v>1</v>
      </c>
      <c r="V1806" s="7" t="str">
        <f>RIGHT(R1806,LEN(R1806)-FIND("/",R1806))</f>
        <v>rock</v>
      </c>
    </row>
    <row r="1807" spans="1:22" ht="48" hidden="1" x14ac:dyDescent="0.2">
      <c r="A1807">
        <v>2162</v>
      </c>
      <c r="B1807" s="3" t="s">
        <v>2163</v>
      </c>
      <c r="C1807" s="3" t="s">
        <v>6272</v>
      </c>
      <c r="D1807">
        <v>4500</v>
      </c>
      <c r="E1807">
        <v>5052</v>
      </c>
      <c r="F1807" t="s">
        <v>8219</v>
      </c>
      <c r="G1807" t="s">
        <v>8224</v>
      </c>
      <c r="H1807" t="s">
        <v>8246</v>
      </c>
      <c r="I1807">
        <v>1406226191</v>
      </c>
      <c r="J1807" s="12">
        <f>(I1807/86400)+25569</f>
        <v>41844.766099537039</v>
      </c>
      <c r="K1807">
        <v>1403547791</v>
      </c>
      <c r="L1807" s="12">
        <f>(K1807/86400)+25569</f>
        <v>41813.766099537039</v>
      </c>
      <c r="M1807" t="b">
        <v>0</v>
      </c>
      <c r="N1807">
        <v>58</v>
      </c>
      <c r="O1807">
        <f>(E1807/D1807)*100</f>
        <v>112.26666666666667</v>
      </c>
      <c r="P1807">
        <f>E1807/N1807</f>
        <v>87.103448275862064</v>
      </c>
      <c r="Q1807" s="6" t="str">
        <f>LEFT(R1807, SEARCH("/",R1807,1)-1)</f>
        <v>music</v>
      </c>
      <c r="R1807" t="s">
        <v>8276</v>
      </c>
      <c r="S1807" t="b">
        <v>1</v>
      </c>
      <c r="V1807" s="7" t="str">
        <f>RIGHT(R1807,LEN(R1807)-FIND("/",R1807))</f>
        <v>rock</v>
      </c>
    </row>
    <row r="1808" spans="1:22" ht="48" hidden="1" x14ac:dyDescent="0.2">
      <c r="A1808">
        <v>2163</v>
      </c>
      <c r="B1808" s="3" t="s">
        <v>2164</v>
      </c>
      <c r="C1808" s="3" t="s">
        <v>6273</v>
      </c>
      <c r="D1808">
        <v>2500</v>
      </c>
      <c r="E1808">
        <v>3305</v>
      </c>
      <c r="F1808" t="s">
        <v>8219</v>
      </c>
      <c r="G1808" t="s">
        <v>8224</v>
      </c>
      <c r="H1808" t="s">
        <v>8246</v>
      </c>
      <c r="I1808">
        <v>1433735400</v>
      </c>
      <c r="J1808" s="12">
        <f>(I1808/86400)+25569</f>
        <v>42163.159722222219</v>
      </c>
      <c r="K1808">
        <v>1429306520</v>
      </c>
      <c r="L1808" s="12">
        <f>(K1808/86400)+25569</f>
        <v>42111.899537037039</v>
      </c>
      <c r="M1808" t="b">
        <v>0</v>
      </c>
      <c r="N1808">
        <v>44</v>
      </c>
      <c r="O1808">
        <f>(E1808/D1808)*100</f>
        <v>132.20000000000002</v>
      </c>
      <c r="P1808">
        <f>E1808/N1808</f>
        <v>75.11363636363636</v>
      </c>
      <c r="Q1808" s="6" t="str">
        <f>LEFT(R1808, SEARCH("/",R1808,1)-1)</f>
        <v>music</v>
      </c>
      <c r="R1808" t="s">
        <v>8276</v>
      </c>
      <c r="S1808" t="b">
        <v>1</v>
      </c>
      <c r="V1808" s="7" t="str">
        <f>RIGHT(R1808,LEN(R1808)-FIND("/",R1808))</f>
        <v>rock</v>
      </c>
    </row>
    <row r="1809" spans="1:22" ht="32" hidden="1" x14ac:dyDescent="0.2">
      <c r="A1809">
        <v>2164</v>
      </c>
      <c r="B1809" s="3" t="s">
        <v>2165</v>
      </c>
      <c r="C1809" s="3" t="s">
        <v>6274</v>
      </c>
      <c r="D1809">
        <v>5500</v>
      </c>
      <c r="E1809">
        <v>5645</v>
      </c>
      <c r="F1809" t="s">
        <v>8219</v>
      </c>
      <c r="G1809" t="s">
        <v>8224</v>
      </c>
      <c r="H1809" t="s">
        <v>8246</v>
      </c>
      <c r="I1809">
        <v>1466827140</v>
      </c>
      <c r="J1809" s="12">
        <f>(I1809/86400)+25569</f>
        <v>42546.165972222225</v>
      </c>
      <c r="K1809">
        <v>1464196414</v>
      </c>
      <c r="L1809" s="12">
        <f>(K1809/86400)+25569</f>
        <v>42515.71775462963</v>
      </c>
      <c r="M1809" t="b">
        <v>0</v>
      </c>
      <c r="N1809">
        <v>83</v>
      </c>
      <c r="O1809">
        <f>(E1809/D1809)*100</f>
        <v>102.63636363636364</v>
      </c>
      <c r="P1809">
        <f>E1809/N1809</f>
        <v>68.01204819277109</v>
      </c>
      <c r="Q1809" s="6" t="str">
        <f>LEFT(R1809, SEARCH("/",R1809,1)-1)</f>
        <v>music</v>
      </c>
      <c r="R1809" t="s">
        <v>8276</v>
      </c>
      <c r="S1809" t="b">
        <v>1</v>
      </c>
      <c r="V1809" s="7" t="str">
        <f>RIGHT(R1809,LEN(R1809)-FIND("/",R1809))</f>
        <v>rock</v>
      </c>
    </row>
    <row r="1810" spans="1:22" ht="48" hidden="1" x14ac:dyDescent="0.2">
      <c r="A1810">
        <v>2165</v>
      </c>
      <c r="B1810" s="3" t="s">
        <v>2166</v>
      </c>
      <c r="C1810" s="3" t="s">
        <v>6275</v>
      </c>
      <c r="D1810">
        <v>2500</v>
      </c>
      <c r="E1810">
        <v>3466</v>
      </c>
      <c r="F1810" t="s">
        <v>8219</v>
      </c>
      <c r="G1810" t="s">
        <v>8230</v>
      </c>
      <c r="H1810" t="s">
        <v>8249</v>
      </c>
      <c r="I1810">
        <v>1460127635</v>
      </c>
      <c r="J1810" s="12">
        <f>(I1810/86400)+25569</f>
        <v>42468.625405092593</v>
      </c>
      <c r="K1810">
        <v>1457539235</v>
      </c>
      <c r="L1810" s="12">
        <f>(K1810/86400)+25569</f>
        <v>42438.667071759264</v>
      </c>
      <c r="M1810" t="b">
        <v>0</v>
      </c>
      <c r="N1810">
        <v>117</v>
      </c>
      <c r="O1810">
        <f>(E1810/D1810)*100</f>
        <v>138.64000000000001</v>
      </c>
      <c r="P1810">
        <f>E1810/N1810</f>
        <v>29.623931623931625</v>
      </c>
      <c r="Q1810" s="6" t="str">
        <f>LEFT(R1810, SEARCH("/",R1810,1)-1)</f>
        <v>music</v>
      </c>
      <c r="R1810" t="s">
        <v>8276</v>
      </c>
      <c r="S1810" t="b">
        <v>1</v>
      </c>
      <c r="V1810" s="7" t="str">
        <f>RIGHT(R1810,LEN(R1810)-FIND("/",R1810))</f>
        <v>rock</v>
      </c>
    </row>
    <row r="1811" spans="1:22" ht="48" hidden="1" x14ac:dyDescent="0.2">
      <c r="A1811">
        <v>2166</v>
      </c>
      <c r="B1811" s="3" t="s">
        <v>2167</v>
      </c>
      <c r="C1811" s="3" t="s">
        <v>6276</v>
      </c>
      <c r="D1811">
        <v>2000</v>
      </c>
      <c r="E1811">
        <v>2932</v>
      </c>
      <c r="F1811" t="s">
        <v>8219</v>
      </c>
      <c r="G1811" t="s">
        <v>8224</v>
      </c>
      <c r="H1811" t="s">
        <v>8246</v>
      </c>
      <c r="I1811">
        <v>1417813618</v>
      </c>
      <c r="J1811" s="12">
        <f>(I1811/86400)+25569</f>
        <v>41978.879837962959</v>
      </c>
      <c r="K1811">
        <v>1413922018</v>
      </c>
      <c r="L1811" s="12">
        <f>(K1811/86400)+25569</f>
        <v>41933.838171296295</v>
      </c>
      <c r="M1811" t="b">
        <v>0</v>
      </c>
      <c r="N1811">
        <v>32</v>
      </c>
      <c r="O1811">
        <f>(E1811/D1811)*100</f>
        <v>146.6</v>
      </c>
      <c r="P1811">
        <f>E1811/N1811</f>
        <v>91.625</v>
      </c>
      <c r="Q1811" s="6" t="str">
        <f>LEFT(R1811, SEARCH("/",R1811,1)-1)</f>
        <v>music</v>
      </c>
      <c r="R1811" t="s">
        <v>8276</v>
      </c>
      <c r="S1811" t="b">
        <v>1</v>
      </c>
      <c r="V1811" s="7" t="str">
        <f>RIGHT(R1811,LEN(R1811)-FIND("/",R1811))</f>
        <v>rock</v>
      </c>
    </row>
    <row r="1812" spans="1:22" ht="32" hidden="1" x14ac:dyDescent="0.2">
      <c r="A1812">
        <v>2167</v>
      </c>
      <c r="B1812" s="3" t="s">
        <v>2168</v>
      </c>
      <c r="C1812" s="3" t="s">
        <v>6277</v>
      </c>
      <c r="D1812">
        <v>150</v>
      </c>
      <c r="E1812">
        <v>180</v>
      </c>
      <c r="F1812" t="s">
        <v>8219</v>
      </c>
      <c r="G1812" t="s">
        <v>8224</v>
      </c>
      <c r="H1812" t="s">
        <v>8246</v>
      </c>
      <c r="I1812">
        <v>1347672937</v>
      </c>
      <c r="J1812" s="12">
        <f>(I1812/86400)+25569</f>
        <v>41167.066400462965</v>
      </c>
      <c r="K1812">
        <v>1346463337</v>
      </c>
      <c r="L1812" s="12">
        <f>(K1812/86400)+25569</f>
        <v>41153.066400462965</v>
      </c>
      <c r="M1812" t="b">
        <v>0</v>
      </c>
      <c r="N1812">
        <v>8</v>
      </c>
      <c r="O1812">
        <f>(E1812/D1812)*100</f>
        <v>120</v>
      </c>
      <c r="P1812">
        <f>E1812/N1812</f>
        <v>22.5</v>
      </c>
      <c r="Q1812" s="6" t="str">
        <f>LEFT(R1812, SEARCH("/",R1812,1)-1)</f>
        <v>music</v>
      </c>
      <c r="R1812" t="s">
        <v>8276</v>
      </c>
      <c r="S1812" t="b">
        <v>1</v>
      </c>
      <c r="V1812" s="7" t="str">
        <f>RIGHT(R1812,LEN(R1812)-FIND("/",R1812))</f>
        <v>rock</v>
      </c>
    </row>
    <row r="1813" spans="1:22" ht="32" hidden="1" x14ac:dyDescent="0.2">
      <c r="A1813">
        <v>2168</v>
      </c>
      <c r="B1813" s="3" t="s">
        <v>2169</v>
      </c>
      <c r="C1813" s="3" t="s">
        <v>6278</v>
      </c>
      <c r="D1813">
        <v>18000</v>
      </c>
      <c r="E1813">
        <v>21884.69</v>
      </c>
      <c r="F1813" t="s">
        <v>8219</v>
      </c>
      <c r="G1813" t="s">
        <v>8224</v>
      </c>
      <c r="H1813" t="s">
        <v>8246</v>
      </c>
      <c r="I1813">
        <v>1486702800</v>
      </c>
      <c r="J1813" s="12">
        <f>(I1813/86400)+25569</f>
        <v>42776.208333333328</v>
      </c>
      <c r="K1813">
        <v>1484058261</v>
      </c>
      <c r="L1813" s="12">
        <f>(K1813/86400)+25569</f>
        <v>42745.600243055553</v>
      </c>
      <c r="M1813" t="b">
        <v>0</v>
      </c>
      <c r="N1813">
        <v>340</v>
      </c>
      <c r="O1813">
        <f>(E1813/D1813)*100</f>
        <v>121.5816111111111</v>
      </c>
      <c r="P1813">
        <f>E1813/N1813</f>
        <v>64.366735294117646</v>
      </c>
      <c r="Q1813" s="6" t="str">
        <f>LEFT(R1813, SEARCH("/",R1813,1)-1)</f>
        <v>music</v>
      </c>
      <c r="R1813" t="s">
        <v>8276</v>
      </c>
      <c r="S1813" t="b">
        <v>1</v>
      </c>
      <c r="V1813" s="7" t="str">
        <f>RIGHT(R1813,LEN(R1813)-FIND("/",R1813))</f>
        <v>rock</v>
      </c>
    </row>
    <row r="1814" spans="1:22" ht="48" hidden="1" x14ac:dyDescent="0.2">
      <c r="A1814">
        <v>2169</v>
      </c>
      <c r="B1814" s="3" t="s">
        <v>2170</v>
      </c>
      <c r="C1814" s="3" t="s">
        <v>6279</v>
      </c>
      <c r="D1814">
        <v>153</v>
      </c>
      <c r="E1814">
        <v>153</v>
      </c>
      <c r="F1814" t="s">
        <v>8219</v>
      </c>
      <c r="G1814" t="s">
        <v>8224</v>
      </c>
      <c r="H1814" t="s">
        <v>8246</v>
      </c>
      <c r="I1814">
        <v>1488473351</v>
      </c>
      <c r="J1814" s="12">
        <f>(I1814/86400)+25569</f>
        <v>42796.700821759259</v>
      </c>
      <c r="K1814">
        <v>1488214151</v>
      </c>
      <c r="L1814" s="12">
        <f>(K1814/86400)+25569</f>
        <v>42793.700821759259</v>
      </c>
      <c r="M1814" t="b">
        <v>0</v>
      </c>
      <c r="N1814">
        <v>7</v>
      </c>
      <c r="O1814">
        <f>(E1814/D1814)*100</f>
        <v>100</v>
      </c>
      <c r="P1814">
        <f>E1814/N1814</f>
        <v>21.857142857142858</v>
      </c>
      <c r="Q1814" s="6" t="str">
        <f>LEFT(R1814, SEARCH("/",R1814,1)-1)</f>
        <v>music</v>
      </c>
      <c r="R1814" t="s">
        <v>8276</v>
      </c>
      <c r="S1814" t="b">
        <v>1</v>
      </c>
      <c r="V1814" s="7" t="str">
        <f>RIGHT(R1814,LEN(R1814)-FIND("/",R1814))</f>
        <v>rock</v>
      </c>
    </row>
    <row r="1815" spans="1:22" ht="48" hidden="1" x14ac:dyDescent="0.2">
      <c r="A1815">
        <v>2170</v>
      </c>
      <c r="B1815" s="3" t="s">
        <v>2171</v>
      </c>
      <c r="C1815" s="3" t="s">
        <v>6280</v>
      </c>
      <c r="D1815">
        <v>350</v>
      </c>
      <c r="E1815">
        <v>633</v>
      </c>
      <c r="F1815" t="s">
        <v>8219</v>
      </c>
      <c r="G1815" t="s">
        <v>8224</v>
      </c>
      <c r="H1815" t="s">
        <v>8246</v>
      </c>
      <c r="I1815">
        <v>1440266422</v>
      </c>
      <c r="J1815" s="12">
        <f>(I1815/86400)+25569</f>
        <v>42238.750254629631</v>
      </c>
      <c r="K1815">
        <v>1436810422</v>
      </c>
      <c r="L1815" s="12">
        <f>(K1815/86400)+25569</f>
        <v>42198.750254629631</v>
      </c>
      <c r="M1815" t="b">
        <v>0</v>
      </c>
      <c r="N1815">
        <v>19</v>
      </c>
      <c r="O1815">
        <f>(E1815/D1815)*100</f>
        <v>180.85714285714286</v>
      </c>
      <c r="P1815">
        <f>E1815/N1815</f>
        <v>33.315789473684212</v>
      </c>
      <c r="Q1815" s="6" t="str">
        <f>LEFT(R1815, SEARCH("/",R1815,1)-1)</f>
        <v>music</v>
      </c>
      <c r="R1815" t="s">
        <v>8276</v>
      </c>
      <c r="S1815" t="b">
        <v>1</v>
      </c>
      <c r="V1815" s="7" t="str">
        <f>RIGHT(R1815,LEN(R1815)-FIND("/",R1815))</f>
        <v>rock</v>
      </c>
    </row>
    <row r="1816" spans="1:22" ht="48" hidden="1" x14ac:dyDescent="0.2">
      <c r="A1816">
        <v>2171</v>
      </c>
      <c r="B1816" s="3" t="s">
        <v>2172</v>
      </c>
      <c r="C1816" s="3" t="s">
        <v>6281</v>
      </c>
      <c r="D1816">
        <v>4000</v>
      </c>
      <c r="E1816">
        <v>4243</v>
      </c>
      <c r="F1816" t="s">
        <v>8219</v>
      </c>
      <c r="G1816" t="s">
        <v>8224</v>
      </c>
      <c r="H1816" t="s">
        <v>8246</v>
      </c>
      <c r="I1816">
        <v>1434949200</v>
      </c>
      <c r="J1816" s="12">
        <f>(I1816/86400)+25569</f>
        <v>42177.208333333328</v>
      </c>
      <c r="K1816">
        <v>1431903495</v>
      </c>
      <c r="L1816" s="12">
        <f>(K1816/86400)+25569</f>
        <v>42141.95711805555</v>
      </c>
      <c r="M1816" t="b">
        <v>0</v>
      </c>
      <c r="N1816">
        <v>47</v>
      </c>
      <c r="O1816">
        <f>(E1816/D1816)*100</f>
        <v>106.075</v>
      </c>
      <c r="P1816">
        <f>E1816/N1816</f>
        <v>90.276595744680847</v>
      </c>
      <c r="Q1816" s="6" t="str">
        <f>LEFT(R1816, SEARCH("/",R1816,1)-1)</f>
        <v>music</v>
      </c>
      <c r="R1816" t="s">
        <v>8276</v>
      </c>
      <c r="S1816" t="b">
        <v>1</v>
      </c>
      <c r="V1816" s="7" t="str">
        <f>RIGHT(R1816,LEN(R1816)-FIND("/",R1816))</f>
        <v>rock</v>
      </c>
    </row>
    <row r="1817" spans="1:22" ht="48" hidden="1" x14ac:dyDescent="0.2">
      <c r="A1817">
        <v>2172</v>
      </c>
      <c r="B1817" s="3" t="s">
        <v>2173</v>
      </c>
      <c r="C1817" s="3" t="s">
        <v>6282</v>
      </c>
      <c r="D1817">
        <v>1000</v>
      </c>
      <c r="E1817">
        <v>1000</v>
      </c>
      <c r="F1817" t="s">
        <v>8219</v>
      </c>
      <c r="G1817" t="s">
        <v>8224</v>
      </c>
      <c r="H1817" t="s">
        <v>8246</v>
      </c>
      <c r="I1817">
        <v>1429365320</v>
      </c>
      <c r="J1817" s="12">
        <f>(I1817/86400)+25569</f>
        <v>42112.580092592594</v>
      </c>
      <c r="K1817">
        <v>1426773320</v>
      </c>
      <c r="L1817" s="12">
        <f>(K1817/86400)+25569</f>
        <v>42082.580092592594</v>
      </c>
      <c r="M1817" t="b">
        <v>0</v>
      </c>
      <c r="N1817">
        <v>13</v>
      </c>
      <c r="O1817">
        <f>(E1817/D1817)*100</f>
        <v>100</v>
      </c>
      <c r="P1817">
        <f>E1817/N1817</f>
        <v>76.92307692307692</v>
      </c>
      <c r="Q1817" s="6" t="str">
        <f>LEFT(R1817, SEARCH("/",R1817,1)-1)</f>
        <v>music</v>
      </c>
      <c r="R1817" t="s">
        <v>8276</v>
      </c>
      <c r="S1817" t="b">
        <v>1</v>
      </c>
      <c r="V1817" s="7" t="str">
        <f>RIGHT(R1817,LEN(R1817)-FIND("/",R1817))</f>
        <v>rock</v>
      </c>
    </row>
    <row r="1818" spans="1:22" ht="48" hidden="1" x14ac:dyDescent="0.2">
      <c r="A1818">
        <v>2173</v>
      </c>
      <c r="B1818" s="3" t="s">
        <v>2174</v>
      </c>
      <c r="C1818" s="3" t="s">
        <v>6283</v>
      </c>
      <c r="D1818">
        <v>4200</v>
      </c>
      <c r="E1818">
        <v>5331</v>
      </c>
      <c r="F1818" t="s">
        <v>8219</v>
      </c>
      <c r="G1818" t="s">
        <v>8224</v>
      </c>
      <c r="H1818" t="s">
        <v>8246</v>
      </c>
      <c r="I1818">
        <v>1378785540</v>
      </c>
      <c r="J1818" s="12">
        <f>(I1818/86400)+25569</f>
        <v>41527.165972222225</v>
      </c>
      <c r="K1818">
        <v>1376066243</v>
      </c>
      <c r="L1818" s="12">
        <f>(K1818/86400)+25569</f>
        <v>41495.692627314813</v>
      </c>
      <c r="M1818" t="b">
        <v>0</v>
      </c>
      <c r="N1818">
        <v>90</v>
      </c>
      <c r="O1818">
        <f>(E1818/D1818)*100</f>
        <v>126.92857142857143</v>
      </c>
      <c r="P1818">
        <f>E1818/N1818</f>
        <v>59.233333333333334</v>
      </c>
      <c r="Q1818" s="6" t="str">
        <f>LEFT(R1818, SEARCH("/",R1818,1)-1)</f>
        <v>music</v>
      </c>
      <c r="R1818" t="s">
        <v>8276</v>
      </c>
      <c r="S1818" t="b">
        <v>1</v>
      </c>
      <c r="V1818" s="7" t="str">
        <f>RIGHT(R1818,LEN(R1818)-FIND("/",R1818))</f>
        <v>rock</v>
      </c>
    </row>
    <row r="1819" spans="1:22" ht="48" hidden="1" x14ac:dyDescent="0.2">
      <c r="A1819">
        <v>2174</v>
      </c>
      <c r="B1819" s="3" t="s">
        <v>2175</v>
      </c>
      <c r="C1819" s="3" t="s">
        <v>6284</v>
      </c>
      <c r="D1819">
        <v>4000</v>
      </c>
      <c r="E1819">
        <v>4119</v>
      </c>
      <c r="F1819" t="s">
        <v>8219</v>
      </c>
      <c r="G1819" t="s">
        <v>8225</v>
      </c>
      <c r="H1819" t="s">
        <v>8247</v>
      </c>
      <c r="I1819">
        <v>1462453307</v>
      </c>
      <c r="J1819" s="12">
        <f>(I1819/86400)+25569</f>
        <v>42495.542905092589</v>
      </c>
      <c r="K1819">
        <v>1459861307</v>
      </c>
      <c r="L1819" s="12">
        <f>(K1819/86400)+25569</f>
        <v>42465.542905092589</v>
      </c>
      <c r="M1819" t="b">
        <v>0</v>
      </c>
      <c r="N1819">
        <v>63</v>
      </c>
      <c r="O1819">
        <f>(E1819/D1819)*100</f>
        <v>102.97499999999999</v>
      </c>
      <c r="P1819">
        <f>E1819/N1819</f>
        <v>65.38095238095238</v>
      </c>
      <c r="Q1819" s="6" t="str">
        <f>LEFT(R1819, SEARCH("/",R1819,1)-1)</f>
        <v>music</v>
      </c>
      <c r="R1819" t="s">
        <v>8276</v>
      </c>
      <c r="S1819" t="b">
        <v>1</v>
      </c>
      <c r="V1819" s="7" t="str">
        <f>RIGHT(R1819,LEN(R1819)-FIND("/",R1819))</f>
        <v>rock</v>
      </c>
    </row>
    <row r="1820" spans="1:22" ht="48" hidden="1" x14ac:dyDescent="0.2">
      <c r="A1820">
        <v>2175</v>
      </c>
      <c r="B1820" s="3" t="s">
        <v>2176</v>
      </c>
      <c r="C1820" s="3" t="s">
        <v>6285</v>
      </c>
      <c r="D1820">
        <v>700</v>
      </c>
      <c r="E1820">
        <v>1750</v>
      </c>
      <c r="F1820" t="s">
        <v>8219</v>
      </c>
      <c r="G1820" t="s">
        <v>8224</v>
      </c>
      <c r="H1820" t="s">
        <v>8246</v>
      </c>
      <c r="I1820">
        <v>1469059986</v>
      </c>
      <c r="J1820" s="12">
        <f>(I1820/86400)+25569</f>
        <v>42572.009097222224</v>
      </c>
      <c r="K1820">
        <v>1468455186</v>
      </c>
      <c r="L1820" s="12">
        <f>(K1820/86400)+25569</f>
        <v>42565.009097222224</v>
      </c>
      <c r="M1820" t="b">
        <v>0</v>
      </c>
      <c r="N1820">
        <v>26</v>
      </c>
      <c r="O1820">
        <f>(E1820/D1820)*100</f>
        <v>250</v>
      </c>
      <c r="P1820">
        <f>E1820/N1820</f>
        <v>67.307692307692307</v>
      </c>
      <c r="Q1820" s="6" t="str">
        <f>LEFT(R1820, SEARCH("/",R1820,1)-1)</f>
        <v>music</v>
      </c>
      <c r="R1820" t="s">
        <v>8276</v>
      </c>
      <c r="S1820" t="b">
        <v>1</v>
      </c>
      <c r="V1820" s="7" t="str">
        <f>RIGHT(R1820,LEN(R1820)-FIND("/",R1820))</f>
        <v>rock</v>
      </c>
    </row>
    <row r="1821" spans="1:22" ht="48" hidden="1" x14ac:dyDescent="0.2">
      <c r="A1821">
        <v>2176</v>
      </c>
      <c r="B1821" s="3" t="s">
        <v>2177</v>
      </c>
      <c r="C1821" s="3" t="s">
        <v>6286</v>
      </c>
      <c r="D1821">
        <v>5000</v>
      </c>
      <c r="E1821">
        <v>6301</v>
      </c>
      <c r="F1821" t="s">
        <v>8219</v>
      </c>
      <c r="G1821" t="s">
        <v>8224</v>
      </c>
      <c r="H1821" t="s">
        <v>8246</v>
      </c>
      <c r="I1821">
        <v>1430579509</v>
      </c>
      <c r="J1821" s="12">
        <f>(I1821/86400)+25569</f>
        <v>42126.633206018523</v>
      </c>
      <c r="K1821">
        <v>1427987509</v>
      </c>
      <c r="L1821" s="12">
        <f>(K1821/86400)+25569</f>
        <v>42096.633206018523</v>
      </c>
      <c r="M1821" t="b">
        <v>0</v>
      </c>
      <c r="N1821">
        <v>71</v>
      </c>
      <c r="O1821">
        <f>(E1821/D1821)*100</f>
        <v>126.02</v>
      </c>
      <c r="P1821">
        <f>E1821/N1821</f>
        <v>88.74647887323944</v>
      </c>
      <c r="Q1821" s="6" t="str">
        <f>LEFT(R1821, SEARCH("/",R1821,1)-1)</f>
        <v>music</v>
      </c>
      <c r="R1821" t="s">
        <v>8276</v>
      </c>
      <c r="S1821" t="b">
        <v>1</v>
      </c>
      <c r="V1821" s="7" t="str">
        <f>RIGHT(R1821,LEN(R1821)-FIND("/",R1821))</f>
        <v>rock</v>
      </c>
    </row>
    <row r="1822" spans="1:22" ht="64" hidden="1" x14ac:dyDescent="0.2">
      <c r="A1822">
        <v>2177</v>
      </c>
      <c r="B1822" s="3" t="s">
        <v>2178</v>
      </c>
      <c r="C1822" s="3" t="s">
        <v>6287</v>
      </c>
      <c r="D1822">
        <v>2500</v>
      </c>
      <c r="E1822">
        <v>2503</v>
      </c>
      <c r="F1822" t="s">
        <v>8219</v>
      </c>
      <c r="G1822" t="s">
        <v>8224</v>
      </c>
      <c r="H1822" t="s">
        <v>8246</v>
      </c>
      <c r="I1822">
        <v>1465192867</v>
      </c>
      <c r="J1822" s="12">
        <f>(I1822/86400)+25569</f>
        <v>42527.250775462962</v>
      </c>
      <c r="K1822">
        <v>1463032867</v>
      </c>
      <c r="L1822" s="12">
        <f>(K1822/86400)+25569</f>
        <v>42502.250775462962</v>
      </c>
      <c r="M1822" t="b">
        <v>0</v>
      </c>
      <c r="N1822">
        <v>38</v>
      </c>
      <c r="O1822">
        <f>(E1822/D1822)*100</f>
        <v>100.12</v>
      </c>
      <c r="P1822">
        <f>E1822/N1822</f>
        <v>65.868421052631575</v>
      </c>
      <c r="Q1822" s="6" t="str">
        <f>LEFT(R1822, SEARCH("/",R1822,1)-1)</f>
        <v>music</v>
      </c>
      <c r="R1822" t="s">
        <v>8276</v>
      </c>
      <c r="S1822" t="b">
        <v>1</v>
      </c>
      <c r="V1822" s="7" t="str">
        <f>RIGHT(R1822,LEN(R1822)-FIND("/",R1822))</f>
        <v>rock</v>
      </c>
    </row>
    <row r="1823" spans="1:22" ht="48" hidden="1" x14ac:dyDescent="0.2">
      <c r="A1823">
        <v>2178</v>
      </c>
      <c r="B1823" s="3" t="s">
        <v>2179</v>
      </c>
      <c r="C1823" s="3" t="s">
        <v>6288</v>
      </c>
      <c r="D1823">
        <v>25000</v>
      </c>
      <c r="E1823">
        <v>34660</v>
      </c>
      <c r="F1823" t="s">
        <v>8219</v>
      </c>
      <c r="G1823" t="s">
        <v>8224</v>
      </c>
      <c r="H1823" t="s">
        <v>8246</v>
      </c>
      <c r="I1823">
        <v>1484752597</v>
      </c>
      <c r="J1823" s="12">
        <f>(I1823/86400)+25569</f>
        <v>42753.63653935185</v>
      </c>
      <c r="K1823">
        <v>1482160597</v>
      </c>
      <c r="L1823" s="12">
        <f>(K1823/86400)+25569</f>
        <v>42723.63653935185</v>
      </c>
      <c r="M1823" t="b">
        <v>0</v>
      </c>
      <c r="N1823">
        <v>859</v>
      </c>
      <c r="O1823">
        <f>(E1823/D1823)*100</f>
        <v>138.64000000000001</v>
      </c>
      <c r="P1823">
        <f>E1823/N1823</f>
        <v>40.349243306169967</v>
      </c>
      <c r="Q1823" s="6" t="str">
        <f>LEFT(R1823, SEARCH("/",R1823,1)-1)</f>
        <v>music</v>
      </c>
      <c r="R1823" t="s">
        <v>8276</v>
      </c>
      <c r="S1823" t="b">
        <v>1</v>
      </c>
      <c r="V1823" s="7" t="str">
        <f>RIGHT(R1823,LEN(R1823)-FIND("/",R1823))</f>
        <v>rock</v>
      </c>
    </row>
    <row r="1824" spans="1:22" ht="32" hidden="1" x14ac:dyDescent="0.2">
      <c r="A1824">
        <v>2179</v>
      </c>
      <c r="B1824" s="3" t="s">
        <v>2180</v>
      </c>
      <c r="C1824" s="3" t="s">
        <v>6289</v>
      </c>
      <c r="D1824">
        <v>1000</v>
      </c>
      <c r="E1824">
        <v>1614</v>
      </c>
      <c r="F1824" t="s">
        <v>8219</v>
      </c>
      <c r="G1824" t="s">
        <v>8224</v>
      </c>
      <c r="H1824" t="s">
        <v>8246</v>
      </c>
      <c r="I1824">
        <v>1428725192</v>
      </c>
      <c r="J1824" s="12">
        <f>(I1824/86400)+25569</f>
        <v>42105.171203703707</v>
      </c>
      <c r="K1824">
        <v>1426133192</v>
      </c>
      <c r="L1824" s="12">
        <f>(K1824/86400)+25569</f>
        <v>42075.171203703707</v>
      </c>
      <c r="M1824" t="b">
        <v>0</v>
      </c>
      <c r="N1824">
        <v>21</v>
      </c>
      <c r="O1824">
        <f>(E1824/D1824)*100</f>
        <v>161.4</v>
      </c>
      <c r="P1824">
        <f>E1824/N1824</f>
        <v>76.857142857142861</v>
      </c>
      <c r="Q1824" s="6" t="str">
        <f>LEFT(R1824, SEARCH("/",R1824,1)-1)</f>
        <v>music</v>
      </c>
      <c r="R1824" t="s">
        <v>8276</v>
      </c>
      <c r="S1824" t="b">
        <v>1</v>
      </c>
      <c r="V1824" s="7" t="str">
        <f>RIGHT(R1824,LEN(R1824)-FIND("/",R1824))</f>
        <v>rock</v>
      </c>
    </row>
    <row r="1825" spans="1:22" ht="32" hidden="1" x14ac:dyDescent="0.2">
      <c r="A1825">
        <v>2180</v>
      </c>
      <c r="B1825" s="3" t="s">
        <v>2181</v>
      </c>
      <c r="C1825" s="3" t="s">
        <v>6290</v>
      </c>
      <c r="D1825">
        <v>5000</v>
      </c>
      <c r="E1825">
        <v>5359.21</v>
      </c>
      <c r="F1825" t="s">
        <v>8219</v>
      </c>
      <c r="G1825" t="s">
        <v>8224</v>
      </c>
      <c r="H1825" t="s">
        <v>8246</v>
      </c>
      <c r="I1825">
        <v>1447434268</v>
      </c>
      <c r="J1825" s="12">
        <f>(I1825/86400)+25569</f>
        <v>42321.711435185185</v>
      </c>
      <c r="K1825">
        <v>1443801868</v>
      </c>
      <c r="L1825" s="12">
        <f>(K1825/86400)+25569</f>
        <v>42279.669768518521</v>
      </c>
      <c r="M1825" t="b">
        <v>0</v>
      </c>
      <c r="N1825">
        <v>78</v>
      </c>
      <c r="O1825">
        <f>(E1825/D1825)*100</f>
        <v>107.18419999999999</v>
      </c>
      <c r="P1825">
        <f>E1825/N1825</f>
        <v>68.707820512820518</v>
      </c>
      <c r="Q1825" s="6" t="str">
        <f>LEFT(R1825, SEARCH("/",R1825,1)-1)</f>
        <v>music</v>
      </c>
      <c r="R1825" t="s">
        <v>8276</v>
      </c>
      <c r="S1825" t="b">
        <v>1</v>
      </c>
      <c r="V1825" s="7" t="str">
        <f>RIGHT(R1825,LEN(R1825)-FIND("/",R1825))</f>
        <v>rock</v>
      </c>
    </row>
    <row r="1826" spans="1:22" ht="48" hidden="1" x14ac:dyDescent="0.2">
      <c r="A1826">
        <v>2181</v>
      </c>
      <c r="B1826" s="3" t="s">
        <v>2182</v>
      </c>
      <c r="C1826" s="3" t="s">
        <v>6291</v>
      </c>
      <c r="D1826">
        <v>2000</v>
      </c>
      <c r="E1826">
        <v>3062</v>
      </c>
      <c r="F1826" t="s">
        <v>8219</v>
      </c>
      <c r="G1826" t="s">
        <v>8224</v>
      </c>
      <c r="H1826" t="s">
        <v>8246</v>
      </c>
      <c r="I1826">
        <v>1487635653</v>
      </c>
      <c r="J1826" s="12">
        <f>(I1826/86400)+25569</f>
        <v>42787.005243055552</v>
      </c>
      <c r="K1826">
        <v>1486426053</v>
      </c>
      <c r="L1826" s="12">
        <f>(K1826/86400)+25569</f>
        <v>42773.005243055552</v>
      </c>
      <c r="M1826" t="b">
        <v>0</v>
      </c>
      <c r="N1826">
        <v>53</v>
      </c>
      <c r="O1826">
        <f>(E1826/D1826)*100</f>
        <v>153.1</v>
      </c>
      <c r="P1826">
        <f>E1826/N1826</f>
        <v>57.773584905660378</v>
      </c>
      <c r="Q1826" s="6" t="str">
        <f>LEFT(R1826, SEARCH("/",R1826,1)-1)</f>
        <v>games</v>
      </c>
      <c r="R1826" t="s">
        <v>8297</v>
      </c>
      <c r="S1826" t="b">
        <v>1</v>
      </c>
      <c r="V1826" s="7" t="str">
        <f>RIGHT(R1826,LEN(R1826)-FIND("/",R1826))</f>
        <v>tabletop games</v>
      </c>
    </row>
    <row r="1827" spans="1:22" ht="32" hidden="1" x14ac:dyDescent="0.2">
      <c r="A1827">
        <v>2182</v>
      </c>
      <c r="B1827" s="3" t="s">
        <v>2183</v>
      </c>
      <c r="C1827" s="3" t="s">
        <v>6292</v>
      </c>
      <c r="D1827">
        <v>3000</v>
      </c>
      <c r="E1827">
        <v>15725</v>
      </c>
      <c r="F1827" t="s">
        <v>8219</v>
      </c>
      <c r="G1827" t="s">
        <v>8229</v>
      </c>
      <c r="H1827" t="s">
        <v>8251</v>
      </c>
      <c r="I1827">
        <v>1412285825</v>
      </c>
      <c r="J1827" s="12">
        <f>(I1827/86400)+25569</f>
        <v>41914.900752314818</v>
      </c>
      <c r="K1827">
        <v>1409261825</v>
      </c>
      <c r="L1827" s="12">
        <f>(K1827/86400)+25569</f>
        <v>41879.900752314818</v>
      </c>
      <c r="M1827" t="b">
        <v>0</v>
      </c>
      <c r="N1827">
        <v>356</v>
      </c>
      <c r="O1827">
        <f>(E1827/D1827)*100</f>
        <v>524.16666666666663</v>
      </c>
      <c r="P1827">
        <f>E1827/N1827</f>
        <v>44.171348314606739</v>
      </c>
      <c r="Q1827" s="6" t="str">
        <f>LEFT(R1827, SEARCH("/",R1827,1)-1)</f>
        <v>games</v>
      </c>
      <c r="R1827" t="s">
        <v>8297</v>
      </c>
      <c r="S1827" t="b">
        <v>1</v>
      </c>
      <c r="V1827" s="7" t="str">
        <f>RIGHT(R1827,LEN(R1827)-FIND("/",R1827))</f>
        <v>tabletop games</v>
      </c>
    </row>
    <row r="1828" spans="1:22" ht="48" hidden="1" x14ac:dyDescent="0.2">
      <c r="A1828">
        <v>2183</v>
      </c>
      <c r="B1828" s="3" t="s">
        <v>2184</v>
      </c>
      <c r="C1828" s="3" t="s">
        <v>6293</v>
      </c>
      <c r="D1828">
        <v>1800</v>
      </c>
      <c r="E1828">
        <v>8807</v>
      </c>
      <c r="F1828" t="s">
        <v>8219</v>
      </c>
      <c r="G1828" t="s">
        <v>8224</v>
      </c>
      <c r="H1828" t="s">
        <v>8246</v>
      </c>
      <c r="I1828">
        <v>1486616400</v>
      </c>
      <c r="J1828" s="12">
        <f>(I1828/86400)+25569</f>
        <v>42775.208333333328</v>
      </c>
      <c r="K1828">
        <v>1484037977</v>
      </c>
      <c r="L1828" s="12">
        <f>(K1828/86400)+25569</f>
        <v>42745.365474537037</v>
      </c>
      <c r="M1828" t="b">
        <v>0</v>
      </c>
      <c r="N1828">
        <v>279</v>
      </c>
      <c r="O1828">
        <f>(E1828/D1828)*100</f>
        <v>489.27777777777777</v>
      </c>
      <c r="P1828">
        <f>E1828/N1828</f>
        <v>31.566308243727597</v>
      </c>
      <c r="Q1828" s="6" t="str">
        <f>LEFT(R1828, SEARCH("/",R1828,1)-1)</f>
        <v>games</v>
      </c>
      <c r="R1828" t="s">
        <v>8297</v>
      </c>
      <c r="S1828" t="b">
        <v>1</v>
      </c>
      <c r="V1828" s="7" t="str">
        <f>RIGHT(R1828,LEN(R1828)-FIND("/",R1828))</f>
        <v>tabletop games</v>
      </c>
    </row>
    <row r="1829" spans="1:22" ht="48" hidden="1" x14ac:dyDescent="0.2">
      <c r="A1829">
        <v>2185</v>
      </c>
      <c r="B1829" s="3" t="s">
        <v>2186</v>
      </c>
      <c r="C1829" s="3" t="s">
        <v>6295</v>
      </c>
      <c r="D1829">
        <v>5000</v>
      </c>
      <c r="E1829">
        <v>92848.5</v>
      </c>
      <c r="F1829" t="s">
        <v>8219</v>
      </c>
      <c r="G1829" t="s">
        <v>8225</v>
      </c>
      <c r="H1829" t="s">
        <v>8247</v>
      </c>
      <c r="I1829">
        <v>1364286239</v>
      </c>
      <c r="J1829" s="12">
        <f>(I1829/86400)+25569</f>
        <v>41359.349988425922</v>
      </c>
      <c r="K1829">
        <v>1360830239</v>
      </c>
      <c r="L1829" s="12">
        <f>(K1829/86400)+25569</f>
        <v>41319.349988425922</v>
      </c>
      <c r="M1829" t="b">
        <v>0</v>
      </c>
      <c r="N1829">
        <v>623</v>
      </c>
      <c r="O1829">
        <f>(E1829/D1829)*100</f>
        <v>1856.97</v>
      </c>
      <c r="P1829">
        <f>E1829/N1829</f>
        <v>149.03451043338683</v>
      </c>
      <c r="Q1829" s="6" t="str">
        <f>LEFT(R1829, SEARCH("/",R1829,1)-1)</f>
        <v>games</v>
      </c>
      <c r="R1829" t="s">
        <v>8297</v>
      </c>
      <c r="S1829" t="b">
        <v>1</v>
      </c>
      <c r="V1829" s="7" t="str">
        <f>RIGHT(R1829,LEN(R1829)-FIND("/",R1829))</f>
        <v>tabletop games</v>
      </c>
    </row>
    <row r="1830" spans="1:22" ht="32" hidden="1" x14ac:dyDescent="0.2">
      <c r="A1830">
        <v>2186</v>
      </c>
      <c r="B1830" s="3" t="s">
        <v>2187</v>
      </c>
      <c r="C1830" s="3" t="s">
        <v>6296</v>
      </c>
      <c r="D1830">
        <v>20000</v>
      </c>
      <c r="E1830">
        <v>21935</v>
      </c>
      <c r="F1830" t="s">
        <v>8219</v>
      </c>
      <c r="G1830" t="s">
        <v>8224</v>
      </c>
      <c r="H1830" t="s">
        <v>8246</v>
      </c>
      <c r="I1830">
        <v>1473213600</v>
      </c>
      <c r="J1830" s="12">
        <f>(I1830/86400)+25569</f>
        <v>42620.083333333328</v>
      </c>
      <c r="K1830">
        <v>1470062743</v>
      </c>
      <c r="L1830" s="12">
        <f>(K1830/86400)+25569</f>
        <v>42583.615081018521</v>
      </c>
      <c r="M1830" t="b">
        <v>0</v>
      </c>
      <c r="N1830">
        <v>392</v>
      </c>
      <c r="O1830">
        <f>(E1830/D1830)*100</f>
        <v>109.67499999999998</v>
      </c>
      <c r="P1830">
        <f>E1830/N1830</f>
        <v>55.956632653061227</v>
      </c>
      <c r="Q1830" s="6" t="str">
        <f>LEFT(R1830, SEARCH("/",R1830,1)-1)</f>
        <v>games</v>
      </c>
      <c r="R1830" t="s">
        <v>8297</v>
      </c>
      <c r="S1830" t="b">
        <v>1</v>
      </c>
      <c r="V1830" s="7" t="str">
        <f>RIGHT(R1830,LEN(R1830)-FIND("/",R1830))</f>
        <v>tabletop games</v>
      </c>
    </row>
    <row r="1831" spans="1:22" ht="48" hidden="1" x14ac:dyDescent="0.2">
      <c r="A1831">
        <v>2188</v>
      </c>
      <c r="B1831" s="3" t="s">
        <v>2189</v>
      </c>
      <c r="C1831" s="3" t="s">
        <v>6298</v>
      </c>
      <c r="D1831">
        <v>5494</v>
      </c>
      <c r="E1831">
        <v>22645</v>
      </c>
      <c r="F1831" t="s">
        <v>8219</v>
      </c>
      <c r="G1831" t="s">
        <v>8226</v>
      </c>
      <c r="H1831" t="s">
        <v>8248</v>
      </c>
      <c r="I1831">
        <v>1477414800</v>
      </c>
      <c r="J1831" s="12">
        <f>(I1831/86400)+25569</f>
        <v>42668.708333333328</v>
      </c>
      <c r="K1831">
        <v>1474380241</v>
      </c>
      <c r="L1831" s="12">
        <f>(K1831/86400)+25569</f>
        <v>42633.586122685185</v>
      </c>
      <c r="M1831" t="b">
        <v>0</v>
      </c>
      <c r="N1831">
        <v>514</v>
      </c>
      <c r="O1831">
        <f>(E1831/D1831)*100</f>
        <v>412.17692027666544</v>
      </c>
      <c r="P1831">
        <f>E1831/N1831</f>
        <v>44.056420233463037</v>
      </c>
      <c r="Q1831" s="6" t="str">
        <f>LEFT(R1831, SEARCH("/",R1831,1)-1)</f>
        <v>games</v>
      </c>
      <c r="R1831" t="s">
        <v>8297</v>
      </c>
      <c r="S1831" t="b">
        <v>1</v>
      </c>
      <c r="V1831" s="7" t="str">
        <f>RIGHT(R1831,LEN(R1831)-FIND("/",R1831))</f>
        <v>tabletop games</v>
      </c>
    </row>
    <row r="1832" spans="1:22" ht="48" hidden="1" x14ac:dyDescent="0.2">
      <c r="A1832">
        <v>2189</v>
      </c>
      <c r="B1832" s="3" t="s">
        <v>2190</v>
      </c>
      <c r="C1832" s="3" t="s">
        <v>6299</v>
      </c>
      <c r="D1832">
        <v>1200</v>
      </c>
      <c r="E1832">
        <v>6039</v>
      </c>
      <c r="F1832" t="s">
        <v>8219</v>
      </c>
      <c r="G1832" t="s">
        <v>8225</v>
      </c>
      <c r="H1832" t="s">
        <v>8247</v>
      </c>
      <c r="I1832">
        <v>1461276000</v>
      </c>
      <c r="J1832" s="12">
        <f>(I1832/86400)+25569</f>
        <v>42481.916666666672</v>
      </c>
      <c r="K1832">
        <v>1460055300</v>
      </c>
      <c r="L1832" s="12">
        <f>(K1832/86400)+25569</f>
        <v>42467.788194444445</v>
      </c>
      <c r="M1832" t="b">
        <v>0</v>
      </c>
      <c r="N1832">
        <v>88</v>
      </c>
      <c r="O1832">
        <f>(E1832/D1832)*100</f>
        <v>503.25</v>
      </c>
      <c r="P1832">
        <f>E1832/N1832</f>
        <v>68.625</v>
      </c>
      <c r="Q1832" s="6" t="str">
        <f>LEFT(R1832, SEARCH("/",R1832,1)-1)</f>
        <v>games</v>
      </c>
      <c r="R1832" t="s">
        <v>8297</v>
      </c>
      <c r="S1832" t="b">
        <v>1</v>
      </c>
      <c r="V1832" s="7" t="str">
        <f>RIGHT(R1832,LEN(R1832)-FIND("/",R1832))</f>
        <v>tabletop games</v>
      </c>
    </row>
    <row r="1833" spans="1:22" ht="48" hidden="1" x14ac:dyDescent="0.2">
      <c r="A1833">
        <v>2190</v>
      </c>
      <c r="B1833" s="3" t="s">
        <v>2191</v>
      </c>
      <c r="C1833" s="3" t="s">
        <v>6300</v>
      </c>
      <c r="D1833">
        <v>19000</v>
      </c>
      <c r="E1833">
        <v>35076</v>
      </c>
      <c r="F1833" t="s">
        <v>8219</v>
      </c>
      <c r="G1833" t="s">
        <v>8224</v>
      </c>
      <c r="H1833" t="s">
        <v>8246</v>
      </c>
      <c r="I1833">
        <v>1458716340</v>
      </c>
      <c r="J1833" s="12">
        <f>(I1833/86400)+25569</f>
        <v>42452.290972222225</v>
      </c>
      <c r="K1833">
        <v>1455721204</v>
      </c>
      <c r="L1833" s="12">
        <f>(K1833/86400)+25569</f>
        <v>42417.625046296293</v>
      </c>
      <c r="M1833" t="b">
        <v>0</v>
      </c>
      <c r="N1833">
        <v>537</v>
      </c>
      <c r="O1833">
        <f>(E1833/D1833)*100</f>
        <v>184.61052631578946</v>
      </c>
      <c r="P1833">
        <f>E1833/N1833</f>
        <v>65.318435754189949</v>
      </c>
      <c r="Q1833" s="6" t="str">
        <f>LEFT(R1833, SEARCH("/",R1833,1)-1)</f>
        <v>games</v>
      </c>
      <c r="R1833" t="s">
        <v>8297</v>
      </c>
      <c r="S1833" t="b">
        <v>1</v>
      </c>
      <c r="V1833" s="7" t="str">
        <f>RIGHT(R1833,LEN(R1833)-FIND("/",R1833))</f>
        <v>tabletop games</v>
      </c>
    </row>
    <row r="1834" spans="1:22" ht="48" hidden="1" x14ac:dyDescent="0.2">
      <c r="A1834">
        <v>2191</v>
      </c>
      <c r="B1834" s="3" t="s">
        <v>2192</v>
      </c>
      <c r="C1834" s="3" t="s">
        <v>6301</v>
      </c>
      <c r="D1834">
        <v>750</v>
      </c>
      <c r="E1834">
        <v>898</v>
      </c>
      <c r="F1834" t="s">
        <v>8219</v>
      </c>
      <c r="G1834" t="s">
        <v>8225</v>
      </c>
      <c r="H1834" t="s">
        <v>8247</v>
      </c>
      <c r="I1834">
        <v>1487102427</v>
      </c>
      <c r="J1834" s="12">
        <f>(I1834/86400)+25569</f>
        <v>42780.833645833336</v>
      </c>
      <c r="K1834">
        <v>1486065627</v>
      </c>
      <c r="L1834" s="12">
        <f>(K1834/86400)+25569</f>
        <v>42768.833645833336</v>
      </c>
      <c r="M1834" t="b">
        <v>0</v>
      </c>
      <c r="N1834">
        <v>25</v>
      </c>
      <c r="O1834">
        <f>(E1834/D1834)*100</f>
        <v>119.73333333333333</v>
      </c>
      <c r="P1834">
        <f>E1834/N1834</f>
        <v>35.92</v>
      </c>
      <c r="Q1834" s="6" t="str">
        <f>LEFT(R1834, SEARCH("/",R1834,1)-1)</f>
        <v>games</v>
      </c>
      <c r="R1834" t="s">
        <v>8297</v>
      </c>
      <c r="S1834" t="b">
        <v>1</v>
      </c>
      <c r="V1834" s="7" t="str">
        <f>RIGHT(R1834,LEN(R1834)-FIND("/",R1834))</f>
        <v>tabletop games</v>
      </c>
    </row>
    <row r="1835" spans="1:22" ht="48" hidden="1" x14ac:dyDescent="0.2">
      <c r="A1835">
        <v>2192</v>
      </c>
      <c r="B1835" s="3" t="s">
        <v>2193</v>
      </c>
      <c r="C1835" s="3" t="s">
        <v>6302</v>
      </c>
      <c r="D1835">
        <v>12000</v>
      </c>
      <c r="E1835">
        <v>129748.82</v>
      </c>
      <c r="F1835" t="s">
        <v>8219</v>
      </c>
      <c r="G1835" t="s">
        <v>8225</v>
      </c>
      <c r="H1835" t="s">
        <v>8247</v>
      </c>
      <c r="I1835">
        <v>1481842800</v>
      </c>
      <c r="J1835" s="12">
        <f>(I1835/86400)+25569</f>
        <v>42719.958333333328</v>
      </c>
      <c r="K1835">
        <v>1479414344</v>
      </c>
      <c r="L1835" s="12">
        <f>(K1835/86400)+25569</f>
        <v>42691.8512037037</v>
      </c>
      <c r="M1835" t="b">
        <v>0</v>
      </c>
      <c r="N1835">
        <v>3238</v>
      </c>
      <c r="O1835">
        <f>(E1835/D1835)*100</f>
        <v>1081.2401666666667</v>
      </c>
      <c r="P1835">
        <f>E1835/N1835</f>
        <v>40.070667078443485</v>
      </c>
      <c r="Q1835" s="6" t="str">
        <f>LEFT(R1835, SEARCH("/",R1835,1)-1)</f>
        <v>games</v>
      </c>
      <c r="R1835" t="s">
        <v>8297</v>
      </c>
      <c r="S1835" t="b">
        <v>1</v>
      </c>
      <c r="V1835" s="7" t="str">
        <f>RIGHT(R1835,LEN(R1835)-FIND("/",R1835))</f>
        <v>tabletop games</v>
      </c>
    </row>
    <row r="1836" spans="1:22" ht="48" hidden="1" x14ac:dyDescent="0.2">
      <c r="A1836">
        <v>2193</v>
      </c>
      <c r="B1836" s="3" t="s">
        <v>2194</v>
      </c>
      <c r="C1836" s="3" t="s">
        <v>6303</v>
      </c>
      <c r="D1836">
        <v>15000</v>
      </c>
      <c r="E1836">
        <v>67856</v>
      </c>
      <c r="F1836" t="s">
        <v>8219</v>
      </c>
      <c r="G1836" t="s">
        <v>8224</v>
      </c>
      <c r="H1836" t="s">
        <v>8246</v>
      </c>
      <c r="I1836">
        <v>1479704340</v>
      </c>
      <c r="J1836" s="12">
        <f>(I1836/86400)+25569</f>
        <v>42695.207638888889</v>
      </c>
      <c r="K1836">
        <v>1477043072</v>
      </c>
      <c r="L1836" s="12">
        <f>(K1836/86400)+25569</f>
        <v>42664.405925925923</v>
      </c>
      <c r="M1836" t="b">
        <v>0</v>
      </c>
      <c r="N1836">
        <v>897</v>
      </c>
      <c r="O1836">
        <f>(E1836/D1836)*100</f>
        <v>452.37333333333333</v>
      </c>
      <c r="P1836">
        <f>E1836/N1836</f>
        <v>75.647714604236342</v>
      </c>
      <c r="Q1836" s="6" t="str">
        <f>LEFT(R1836, SEARCH("/",R1836,1)-1)</f>
        <v>games</v>
      </c>
      <c r="R1836" t="s">
        <v>8297</v>
      </c>
      <c r="S1836" t="b">
        <v>1</v>
      </c>
      <c r="V1836" s="7" t="str">
        <f>RIGHT(R1836,LEN(R1836)-FIND("/",R1836))</f>
        <v>tabletop games</v>
      </c>
    </row>
    <row r="1837" spans="1:22" ht="48" hidden="1" x14ac:dyDescent="0.2">
      <c r="A1837">
        <v>2194</v>
      </c>
      <c r="B1837" s="3" t="s">
        <v>2195</v>
      </c>
      <c r="C1837" s="3" t="s">
        <v>6304</v>
      </c>
      <c r="D1837">
        <v>10000</v>
      </c>
      <c r="E1837">
        <v>53737</v>
      </c>
      <c r="F1837" t="s">
        <v>8219</v>
      </c>
      <c r="G1837" t="s">
        <v>8224</v>
      </c>
      <c r="H1837" t="s">
        <v>8246</v>
      </c>
      <c r="I1837">
        <v>1459012290</v>
      </c>
      <c r="J1837" s="12">
        <f>(I1837/86400)+25569</f>
        <v>42455.716319444444</v>
      </c>
      <c r="K1837">
        <v>1456423890</v>
      </c>
      <c r="L1837" s="12">
        <f>(K1837/86400)+25569</f>
        <v>42425.757986111115</v>
      </c>
      <c r="M1837" t="b">
        <v>0</v>
      </c>
      <c r="N1837">
        <v>878</v>
      </c>
      <c r="O1837">
        <f>(E1837/D1837)*100</f>
        <v>537.37</v>
      </c>
      <c r="P1837">
        <f>E1837/N1837</f>
        <v>61.203872437357631</v>
      </c>
      <c r="Q1837" s="6" t="str">
        <f>LEFT(R1837, SEARCH("/",R1837,1)-1)</f>
        <v>games</v>
      </c>
      <c r="R1837" t="s">
        <v>8297</v>
      </c>
      <c r="S1837" t="b">
        <v>1</v>
      </c>
      <c r="V1837" s="7" t="str">
        <f>RIGHT(R1837,LEN(R1837)-FIND("/",R1837))</f>
        <v>tabletop games</v>
      </c>
    </row>
    <row r="1838" spans="1:22" ht="32" hidden="1" x14ac:dyDescent="0.2">
      <c r="A1838">
        <v>2195</v>
      </c>
      <c r="B1838" s="3" t="s">
        <v>2196</v>
      </c>
      <c r="C1838" s="3" t="s">
        <v>6305</v>
      </c>
      <c r="D1838">
        <v>4600</v>
      </c>
      <c r="E1838">
        <v>5535</v>
      </c>
      <c r="F1838" t="s">
        <v>8219</v>
      </c>
      <c r="G1838" t="s">
        <v>8224</v>
      </c>
      <c r="H1838" t="s">
        <v>8246</v>
      </c>
      <c r="I1838">
        <v>1439317900</v>
      </c>
      <c r="J1838" s="12">
        <f>(I1838/86400)+25569</f>
        <v>42227.771990740745</v>
      </c>
      <c r="K1838">
        <v>1436725900</v>
      </c>
      <c r="L1838" s="12">
        <f>(K1838/86400)+25569</f>
        <v>42197.771990740745</v>
      </c>
      <c r="M1838" t="b">
        <v>0</v>
      </c>
      <c r="N1838">
        <v>115</v>
      </c>
      <c r="O1838">
        <f>(E1838/D1838)*100</f>
        <v>120.32608695652173</v>
      </c>
      <c r="P1838">
        <f>E1838/N1838</f>
        <v>48.130434782608695</v>
      </c>
      <c r="Q1838" s="6" t="str">
        <f>LEFT(R1838, SEARCH("/",R1838,1)-1)</f>
        <v>games</v>
      </c>
      <c r="R1838" t="s">
        <v>8297</v>
      </c>
      <c r="S1838" t="b">
        <v>1</v>
      </c>
      <c r="V1838" s="7" t="str">
        <f>RIGHT(R1838,LEN(R1838)-FIND("/",R1838))</f>
        <v>tabletop games</v>
      </c>
    </row>
    <row r="1839" spans="1:22" ht="32" hidden="1" x14ac:dyDescent="0.2">
      <c r="A1839">
        <v>2196</v>
      </c>
      <c r="B1839" s="3" t="s">
        <v>2197</v>
      </c>
      <c r="C1839" s="3" t="s">
        <v>6306</v>
      </c>
      <c r="D1839">
        <v>14000</v>
      </c>
      <c r="E1839">
        <v>15937</v>
      </c>
      <c r="F1839" t="s">
        <v>8219</v>
      </c>
      <c r="G1839" t="s">
        <v>8224</v>
      </c>
      <c r="H1839" t="s">
        <v>8246</v>
      </c>
      <c r="I1839">
        <v>1480662000</v>
      </c>
      <c r="J1839" s="12">
        <f>(I1839/86400)+25569</f>
        <v>42706.291666666672</v>
      </c>
      <c r="K1839">
        <v>1478000502</v>
      </c>
      <c r="L1839" s="12">
        <f>(K1839/86400)+25569</f>
        <v>42675.487291666665</v>
      </c>
      <c r="M1839" t="b">
        <v>0</v>
      </c>
      <c r="N1839">
        <v>234</v>
      </c>
      <c r="O1839">
        <f>(E1839/D1839)*100</f>
        <v>113.83571428571429</v>
      </c>
      <c r="P1839">
        <f>E1839/N1839</f>
        <v>68.106837606837601</v>
      </c>
      <c r="Q1839" s="6" t="str">
        <f>LEFT(R1839, SEARCH("/",R1839,1)-1)</f>
        <v>games</v>
      </c>
      <c r="R1839" t="s">
        <v>8297</v>
      </c>
      <c r="S1839" t="b">
        <v>1</v>
      </c>
      <c r="V1839" s="7" t="str">
        <f>RIGHT(R1839,LEN(R1839)-FIND("/",R1839))</f>
        <v>tabletop games</v>
      </c>
    </row>
    <row r="1840" spans="1:22" ht="48" hidden="1" x14ac:dyDescent="0.2">
      <c r="A1840">
        <v>2197</v>
      </c>
      <c r="B1840" s="3" t="s">
        <v>2198</v>
      </c>
      <c r="C1840" s="3" t="s">
        <v>6307</v>
      </c>
      <c r="D1840">
        <v>30000</v>
      </c>
      <c r="E1840">
        <v>285309.33</v>
      </c>
      <c r="F1840" t="s">
        <v>8219</v>
      </c>
      <c r="G1840" t="s">
        <v>8224</v>
      </c>
      <c r="H1840" t="s">
        <v>8246</v>
      </c>
      <c r="I1840">
        <v>1425132059</v>
      </c>
      <c r="J1840" s="12">
        <f>(I1840/86400)+25569</f>
        <v>42063.584016203706</v>
      </c>
      <c r="K1840">
        <v>1422540059</v>
      </c>
      <c r="L1840" s="12">
        <f>(K1840/86400)+25569</f>
        <v>42033.584016203706</v>
      </c>
      <c r="M1840" t="b">
        <v>0</v>
      </c>
      <c r="N1840">
        <v>4330</v>
      </c>
      <c r="O1840">
        <f>(E1840/D1840)*100</f>
        <v>951.03109999999992</v>
      </c>
      <c r="P1840">
        <f>E1840/N1840</f>
        <v>65.891300230946882</v>
      </c>
      <c r="Q1840" s="6" t="str">
        <f>LEFT(R1840, SEARCH("/",R1840,1)-1)</f>
        <v>games</v>
      </c>
      <c r="R1840" t="s">
        <v>8297</v>
      </c>
      <c r="S1840" t="b">
        <v>1</v>
      </c>
      <c r="V1840" s="7" t="str">
        <f>RIGHT(R1840,LEN(R1840)-FIND("/",R1840))</f>
        <v>tabletop games</v>
      </c>
    </row>
    <row r="1841" spans="1:22" ht="48" hidden="1" x14ac:dyDescent="0.2">
      <c r="A1841">
        <v>2198</v>
      </c>
      <c r="B1841" s="3" t="s">
        <v>2199</v>
      </c>
      <c r="C1841" s="3" t="s">
        <v>6308</v>
      </c>
      <c r="D1841">
        <v>40000</v>
      </c>
      <c r="E1841">
        <v>53157</v>
      </c>
      <c r="F1841" t="s">
        <v>8219</v>
      </c>
      <c r="G1841" t="s">
        <v>8224</v>
      </c>
      <c r="H1841" t="s">
        <v>8246</v>
      </c>
      <c r="I1841">
        <v>1447507200</v>
      </c>
      <c r="J1841" s="12">
        <f>(I1841/86400)+25569</f>
        <v>42322.555555555555</v>
      </c>
      <c r="K1841">
        <v>1444911600</v>
      </c>
      <c r="L1841" s="12">
        <f>(K1841/86400)+25569</f>
        <v>42292.513888888891</v>
      </c>
      <c r="M1841" t="b">
        <v>0</v>
      </c>
      <c r="N1841">
        <v>651</v>
      </c>
      <c r="O1841">
        <f>(E1841/D1841)*100</f>
        <v>132.89249999999998</v>
      </c>
      <c r="P1841">
        <f>E1841/N1841</f>
        <v>81.654377880184327</v>
      </c>
      <c r="Q1841" s="6" t="str">
        <f>LEFT(R1841, SEARCH("/",R1841,1)-1)</f>
        <v>games</v>
      </c>
      <c r="R1841" t="s">
        <v>8297</v>
      </c>
      <c r="S1841" t="b">
        <v>1</v>
      </c>
      <c r="V1841" s="7" t="str">
        <f>RIGHT(R1841,LEN(R1841)-FIND("/",R1841))</f>
        <v>tabletop games</v>
      </c>
    </row>
    <row r="1842" spans="1:22" ht="48" hidden="1" x14ac:dyDescent="0.2">
      <c r="A1842">
        <v>2200</v>
      </c>
      <c r="B1842" s="3" t="s">
        <v>2201</v>
      </c>
      <c r="C1842" s="3" t="s">
        <v>6310</v>
      </c>
      <c r="D1842">
        <v>2000</v>
      </c>
      <c r="E1842">
        <v>10843</v>
      </c>
      <c r="F1842" t="s">
        <v>8219</v>
      </c>
      <c r="G1842" t="s">
        <v>8225</v>
      </c>
      <c r="H1842" t="s">
        <v>8247</v>
      </c>
      <c r="I1842">
        <v>1436151600</v>
      </c>
      <c r="J1842" s="12">
        <f>(I1842/86400)+25569</f>
        <v>42191.125</v>
      </c>
      <c r="K1842">
        <v>1433775668</v>
      </c>
      <c r="L1842" s="12">
        <f>(K1842/86400)+25569</f>
        <v>42163.625787037032</v>
      </c>
      <c r="M1842" t="b">
        <v>0</v>
      </c>
      <c r="N1842">
        <v>263</v>
      </c>
      <c r="O1842">
        <f>(E1842/D1842)*100</f>
        <v>542.15</v>
      </c>
      <c r="P1842">
        <f>E1842/N1842</f>
        <v>41.228136882129277</v>
      </c>
      <c r="Q1842" s="6" t="str">
        <f>LEFT(R1842, SEARCH("/",R1842,1)-1)</f>
        <v>games</v>
      </c>
      <c r="R1842" t="s">
        <v>8297</v>
      </c>
      <c r="S1842" t="b">
        <v>1</v>
      </c>
      <c r="V1842" s="7" t="str">
        <f>RIGHT(R1842,LEN(R1842)-FIND("/",R1842))</f>
        <v>tabletop games</v>
      </c>
    </row>
    <row r="1843" spans="1:22" ht="48" hidden="1" x14ac:dyDescent="0.2">
      <c r="A1843">
        <v>2201</v>
      </c>
      <c r="B1843" s="3" t="s">
        <v>2202</v>
      </c>
      <c r="C1843" s="3" t="s">
        <v>6311</v>
      </c>
      <c r="D1843">
        <v>110</v>
      </c>
      <c r="E1843">
        <v>420.99</v>
      </c>
      <c r="F1843" t="s">
        <v>8219</v>
      </c>
      <c r="G1843" t="s">
        <v>8225</v>
      </c>
      <c r="H1843" t="s">
        <v>8247</v>
      </c>
      <c r="I1843">
        <v>1358367565</v>
      </c>
      <c r="J1843" s="12">
        <f>(I1843/86400)+25569</f>
        <v>41290.846817129626</v>
      </c>
      <c r="K1843">
        <v>1357157965</v>
      </c>
      <c r="L1843" s="12">
        <f>(K1843/86400)+25569</f>
        <v>41276.846817129626</v>
      </c>
      <c r="M1843" t="b">
        <v>0</v>
      </c>
      <c r="N1843">
        <v>28</v>
      </c>
      <c r="O1843">
        <f>(E1843/D1843)*100</f>
        <v>382.71818181818185</v>
      </c>
      <c r="P1843">
        <f>E1843/N1843</f>
        <v>15.035357142857142</v>
      </c>
      <c r="Q1843" s="6" t="str">
        <f>LEFT(R1843, SEARCH("/",R1843,1)-1)</f>
        <v>music</v>
      </c>
      <c r="R1843" t="s">
        <v>8280</v>
      </c>
      <c r="S1843" t="b">
        <v>1</v>
      </c>
      <c r="V1843" s="7" t="str">
        <f>RIGHT(R1843,LEN(R1843)-FIND("/",R1843))</f>
        <v>electronic music</v>
      </c>
    </row>
    <row r="1844" spans="1:22" ht="32" hidden="1" x14ac:dyDescent="0.2">
      <c r="A1844">
        <v>2202</v>
      </c>
      <c r="B1844" s="3" t="s">
        <v>2203</v>
      </c>
      <c r="C1844" s="3" t="s">
        <v>6312</v>
      </c>
      <c r="D1844">
        <v>4000</v>
      </c>
      <c r="E1844">
        <v>28167.25</v>
      </c>
      <c r="F1844" t="s">
        <v>8219</v>
      </c>
      <c r="G1844" t="s">
        <v>8224</v>
      </c>
      <c r="H1844" t="s">
        <v>8246</v>
      </c>
      <c r="I1844">
        <v>1351801368</v>
      </c>
      <c r="J1844" s="12">
        <f>(I1844/86400)+25569</f>
        <v>41214.849166666667</v>
      </c>
      <c r="K1844">
        <v>1349209368</v>
      </c>
      <c r="L1844" s="12">
        <f>(K1844/86400)+25569</f>
        <v>41184.849166666667</v>
      </c>
      <c r="M1844" t="b">
        <v>0</v>
      </c>
      <c r="N1844">
        <v>721</v>
      </c>
      <c r="O1844">
        <f>(E1844/D1844)*100</f>
        <v>704.18124999999998</v>
      </c>
      <c r="P1844">
        <f>E1844/N1844</f>
        <v>39.066920943134534</v>
      </c>
      <c r="Q1844" s="6" t="str">
        <f>LEFT(R1844, SEARCH("/",R1844,1)-1)</f>
        <v>music</v>
      </c>
      <c r="R1844" t="s">
        <v>8280</v>
      </c>
      <c r="S1844" t="b">
        <v>1</v>
      </c>
      <c r="V1844" s="7" t="str">
        <f>RIGHT(R1844,LEN(R1844)-FIND("/",R1844))</f>
        <v>electronic music</v>
      </c>
    </row>
    <row r="1845" spans="1:22" ht="48" hidden="1" x14ac:dyDescent="0.2">
      <c r="A1845">
        <v>2203</v>
      </c>
      <c r="B1845" s="3" t="s">
        <v>2204</v>
      </c>
      <c r="C1845" s="3" t="s">
        <v>6313</v>
      </c>
      <c r="D1845">
        <v>2000</v>
      </c>
      <c r="E1845">
        <v>2191</v>
      </c>
      <c r="F1845" t="s">
        <v>8219</v>
      </c>
      <c r="G1845" t="s">
        <v>8229</v>
      </c>
      <c r="H1845" t="s">
        <v>8251</v>
      </c>
      <c r="I1845">
        <v>1443127082</v>
      </c>
      <c r="J1845" s="12">
        <f>(I1845/86400)+25569</f>
        <v>42271.85974537037</v>
      </c>
      <c r="K1845">
        <v>1440535082</v>
      </c>
      <c r="L1845" s="12">
        <f>(K1845/86400)+25569</f>
        <v>42241.85974537037</v>
      </c>
      <c r="M1845" t="b">
        <v>0</v>
      </c>
      <c r="N1845">
        <v>50</v>
      </c>
      <c r="O1845">
        <f>(E1845/D1845)*100</f>
        <v>109.55</v>
      </c>
      <c r="P1845">
        <f>E1845/N1845</f>
        <v>43.82</v>
      </c>
      <c r="Q1845" s="6" t="str">
        <f>LEFT(R1845, SEARCH("/",R1845,1)-1)</f>
        <v>music</v>
      </c>
      <c r="R1845" t="s">
        <v>8280</v>
      </c>
      <c r="S1845" t="b">
        <v>1</v>
      </c>
      <c r="V1845" s="7" t="str">
        <f>RIGHT(R1845,LEN(R1845)-FIND("/",R1845))</f>
        <v>electronic music</v>
      </c>
    </row>
    <row r="1846" spans="1:22" ht="48" hidden="1" x14ac:dyDescent="0.2">
      <c r="A1846">
        <v>2204</v>
      </c>
      <c r="B1846" s="3" t="s">
        <v>2205</v>
      </c>
      <c r="C1846" s="3" t="s">
        <v>6314</v>
      </c>
      <c r="D1846">
        <v>1500</v>
      </c>
      <c r="E1846">
        <v>1993</v>
      </c>
      <c r="F1846" t="s">
        <v>8219</v>
      </c>
      <c r="G1846" t="s">
        <v>8224</v>
      </c>
      <c r="H1846" t="s">
        <v>8246</v>
      </c>
      <c r="I1846">
        <v>1362814119</v>
      </c>
      <c r="J1846" s="12">
        <f>(I1846/86400)+25569</f>
        <v>41342.311562499999</v>
      </c>
      <c r="K1846">
        <v>1360222119</v>
      </c>
      <c r="L1846" s="12">
        <f>(K1846/86400)+25569</f>
        <v>41312.311562499999</v>
      </c>
      <c r="M1846" t="b">
        <v>0</v>
      </c>
      <c r="N1846">
        <v>73</v>
      </c>
      <c r="O1846">
        <f>(E1846/D1846)*100</f>
        <v>132.86666666666667</v>
      </c>
      <c r="P1846">
        <f>E1846/N1846</f>
        <v>27.301369863013697</v>
      </c>
      <c r="Q1846" s="6" t="str">
        <f>LEFT(R1846, SEARCH("/",R1846,1)-1)</f>
        <v>music</v>
      </c>
      <c r="R1846" t="s">
        <v>8280</v>
      </c>
      <c r="S1846" t="b">
        <v>1</v>
      </c>
      <c r="V1846" s="7" t="str">
        <f>RIGHT(R1846,LEN(R1846)-FIND("/",R1846))</f>
        <v>electronic music</v>
      </c>
    </row>
    <row r="1847" spans="1:22" ht="48" hidden="1" x14ac:dyDescent="0.2">
      <c r="A1847">
        <v>2205</v>
      </c>
      <c r="B1847" s="3" t="s">
        <v>2206</v>
      </c>
      <c r="C1847" s="3" t="s">
        <v>6315</v>
      </c>
      <c r="D1847">
        <v>750</v>
      </c>
      <c r="E1847">
        <v>1140</v>
      </c>
      <c r="F1847" t="s">
        <v>8219</v>
      </c>
      <c r="G1847" t="s">
        <v>8224</v>
      </c>
      <c r="H1847" t="s">
        <v>8246</v>
      </c>
      <c r="I1847">
        <v>1338579789</v>
      </c>
      <c r="J1847" s="12">
        <f>(I1847/86400)+25569</f>
        <v>41061.821631944447</v>
      </c>
      <c r="K1847">
        <v>1335987789</v>
      </c>
      <c r="L1847" s="12">
        <f>(K1847/86400)+25569</f>
        <v>41031.821631944447</v>
      </c>
      <c r="M1847" t="b">
        <v>0</v>
      </c>
      <c r="N1847">
        <v>27</v>
      </c>
      <c r="O1847">
        <f>(E1847/D1847)*100</f>
        <v>152</v>
      </c>
      <c r="P1847">
        <f>E1847/N1847</f>
        <v>42.222222222222221</v>
      </c>
      <c r="Q1847" s="6" t="str">
        <f>LEFT(R1847, SEARCH("/",R1847,1)-1)</f>
        <v>music</v>
      </c>
      <c r="R1847" t="s">
        <v>8280</v>
      </c>
      <c r="S1847" t="b">
        <v>1</v>
      </c>
      <c r="V1847" s="7" t="str">
        <f>RIGHT(R1847,LEN(R1847)-FIND("/",R1847))</f>
        <v>electronic music</v>
      </c>
    </row>
    <row r="1848" spans="1:22" ht="48" hidden="1" x14ac:dyDescent="0.2">
      <c r="A1848">
        <v>2206</v>
      </c>
      <c r="B1848" s="3" t="s">
        <v>2207</v>
      </c>
      <c r="C1848" s="3" t="s">
        <v>6316</v>
      </c>
      <c r="D1848">
        <v>1100</v>
      </c>
      <c r="E1848">
        <v>1130</v>
      </c>
      <c r="F1848" t="s">
        <v>8219</v>
      </c>
      <c r="G1848" t="s">
        <v>8224</v>
      </c>
      <c r="H1848" t="s">
        <v>8246</v>
      </c>
      <c r="I1848">
        <v>1334556624</v>
      </c>
      <c r="J1848" s="12">
        <f>(I1848/86400)+25569</f>
        <v>41015.257222222222</v>
      </c>
      <c r="K1848">
        <v>1333001424</v>
      </c>
      <c r="L1848" s="12">
        <f>(K1848/86400)+25569</f>
        <v>40997.257222222222</v>
      </c>
      <c r="M1848" t="b">
        <v>0</v>
      </c>
      <c r="N1848">
        <v>34</v>
      </c>
      <c r="O1848">
        <f>(E1848/D1848)*100</f>
        <v>102.72727272727273</v>
      </c>
      <c r="P1848">
        <f>E1848/N1848</f>
        <v>33.235294117647058</v>
      </c>
      <c r="Q1848" s="6" t="str">
        <f>LEFT(R1848, SEARCH("/",R1848,1)-1)</f>
        <v>music</v>
      </c>
      <c r="R1848" t="s">
        <v>8280</v>
      </c>
      <c r="S1848" t="b">
        <v>1</v>
      </c>
      <c r="V1848" s="7" t="str">
        <f>RIGHT(R1848,LEN(R1848)-FIND("/",R1848))</f>
        <v>electronic music</v>
      </c>
    </row>
    <row r="1849" spans="1:22" ht="48" hidden="1" x14ac:dyDescent="0.2">
      <c r="A1849">
        <v>2207</v>
      </c>
      <c r="B1849" s="3" t="s">
        <v>2208</v>
      </c>
      <c r="C1849" s="3" t="s">
        <v>6317</v>
      </c>
      <c r="D1849">
        <v>2000</v>
      </c>
      <c r="E1849">
        <v>2000</v>
      </c>
      <c r="F1849" t="s">
        <v>8219</v>
      </c>
      <c r="G1849" t="s">
        <v>8224</v>
      </c>
      <c r="H1849" t="s">
        <v>8246</v>
      </c>
      <c r="I1849">
        <v>1384580373</v>
      </c>
      <c r="J1849" s="12">
        <f>(I1849/86400)+25569</f>
        <v>41594.235798611109</v>
      </c>
      <c r="K1849">
        <v>1381984773</v>
      </c>
      <c r="L1849" s="12">
        <f>(K1849/86400)+25569</f>
        <v>41564.194131944445</v>
      </c>
      <c r="M1849" t="b">
        <v>0</v>
      </c>
      <c r="N1849">
        <v>7</v>
      </c>
      <c r="O1849">
        <f>(E1849/D1849)*100</f>
        <v>100</v>
      </c>
      <c r="P1849">
        <f>E1849/N1849</f>
        <v>285.71428571428572</v>
      </c>
      <c r="Q1849" s="6" t="str">
        <f>LEFT(R1849, SEARCH("/",R1849,1)-1)</f>
        <v>music</v>
      </c>
      <c r="R1849" t="s">
        <v>8280</v>
      </c>
      <c r="S1849" t="b">
        <v>1</v>
      </c>
      <c r="V1849" s="7" t="str">
        <f>RIGHT(R1849,LEN(R1849)-FIND("/",R1849))</f>
        <v>electronic music</v>
      </c>
    </row>
    <row r="1850" spans="1:22" ht="48" hidden="1" x14ac:dyDescent="0.2">
      <c r="A1850">
        <v>2208</v>
      </c>
      <c r="B1850" s="3" t="s">
        <v>2209</v>
      </c>
      <c r="C1850" s="3" t="s">
        <v>6318</v>
      </c>
      <c r="D1850">
        <v>1000</v>
      </c>
      <c r="E1850">
        <v>1016</v>
      </c>
      <c r="F1850" t="s">
        <v>8219</v>
      </c>
      <c r="G1850" t="s">
        <v>8224</v>
      </c>
      <c r="H1850" t="s">
        <v>8246</v>
      </c>
      <c r="I1850">
        <v>1333771200</v>
      </c>
      <c r="J1850" s="12">
        <f>(I1850/86400)+25569</f>
        <v>41006.166666666664</v>
      </c>
      <c r="K1850">
        <v>1328649026</v>
      </c>
      <c r="L1850" s="12">
        <f>(K1850/86400)+25569</f>
        <v>40946.882245370369</v>
      </c>
      <c r="M1850" t="b">
        <v>0</v>
      </c>
      <c r="N1850">
        <v>24</v>
      </c>
      <c r="O1850">
        <f>(E1850/D1850)*100</f>
        <v>101.6</v>
      </c>
      <c r="P1850">
        <f>E1850/N1850</f>
        <v>42.333333333333336</v>
      </c>
      <c r="Q1850" s="6" t="str">
        <f>LEFT(R1850, SEARCH("/",R1850,1)-1)</f>
        <v>music</v>
      </c>
      <c r="R1850" t="s">
        <v>8280</v>
      </c>
      <c r="S1850" t="b">
        <v>1</v>
      </c>
      <c r="V1850" s="7" t="str">
        <f>RIGHT(R1850,LEN(R1850)-FIND("/",R1850))</f>
        <v>electronic music</v>
      </c>
    </row>
    <row r="1851" spans="1:22" ht="32" hidden="1" x14ac:dyDescent="0.2">
      <c r="A1851">
        <v>2209</v>
      </c>
      <c r="B1851" s="3" t="s">
        <v>2210</v>
      </c>
      <c r="C1851" s="3" t="s">
        <v>6319</v>
      </c>
      <c r="D1851">
        <v>500</v>
      </c>
      <c r="E1851">
        <v>754</v>
      </c>
      <c r="F1851" t="s">
        <v>8219</v>
      </c>
      <c r="G1851" t="s">
        <v>8225</v>
      </c>
      <c r="H1851" t="s">
        <v>8247</v>
      </c>
      <c r="I1851">
        <v>1397516400</v>
      </c>
      <c r="J1851" s="12">
        <f>(I1851/86400)+25569</f>
        <v>41743.958333333336</v>
      </c>
      <c r="K1851">
        <v>1396524644</v>
      </c>
      <c r="L1851" s="12">
        <f>(K1851/86400)+25569</f>
        <v>41732.479675925926</v>
      </c>
      <c r="M1851" t="b">
        <v>0</v>
      </c>
      <c r="N1851">
        <v>15</v>
      </c>
      <c r="O1851">
        <f>(E1851/D1851)*100</f>
        <v>150.80000000000001</v>
      </c>
      <c r="P1851">
        <f>E1851/N1851</f>
        <v>50.266666666666666</v>
      </c>
      <c r="Q1851" s="6" t="str">
        <f>LEFT(R1851, SEARCH("/",R1851,1)-1)</f>
        <v>music</v>
      </c>
      <c r="R1851" t="s">
        <v>8280</v>
      </c>
      <c r="S1851" t="b">
        <v>1</v>
      </c>
      <c r="V1851" s="7" t="str">
        <f>RIGHT(R1851,LEN(R1851)-FIND("/",R1851))</f>
        <v>electronic music</v>
      </c>
    </row>
    <row r="1852" spans="1:22" ht="48" hidden="1" x14ac:dyDescent="0.2">
      <c r="A1852">
        <v>2210</v>
      </c>
      <c r="B1852" s="3" t="s">
        <v>2211</v>
      </c>
      <c r="C1852" s="3" t="s">
        <v>6320</v>
      </c>
      <c r="D1852">
        <v>4000</v>
      </c>
      <c r="E1852">
        <v>4457</v>
      </c>
      <c r="F1852" t="s">
        <v>8219</v>
      </c>
      <c r="G1852" t="s">
        <v>8224</v>
      </c>
      <c r="H1852" t="s">
        <v>8246</v>
      </c>
      <c r="I1852">
        <v>1334424960</v>
      </c>
      <c r="J1852" s="12">
        <f>(I1852/86400)+25569</f>
        <v>41013.733333333337</v>
      </c>
      <c r="K1852">
        <v>1329442510</v>
      </c>
      <c r="L1852" s="12">
        <f>(K1852/86400)+25569</f>
        <v>40956.066087962965</v>
      </c>
      <c r="M1852" t="b">
        <v>0</v>
      </c>
      <c r="N1852">
        <v>72</v>
      </c>
      <c r="O1852">
        <f>(E1852/D1852)*100</f>
        <v>111.425</v>
      </c>
      <c r="P1852">
        <f>E1852/N1852</f>
        <v>61.902777777777779</v>
      </c>
      <c r="Q1852" s="6" t="str">
        <f>LEFT(R1852, SEARCH("/",R1852,1)-1)</f>
        <v>music</v>
      </c>
      <c r="R1852" t="s">
        <v>8280</v>
      </c>
      <c r="S1852" t="b">
        <v>1</v>
      </c>
      <c r="V1852" s="7" t="str">
        <f>RIGHT(R1852,LEN(R1852)-FIND("/",R1852))</f>
        <v>electronic music</v>
      </c>
    </row>
    <row r="1853" spans="1:22" ht="48" hidden="1" x14ac:dyDescent="0.2">
      <c r="A1853">
        <v>2211</v>
      </c>
      <c r="B1853" s="3" t="s">
        <v>2212</v>
      </c>
      <c r="C1853" s="3" t="s">
        <v>6321</v>
      </c>
      <c r="D1853">
        <v>2500</v>
      </c>
      <c r="E1853">
        <v>4890</v>
      </c>
      <c r="F1853" t="s">
        <v>8219</v>
      </c>
      <c r="G1853" t="s">
        <v>8224</v>
      </c>
      <c r="H1853" t="s">
        <v>8246</v>
      </c>
      <c r="I1853">
        <v>1397113140</v>
      </c>
      <c r="J1853" s="12">
        <f>(I1853/86400)+25569</f>
        <v>41739.290972222225</v>
      </c>
      <c r="K1853">
        <v>1395168625</v>
      </c>
      <c r="L1853" s="12">
        <f>(K1853/86400)+25569</f>
        <v>41716.785011574073</v>
      </c>
      <c r="M1853" t="b">
        <v>0</v>
      </c>
      <c r="N1853">
        <v>120</v>
      </c>
      <c r="O1853">
        <f>(E1853/D1853)*100</f>
        <v>195.6</v>
      </c>
      <c r="P1853">
        <f>E1853/N1853</f>
        <v>40.75</v>
      </c>
      <c r="Q1853" s="6" t="str">
        <f>LEFT(R1853, SEARCH("/",R1853,1)-1)</f>
        <v>music</v>
      </c>
      <c r="R1853" t="s">
        <v>8280</v>
      </c>
      <c r="S1853" t="b">
        <v>1</v>
      </c>
      <c r="V1853" s="7" t="str">
        <f>RIGHT(R1853,LEN(R1853)-FIND("/",R1853))</f>
        <v>electronic music</v>
      </c>
    </row>
    <row r="1854" spans="1:22" ht="48" hidden="1" x14ac:dyDescent="0.2">
      <c r="A1854">
        <v>2212</v>
      </c>
      <c r="B1854" s="3" t="s">
        <v>2213</v>
      </c>
      <c r="C1854" s="3" t="s">
        <v>6322</v>
      </c>
      <c r="D1854">
        <v>6000</v>
      </c>
      <c r="E1854">
        <v>6863</v>
      </c>
      <c r="F1854" t="s">
        <v>8219</v>
      </c>
      <c r="G1854" t="s">
        <v>8224</v>
      </c>
      <c r="H1854" t="s">
        <v>8246</v>
      </c>
      <c r="I1854">
        <v>1383526800</v>
      </c>
      <c r="J1854" s="12">
        <f>(I1854/86400)+25569</f>
        <v>41582.041666666664</v>
      </c>
      <c r="K1854">
        <v>1380650177</v>
      </c>
      <c r="L1854" s="12">
        <f>(K1854/86400)+25569</f>
        <v>41548.747418981482</v>
      </c>
      <c r="M1854" t="b">
        <v>0</v>
      </c>
      <c r="N1854">
        <v>123</v>
      </c>
      <c r="O1854">
        <f>(E1854/D1854)*100</f>
        <v>114.38333333333333</v>
      </c>
      <c r="P1854">
        <f>E1854/N1854</f>
        <v>55.796747967479675</v>
      </c>
      <c r="Q1854" s="6" t="str">
        <f>LEFT(R1854, SEARCH("/",R1854,1)-1)</f>
        <v>music</v>
      </c>
      <c r="R1854" t="s">
        <v>8280</v>
      </c>
      <c r="S1854" t="b">
        <v>1</v>
      </c>
      <c r="V1854" s="7" t="str">
        <f>RIGHT(R1854,LEN(R1854)-FIND("/",R1854))</f>
        <v>electronic music</v>
      </c>
    </row>
    <row r="1855" spans="1:22" ht="48" hidden="1" x14ac:dyDescent="0.2">
      <c r="A1855">
        <v>2213</v>
      </c>
      <c r="B1855" s="3" t="s">
        <v>2214</v>
      </c>
      <c r="C1855" s="3" t="s">
        <v>6323</v>
      </c>
      <c r="D1855">
        <v>5</v>
      </c>
      <c r="E1855">
        <v>10</v>
      </c>
      <c r="F1855" t="s">
        <v>8219</v>
      </c>
      <c r="G1855" t="s">
        <v>8224</v>
      </c>
      <c r="H1855" t="s">
        <v>8246</v>
      </c>
      <c r="I1855">
        <v>1431719379</v>
      </c>
      <c r="J1855" s="12">
        <f>(I1855/86400)+25569</f>
        <v>42139.826145833329</v>
      </c>
      <c r="K1855">
        <v>1429127379</v>
      </c>
      <c r="L1855" s="12">
        <f>(K1855/86400)+25569</f>
        <v>42109.826145833329</v>
      </c>
      <c r="M1855" t="b">
        <v>0</v>
      </c>
      <c r="N1855">
        <v>1</v>
      </c>
      <c r="O1855">
        <f>(E1855/D1855)*100</f>
        <v>200</v>
      </c>
      <c r="P1855">
        <f>E1855/N1855</f>
        <v>10</v>
      </c>
      <c r="Q1855" s="6" t="str">
        <f>LEFT(R1855, SEARCH("/",R1855,1)-1)</f>
        <v>music</v>
      </c>
      <c r="R1855" t="s">
        <v>8280</v>
      </c>
      <c r="S1855" t="b">
        <v>1</v>
      </c>
      <c r="V1855" s="7" t="str">
        <f>RIGHT(R1855,LEN(R1855)-FIND("/",R1855))</f>
        <v>electronic music</v>
      </c>
    </row>
    <row r="1856" spans="1:22" ht="48" hidden="1" x14ac:dyDescent="0.2">
      <c r="A1856">
        <v>2214</v>
      </c>
      <c r="B1856" s="3" t="s">
        <v>2215</v>
      </c>
      <c r="C1856" s="3" t="s">
        <v>6324</v>
      </c>
      <c r="D1856">
        <v>600</v>
      </c>
      <c r="E1856">
        <v>1755.01</v>
      </c>
      <c r="F1856" t="s">
        <v>8219</v>
      </c>
      <c r="G1856" t="s">
        <v>8224</v>
      </c>
      <c r="H1856" t="s">
        <v>8246</v>
      </c>
      <c r="I1856">
        <v>1391713248</v>
      </c>
      <c r="J1856" s="12">
        <f>(I1856/86400)+25569</f>
        <v>41676.792222222226</v>
      </c>
      <c r="K1856">
        <v>1389121248</v>
      </c>
      <c r="L1856" s="12">
        <f>(K1856/86400)+25569</f>
        <v>41646.792222222226</v>
      </c>
      <c r="M1856" t="b">
        <v>0</v>
      </c>
      <c r="N1856">
        <v>24</v>
      </c>
      <c r="O1856">
        <f>(E1856/D1856)*100</f>
        <v>292.50166666666667</v>
      </c>
      <c r="P1856">
        <f>E1856/N1856</f>
        <v>73.125416666666666</v>
      </c>
      <c r="Q1856" s="6" t="str">
        <f>LEFT(R1856, SEARCH("/",R1856,1)-1)</f>
        <v>music</v>
      </c>
      <c r="R1856" t="s">
        <v>8280</v>
      </c>
      <c r="S1856" t="b">
        <v>1</v>
      </c>
      <c r="V1856" s="7" t="str">
        <f>RIGHT(R1856,LEN(R1856)-FIND("/",R1856))</f>
        <v>electronic music</v>
      </c>
    </row>
    <row r="1857" spans="1:22" ht="32" hidden="1" x14ac:dyDescent="0.2">
      <c r="A1857">
        <v>2215</v>
      </c>
      <c r="B1857" s="3" t="s">
        <v>2216</v>
      </c>
      <c r="C1857" s="3" t="s">
        <v>6325</v>
      </c>
      <c r="D1857">
        <v>550</v>
      </c>
      <c r="E1857">
        <v>860</v>
      </c>
      <c r="F1857" t="s">
        <v>8219</v>
      </c>
      <c r="G1857" t="s">
        <v>8224</v>
      </c>
      <c r="H1857" t="s">
        <v>8246</v>
      </c>
      <c r="I1857">
        <v>1331621940</v>
      </c>
      <c r="J1857" s="12">
        <f>(I1857/86400)+25569</f>
        <v>40981.290972222225</v>
      </c>
      <c r="K1857">
        <v>1329671572</v>
      </c>
      <c r="L1857" s="12">
        <f>(K1857/86400)+25569</f>
        <v>40958.717268518521</v>
      </c>
      <c r="M1857" t="b">
        <v>0</v>
      </c>
      <c r="N1857">
        <v>33</v>
      </c>
      <c r="O1857">
        <f>(E1857/D1857)*100</f>
        <v>156.36363636363637</v>
      </c>
      <c r="P1857">
        <f>E1857/N1857</f>
        <v>26.060606060606062</v>
      </c>
      <c r="Q1857" s="6" t="str">
        <f>LEFT(R1857, SEARCH("/",R1857,1)-1)</f>
        <v>music</v>
      </c>
      <c r="R1857" t="s">
        <v>8280</v>
      </c>
      <c r="S1857" t="b">
        <v>1</v>
      </c>
      <c r="V1857" s="7" t="str">
        <f>RIGHT(R1857,LEN(R1857)-FIND("/",R1857))</f>
        <v>electronic music</v>
      </c>
    </row>
    <row r="1858" spans="1:22" ht="48" hidden="1" x14ac:dyDescent="0.2">
      <c r="A1858">
        <v>2216</v>
      </c>
      <c r="B1858" s="3" t="s">
        <v>2217</v>
      </c>
      <c r="C1858" s="3" t="s">
        <v>6326</v>
      </c>
      <c r="D1858">
        <v>300</v>
      </c>
      <c r="E1858">
        <v>317</v>
      </c>
      <c r="F1858" t="s">
        <v>8219</v>
      </c>
      <c r="G1858" t="s">
        <v>8224</v>
      </c>
      <c r="H1858" t="s">
        <v>8246</v>
      </c>
      <c r="I1858">
        <v>1437674545</v>
      </c>
      <c r="J1858" s="12">
        <f>(I1858/86400)+25569</f>
        <v>42208.75167824074</v>
      </c>
      <c r="K1858">
        <v>1436464945</v>
      </c>
      <c r="L1858" s="12">
        <f>(K1858/86400)+25569</f>
        <v>42194.75167824074</v>
      </c>
      <c r="M1858" t="b">
        <v>0</v>
      </c>
      <c r="N1858">
        <v>14</v>
      </c>
      <c r="O1858">
        <f>(E1858/D1858)*100</f>
        <v>105.66666666666666</v>
      </c>
      <c r="P1858">
        <f>E1858/N1858</f>
        <v>22.642857142857142</v>
      </c>
      <c r="Q1858" s="6" t="str">
        <f>LEFT(R1858, SEARCH("/",R1858,1)-1)</f>
        <v>music</v>
      </c>
      <c r="R1858" t="s">
        <v>8280</v>
      </c>
      <c r="S1858" t="b">
        <v>1</v>
      </c>
      <c r="V1858" s="7" t="str">
        <f>RIGHT(R1858,LEN(R1858)-FIND("/",R1858))</f>
        <v>electronic music</v>
      </c>
    </row>
    <row r="1859" spans="1:22" ht="48" hidden="1" x14ac:dyDescent="0.2">
      <c r="A1859">
        <v>2217</v>
      </c>
      <c r="B1859" s="3" t="s">
        <v>2218</v>
      </c>
      <c r="C1859" s="3" t="s">
        <v>6327</v>
      </c>
      <c r="D1859">
        <v>420</v>
      </c>
      <c r="E1859">
        <v>425</v>
      </c>
      <c r="F1859" t="s">
        <v>8219</v>
      </c>
      <c r="G1859" t="s">
        <v>8224</v>
      </c>
      <c r="H1859" t="s">
        <v>8246</v>
      </c>
      <c r="I1859">
        <v>1446451200</v>
      </c>
      <c r="J1859" s="12">
        <f>(I1859/86400)+25569</f>
        <v>42310.333333333328</v>
      </c>
      <c r="K1859">
        <v>1445539113</v>
      </c>
      <c r="L1859" s="12">
        <f>(K1859/86400)+25569</f>
        <v>42299.776770833334</v>
      </c>
      <c r="M1859" t="b">
        <v>0</v>
      </c>
      <c r="N1859">
        <v>9</v>
      </c>
      <c r="O1859">
        <f>(E1859/D1859)*100</f>
        <v>101.19047619047619</v>
      </c>
      <c r="P1859">
        <f>E1859/N1859</f>
        <v>47.222222222222221</v>
      </c>
      <c r="Q1859" s="6" t="str">
        <f>LEFT(R1859, SEARCH("/",R1859,1)-1)</f>
        <v>music</v>
      </c>
      <c r="R1859" t="s">
        <v>8280</v>
      </c>
      <c r="S1859" t="b">
        <v>1</v>
      </c>
      <c r="V1859" s="7" t="str">
        <f>RIGHT(R1859,LEN(R1859)-FIND("/",R1859))</f>
        <v>electronic music</v>
      </c>
    </row>
    <row r="1860" spans="1:22" ht="48" hidden="1" x14ac:dyDescent="0.2">
      <c r="A1860">
        <v>2218</v>
      </c>
      <c r="B1860" s="3" t="s">
        <v>2219</v>
      </c>
      <c r="C1860" s="3" t="s">
        <v>6328</v>
      </c>
      <c r="D1860">
        <v>2000</v>
      </c>
      <c r="E1860">
        <v>2456.66</v>
      </c>
      <c r="F1860" t="s">
        <v>8219</v>
      </c>
      <c r="G1860" t="s">
        <v>8224</v>
      </c>
      <c r="H1860" t="s">
        <v>8246</v>
      </c>
      <c r="I1860">
        <v>1346198400</v>
      </c>
      <c r="J1860" s="12">
        <f>(I1860/86400)+25569</f>
        <v>41150</v>
      </c>
      <c r="K1860">
        <v>1344281383</v>
      </c>
      <c r="L1860" s="12">
        <f>(K1860/86400)+25569</f>
        <v>41127.812303240738</v>
      </c>
      <c r="M1860" t="b">
        <v>0</v>
      </c>
      <c r="N1860">
        <v>76</v>
      </c>
      <c r="O1860">
        <f>(E1860/D1860)*100</f>
        <v>122.833</v>
      </c>
      <c r="P1860">
        <f>E1860/N1860</f>
        <v>32.324473684210524</v>
      </c>
      <c r="Q1860" s="6" t="str">
        <f>LEFT(R1860, SEARCH("/",R1860,1)-1)</f>
        <v>music</v>
      </c>
      <c r="R1860" t="s">
        <v>8280</v>
      </c>
      <c r="S1860" t="b">
        <v>1</v>
      </c>
      <c r="V1860" s="7" t="str">
        <f>RIGHT(R1860,LEN(R1860)-FIND("/",R1860))</f>
        <v>electronic music</v>
      </c>
    </row>
    <row r="1861" spans="1:22" ht="48" hidden="1" x14ac:dyDescent="0.2">
      <c r="A1861">
        <v>2219</v>
      </c>
      <c r="B1861" s="3" t="s">
        <v>2220</v>
      </c>
      <c r="C1861" s="3" t="s">
        <v>6329</v>
      </c>
      <c r="D1861">
        <v>1000</v>
      </c>
      <c r="E1861">
        <v>1015</v>
      </c>
      <c r="F1861" t="s">
        <v>8219</v>
      </c>
      <c r="G1861" t="s">
        <v>8224</v>
      </c>
      <c r="H1861" t="s">
        <v>8246</v>
      </c>
      <c r="I1861">
        <v>1440004512</v>
      </c>
      <c r="J1861" s="12">
        <f>(I1861/86400)+25569</f>
        <v>42235.718888888892</v>
      </c>
      <c r="K1861">
        <v>1437412512</v>
      </c>
      <c r="L1861" s="12">
        <f>(K1861/86400)+25569</f>
        <v>42205.718888888892</v>
      </c>
      <c r="M1861" t="b">
        <v>0</v>
      </c>
      <c r="N1861">
        <v>19</v>
      </c>
      <c r="O1861">
        <f>(E1861/D1861)*100</f>
        <v>101.49999999999999</v>
      </c>
      <c r="P1861">
        <f>E1861/N1861</f>
        <v>53.421052631578945</v>
      </c>
      <c r="Q1861" s="6" t="str">
        <f>LEFT(R1861, SEARCH("/",R1861,1)-1)</f>
        <v>music</v>
      </c>
      <c r="R1861" t="s">
        <v>8280</v>
      </c>
      <c r="S1861" t="b">
        <v>1</v>
      </c>
      <c r="V1861" s="7" t="str">
        <f>RIGHT(R1861,LEN(R1861)-FIND("/",R1861))</f>
        <v>electronic music</v>
      </c>
    </row>
    <row r="1862" spans="1:22" ht="48" hidden="1" x14ac:dyDescent="0.2">
      <c r="A1862">
        <v>2220</v>
      </c>
      <c r="B1862" s="3" t="s">
        <v>2221</v>
      </c>
      <c r="C1862" s="3" t="s">
        <v>6330</v>
      </c>
      <c r="D1862">
        <v>3500</v>
      </c>
      <c r="E1862">
        <v>3540</v>
      </c>
      <c r="F1862" t="s">
        <v>8219</v>
      </c>
      <c r="G1862" t="s">
        <v>8224</v>
      </c>
      <c r="H1862" t="s">
        <v>8246</v>
      </c>
      <c r="I1862">
        <v>1374888436</v>
      </c>
      <c r="J1862" s="12">
        <f>(I1862/86400)+25569</f>
        <v>41482.060601851852</v>
      </c>
      <c r="K1862">
        <v>1372296436</v>
      </c>
      <c r="L1862" s="12">
        <f>(K1862/86400)+25569</f>
        <v>41452.060601851852</v>
      </c>
      <c r="M1862" t="b">
        <v>0</v>
      </c>
      <c r="N1862">
        <v>69</v>
      </c>
      <c r="O1862">
        <f>(E1862/D1862)*100</f>
        <v>101.14285714285714</v>
      </c>
      <c r="P1862">
        <f>E1862/N1862</f>
        <v>51.304347826086953</v>
      </c>
      <c r="Q1862" s="6" t="str">
        <f>LEFT(R1862, SEARCH("/",R1862,1)-1)</f>
        <v>music</v>
      </c>
      <c r="R1862" t="s">
        <v>8280</v>
      </c>
      <c r="S1862" t="b">
        <v>1</v>
      </c>
      <c r="V1862" s="7" t="str">
        <f>RIGHT(R1862,LEN(R1862)-FIND("/",R1862))</f>
        <v>electronic music</v>
      </c>
    </row>
    <row r="1863" spans="1:22" ht="48" hidden="1" x14ac:dyDescent="0.2">
      <c r="A1863">
        <v>2221</v>
      </c>
      <c r="B1863" s="3" t="s">
        <v>2222</v>
      </c>
      <c r="C1863" s="3" t="s">
        <v>6331</v>
      </c>
      <c r="D1863">
        <v>7500</v>
      </c>
      <c r="E1863">
        <v>8109</v>
      </c>
      <c r="F1863" t="s">
        <v>8219</v>
      </c>
      <c r="G1863" t="s">
        <v>8224</v>
      </c>
      <c r="H1863" t="s">
        <v>8246</v>
      </c>
      <c r="I1863">
        <v>1461369600</v>
      </c>
      <c r="J1863" s="12">
        <f>(I1863/86400)+25569</f>
        <v>42483</v>
      </c>
      <c r="K1863">
        <v>1458748809</v>
      </c>
      <c r="L1863" s="12">
        <f>(K1863/86400)+25569</f>
        <v>42452.666770833333</v>
      </c>
      <c r="M1863" t="b">
        <v>0</v>
      </c>
      <c r="N1863">
        <v>218</v>
      </c>
      <c r="O1863">
        <f>(E1863/D1863)*100</f>
        <v>108.11999999999999</v>
      </c>
      <c r="P1863">
        <f>E1863/N1863</f>
        <v>37.197247706422019</v>
      </c>
      <c r="Q1863" s="6" t="str">
        <f>LEFT(R1863, SEARCH("/",R1863,1)-1)</f>
        <v>games</v>
      </c>
      <c r="R1863" t="s">
        <v>8297</v>
      </c>
      <c r="S1863" t="b">
        <v>1</v>
      </c>
      <c r="V1863" s="7" t="str">
        <f>RIGHT(R1863,LEN(R1863)-FIND("/",R1863))</f>
        <v>tabletop games</v>
      </c>
    </row>
    <row r="1864" spans="1:22" ht="48" hidden="1" x14ac:dyDescent="0.2">
      <c r="A1864">
        <v>2222</v>
      </c>
      <c r="B1864" s="3" t="s">
        <v>2223</v>
      </c>
      <c r="C1864" s="3" t="s">
        <v>6332</v>
      </c>
      <c r="D1864">
        <v>500</v>
      </c>
      <c r="E1864">
        <v>813</v>
      </c>
      <c r="F1864" t="s">
        <v>8219</v>
      </c>
      <c r="G1864" t="s">
        <v>8224</v>
      </c>
      <c r="H1864" t="s">
        <v>8246</v>
      </c>
      <c r="I1864">
        <v>1327776847</v>
      </c>
      <c r="J1864" s="12">
        <f>(I1864/86400)+25569</f>
        <v>40936.787581018521</v>
      </c>
      <c r="K1864">
        <v>1325184847</v>
      </c>
      <c r="L1864" s="12">
        <f>(K1864/86400)+25569</f>
        <v>40906.787581018521</v>
      </c>
      <c r="M1864" t="b">
        <v>0</v>
      </c>
      <c r="N1864">
        <v>30</v>
      </c>
      <c r="O1864">
        <f>(E1864/D1864)*100</f>
        <v>162.6</v>
      </c>
      <c r="P1864">
        <f>E1864/N1864</f>
        <v>27.1</v>
      </c>
      <c r="Q1864" s="6" t="str">
        <f>LEFT(R1864, SEARCH("/",R1864,1)-1)</f>
        <v>games</v>
      </c>
      <c r="R1864" t="s">
        <v>8297</v>
      </c>
      <c r="S1864" t="b">
        <v>1</v>
      </c>
      <c r="V1864" s="7" t="str">
        <f>RIGHT(R1864,LEN(R1864)-FIND("/",R1864))</f>
        <v>tabletop games</v>
      </c>
    </row>
    <row r="1865" spans="1:22" ht="48" hidden="1" x14ac:dyDescent="0.2">
      <c r="A1865">
        <v>2223</v>
      </c>
      <c r="B1865" s="3" t="s">
        <v>2224</v>
      </c>
      <c r="C1865" s="3" t="s">
        <v>6333</v>
      </c>
      <c r="D1865">
        <v>19500</v>
      </c>
      <c r="E1865">
        <v>20631</v>
      </c>
      <c r="F1865" t="s">
        <v>8219</v>
      </c>
      <c r="G1865" t="s">
        <v>8229</v>
      </c>
      <c r="H1865" t="s">
        <v>8251</v>
      </c>
      <c r="I1865">
        <v>1435418568</v>
      </c>
      <c r="J1865" s="12">
        <f>(I1865/86400)+25569</f>
        <v>42182.640833333338</v>
      </c>
      <c r="K1865">
        <v>1432826568</v>
      </c>
      <c r="L1865" s="12">
        <f>(K1865/86400)+25569</f>
        <v>42152.640833333338</v>
      </c>
      <c r="M1865" t="b">
        <v>0</v>
      </c>
      <c r="N1865">
        <v>100</v>
      </c>
      <c r="O1865">
        <f>(E1865/D1865)*100</f>
        <v>105.80000000000001</v>
      </c>
      <c r="P1865">
        <f>E1865/N1865</f>
        <v>206.31</v>
      </c>
      <c r="Q1865" s="6" t="str">
        <f>LEFT(R1865, SEARCH("/",R1865,1)-1)</f>
        <v>games</v>
      </c>
      <c r="R1865" t="s">
        <v>8297</v>
      </c>
      <c r="S1865" t="b">
        <v>1</v>
      </c>
      <c r="V1865" s="7" t="str">
        <f>RIGHT(R1865,LEN(R1865)-FIND("/",R1865))</f>
        <v>tabletop games</v>
      </c>
    </row>
    <row r="1866" spans="1:22" ht="48" hidden="1" x14ac:dyDescent="0.2">
      <c r="A1866">
        <v>2224</v>
      </c>
      <c r="B1866" s="3" t="s">
        <v>2225</v>
      </c>
      <c r="C1866" s="3" t="s">
        <v>6334</v>
      </c>
      <c r="D1866">
        <v>10000</v>
      </c>
      <c r="E1866">
        <v>24315</v>
      </c>
      <c r="F1866" t="s">
        <v>8219</v>
      </c>
      <c r="G1866" t="s">
        <v>8224</v>
      </c>
      <c r="H1866" t="s">
        <v>8246</v>
      </c>
      <c r="I1866">
        <v>1477767600</v>
      </c>
      <c r="J1866" s="12">
        <f>(I1866/86400)+25569</f>
        <v>42672.791666666672</v>
      </c>
      <c r="K1866">
        <v>1475337675</v>
      </c>
      <c r="L1866" s="12">
        <f>(K1866/86400)+25569</f>
        <v>42644.667534722219</v>
      </c>
      <c r="M1866" t="b">
        <v>0</v>
      </c>
      <c r="N1866">
        <v>296</v>
      </c>
      <c r="O1866">
        <f>(E1866/D1866)*100</f>
        <v>243.15000000000003</v>
      </c>
      <c r="P1866">
        <f>E1866/N1866</f>
        <v>82.145270270270274</v>
      </c>
      <c r="Q1866" s="6" t="str">
        <f>LEFT(R1866, SEARCH("/",R1866,1)-1)</f>
        <v>games</v>
      </c>
      <c r="R1866" t="s">
        <v>8297</v>
      </c>
      <c r="S1866" t="b">
        <v>1</v>
      </c>
      <c r="V1866" s="7" t="str">
        <f>RIGHT(R1866,LEN(R1866)-FIND("/",R1866))</f>
        <v>tabletop games</v>
      </c>
    </row>
    <row r="1867" spans="1:22" ht="48" hidden="1" x14ac:dyDescent="0.2">
      <c r="A1867">
        <v>2225</v>
      </c>
      <c r="B1867" s="3" t="s">
        <v>2226</v>
      </c>
      <c r="C1867" s="3" t="s">
        <v>6335</v>
      </c>
      <c r="D1867">
        <v>21000</v>
      </c>
      <c r="E1867">
        <v>198415.01</v>
      </c>
      <c r="F1867" t="s">
        <v>8219</v>
      </c>
      <c r="G1867" t="s">
        <v>8225</v>
      </c>
      <c r="H1867" t="s">
        <v>8247</v>
      </c>
      <c r="I1867">
        <v>1411326015</v>
      </c>
      <c r="J1867" s="12">
        <f>(I1867/86400)+25569</f>
        <v>41903.79184027778</v>
      </c>
      <c r="K1867">
        <v>1408734015</v>
      </c>
      <c r="L1867" s="12">
        <f>(K1867/86400)+25569</f>
        <v>41873.79184027778</v>
      </c>
      <c r="M1867" t="b">
        <v>0</v>
      </c>
      <c r="N1867">
        <v>1204</v>
      </c>
      <c r="O1867">
        <f>(E1867/D1867)*100</f>
        <v>944.83338095238094</v>
      </c>
      <c r="P1867">
        <f>E1867/N1867</f>
        <v>164.79651993355483</v>
      </c>
      <c r="Q1867" s="6" t="str">
        <f>LEFT(R1867, SEARCH("/",R1867,1)-1)</f>
        <v>games</v>
      </c>
      <c r="R1867" t="s">
        <v>8297</v>
      </c>
      <c r="S1867" t="b">
        <v>1</v>
      </c>
      <c r="V1867" s="7" t="str">
        <f>RIGHT(R1867,LEN(R1867)-FIND("/",R1867))</f>
        <v>tabletop games</v>
      </c>
    </row>
    <row r="1868" spans="1:22" ht="48" hidden="1" x14ac:dyDescent="0.2">
      <c r="A1868">
        <v>2226</v>
      </c>
      <c r="B1868" s="3" t="s">
        <v>2227</v>
      </c>
      <c r="C1868" s="3" t="s">
        <v>6336</v>
      </c>
      <c r="D1868">
        <v>18000</v>
      </c>
      <c r="E1868">
        <v>19523.310000000001</v>
      </c>
      <c r="F1868" t="s">
        <v>8219</v>
      </c>
      <c r="G1868" t="s">
        <v>8224</v>
      </c>
      <c r="H1868" t="s">
        <v>8246</v>
      </c>
      <c r="I1868">
        <v>1455253140</v>
      </c>
      <c r="J1868" s="12">
        <f>(I1868/86400)+25569</f>
        <v>42412.207638888889</v>
      </c>
      <c r="K1868">
        <v>1452625822</v>
      </c>
      <c r="L1868" s="12">
        <f>(K1868/86400)+25569</f>
        <v>42381.79886574074</v>
      </c>
      <c r="M1868" t="b">
        <v>0</v>
      </c>
      <c r="N1868">
        <v>321</v>
      </c>
      <c r="O1868">
        <f>(E1868/D1868)*100</f>
        <v>108.46283333333334</v>
      </c>
      <c r="P1868">
        <f>E1868/N1868</f>
        <v>60.820280373831778</v>
      </c>
      <c r="Q1868" s="6" t="str">
        <f>LEFT(R1868, SEARCH("/",R1868,1)-1)</f>
        <v>games</v>
      </c>
      <c r="R1868" t="s">
        <v>8297</v>
      </c>
      <c r="S1868" t="b">
        <v>1</v>
      </c>
      <c r="V1868" s="7" t="str">
        <f>RIGHT(R1868,LEN(R1868)-FIND("/",R1868))</f>
        <v>tabletop games</v>
      </c>
    </row>
    <row r="1869" spans="1:22" ht="48" hidden="1" x14ac:dyDescent="0.2">
      <c r="A1869">
        <v>2227</v>
      </c>
      <c r="B1869" s="3" t="s">
        <v>2228</v>
      </c>
      <c r="C1869" s="3" t="s">
        <v>6337</v>
      </c>
      <c r="D1869">
        <v>13000</v>
      </c>
      <c r="E1869">
        <v>20459</v>
      </c>
      <c r="F1869" t="s">
        <v>8219</v>
      </c>
      <c r="G1869" t="s">
        <v>8225</v>
      </c>
      <c r="H1869" t="s">
        <v>8247</v>
      </c>
      <c r="I1869">
        <v>1384374155</v>
      </c>
      <c r="J1869" s="12">
        <f>(I1869/86400)+25569</f>
        <v>41591.849016203705</v>
      </c>
      <c r="K1869">
        <v>1381778555</v>
      </c>
      <c r="L1869" s="12">
        <f>(K1869/86400)+25569</f>
        <v>41561.807349537034</v>
      </c>
      <c r="M1869" t="b">
        <v>0</v>
      </c>
      <c r="N1869">
        <v>301</v>
      </c>
      <c r="O1869">
        <f>(E1869/D1869)*100</f>
        <v>157.37692307692308</v>
      </c>
      <c r="P1869">
        <f>E1869/N1869</f>
        <v>67.970099667774093</v>
      </c>
      <c r="Q1869" s="6" t="str">
        <f>LEFT(R1869, SEARCH("/",R1869,1)-1)</f>
        <v>games</v>
      </c>
      <c r="R1869" t="s">
        <v>8297</v>
      </c>
      <c r="S1869" t="b">
        <v>1</v>
      </c>
      <c r="V1869" s="7" t="str">
        <f>RIGHT(R1869,LEN(R1869)-FIND("/",R1869))</f>
        <v>tabletop games</v>
      </c>
    </row>
    <row r="1870" spans="1:22" ht="48" hidden="1" x14ac:dyDescent="0.2">
      <c r="A1870">
        <v>2228</v>
      </c>
      <c r="B1870" s="3" t="s">
        <v>2229</v>
      </c>
      <c r="C1870" s="3" t="s">
        <v>6338</v>
      </c>
      <c r="D1870">
        <v>1000</v>
      </c>
      <c r="E1870">
        <v>11744.9</v>
      </c>
      <c r="F1870" t="s">
        <v>8219</v>
      </c>
      <c r="G1870" t="s">
        <v>8236</v>
      </c>
      <c r="H1870" t="s">
        <v>8249</v>
      </c>
      <c r="I1870">
        <v>1439707236</v>
      </c>
      <c r="J1870" s="12">
        <f>(I1870/86400)+25569</f>
        <v>42232.278194444443</v>
      </c>
      <c r="K1870">
        <v>1437115236</v>
      </c>
      <c r="L1870" s="12">
        <f>(K1870/86400)+25569</f>
        <v>42202.278194444443</v>
      </c>
      <c r="M1870" t="b">
        <v>0</v>
      </c>
      <c r="N1870">
        <v>144</v>
      </c>
      <c r="O1870">
        <f>(E1870/D1870)*100</f>
        <v>1174.49</v>
      </c>
      <c r="P1870">
        <f>E1870/N1870</f>
        <v>81.561805555555551</v>
      </c>
      <c r="Q1870" s="6" t="str">
        <f>LEFT(R1870, SEARCH("/",R1870,1)-1)</f>
        <v>games</v>
      </c>
      <c r="R1870" t="s">
        <v>8297</v>
      </c>
      <c r="S1870" t="b">
        <v>1</v>
      </c>
      <c r="V1870" s="7" t="str">
        <f>RIGHT(R1870,LEN(R1870)-FIND("/",R1870))</f>
        <v>tabletop games</v>
      </c>
    </row>
    <row r="1871" spans="1:22" ht="48" hidden="1" x14ac:dyDescent="0.2">
      <c r="A1871">
        <v>2229</v>
      </c>
      <c r="B1871" s="3" t="s">
        <v>2230</v>
      </c>
      <c r="C1871" s="3" t="s">
        <v>6339</v>
      </c>
      <c r="D1871">
        <v>8012</v>
      </c>
      <c r="E1871">
        <v>13704.33</v>
      </c>
      <c r="F1871" t="s">
        <v>8219</v>
      </c>
      <c r="G1871" t="s">
        <v>8224</v>
      </c>
      <c r="H1871" t="s">
        <v>8246</v>
      </c>
      <c r="I1871">
        <v>1378180800</v>
      </c>
      <c r="J1871" s="12">
        <f>(I1871/86400)+25569</f>
        <v>41520.166666666664</v>
      </c>
      <c r="K1871">
        <v>1375113391</v>
      </c>
      <c r="L1871" s="12">
        <f>(K1871/86400)+25569</f>
        <v>41484.664247685185</v>
      </c>
      <c r="M1871" t="b">
        <v>0</v>
      </c>
      <c r="N1871">
        <v>539</v>
      </c>
      <c r="O1871">
        <f>(E1871/D1871)*100</f>
        <v>171.04755366949576</v>
      </c>
      <c r="P1871">
        <f>E1871/N1871</f>
        <v>25.42547309833024</v>
      </c>
      <c r="Q1871" s="6" t="str">
        <f>LEFT(R1871, SEARCH("/",R1871,1)-1)</f>
        <v>games</v>
      </c>
      <c r="R1871" t="s">
        <v>8297</v>
      </c>
      <c r="S1871" t="b">
        <v>1</v>
      </c>
      <c r="V1871" s="7" t="str">
        <f>RIGHT(R1871,LEN(R1871)-FIND("/",R1871))</f>
        <v>tabletop games</v>
      </c>
    </row>
    <row r="1872" spans="1:22" ht="48" hidden="1" x14ac:dyDescent="0.2">
      <c r="A1872">
        <v>2230</v>
      </c>
      <c r="B1872" s="3" t="s">
        <v>2231</v>
      </c>
      <c r="C1872" s="3" t="s">
        <v>6340</v>
      </c>
      <c r="D1872">
        <v>8500</v>
      </c>
      <c r="E1872">
        <v>10706</v>
      </c>
      <c r="F1872" t="s">
        <v>8219</v>
      </c>
      <c r="G1872" t="s">
        <v>8224</v>
      </c>
      <c r="H1872" t="s">
        <v>8246</v>
      </c>
      <c r="I1872">
        <v>1398460127</v>
      </c>
      <c r="J1872" s="12">
        <f>(I1872/86400)+25569</f>
        <v>41754.881099537037</v>
      </c>
      <c r="K1872">
        <v>1395868127</v>
      </c>
      <c r="L1872" s="12">
        <f>(K1872/86400)+25569</f>
        <v>41724.881099537037</v>
      </c>
      <c r="M1872" t="b">
        <v>0</v>
      </c>
      <c r="N1872">
        <v>498</v>
      </c>
      <c r="O1872">
        <f>(E1872/D1872)*100</f>
        <v>125.95294117647057</v>
      </c>
      <c r="P1872">
        <f>E1872/N1872</f>
        <v>21.497991967871485</v>
      </c>
      <c r="Q1872" s="6" t="str">
        <f>LEFT(R1872, SEARCH("/",R1872,1)-1)</f>
        <v>games</v>
      </c>
      <c r="R1872" t="s">
        <v>8297</v>
      </c>
      <c r="S1872" t="b">
        <v>1</v>
      </c>
      <c r="V1872" s="7" t="str">
        <f>RIGHT(R1872,LEN(R1872)-FIND("/",R1872))</f>
        <v>tabletop games</v>
      </c>
    </row>
    <row r="1873" spans="1:22" ht="48" hidden="1" x14ac:dyDescent="0.2">
      <c r="A1873">
        <v>2231</v>
      </c>
      <c r="B1873" s="3" t="s">
        <v>2232</v>
      </c>
      <c r="C1873" s="3" t="s">
        <v>6341</v>
      </c>
      <c r="D1873">
        <v>2500</v>
      </c>
      <c r="E1873">
        <v>30303.24</v>
      </c>
      <c r="F1873" t="s">
        <v>8219</v>
      </c>
      <c r="G1873" t="s">
        <v>8224</v>
      </c>
      <c r="H1873" t="s">
        <v>8246</v>
      </c>
      <c r="I1873">
        <v>1372136400</v>
      </c>
      <c r="J1873" s="12">
        <f>(I1873/86400)+25569</f>
        <v>41450.208333333336</v>
      </c>
      <c r="K1873">
        <v>1369864301</v>
      </c>
      <c r="L1873" s="12">
        <f>(K1873/86400)+25569</f>
        <v>41423.910891203705</v>
      </c>
      <c r="M1873" t="b">
        <v>0</v>
      </c>
      <c r="N1873">
        <v>1113</v>
      </c>
      <c r="O1873">
        <f>(E1873/D1873)*100</f>
        <v>1212.1296000000002</v>
      </c>
      <c r="P1873">
        <f>E1873/N1873</f>
        <v>27.226630727762803</v>
      </c>
      <c r="Q1873" s="6" t="str">
        <f>LEFT(R1873, SEARCH("/",R1873,1)-1)</f>
        <v>games</v>
      </c>
      <c r="R1873" t="s">
        <v>8297</v>
      </c>
      <c r="S1873" t="b">
        <v>1</v>
      </c>
      <c r="V1873" s="7" t="str">
        <f>RIGHT(R1873,LEN(R1873)-FIND("/",R1873))</f>
        <v>tabletop games</v>
      </c>
    </row>
    <row r="1874" spans="1:22" ht="48" hidden="1" x14ac:dyDescent="0.2">
      <c r="A1874">
        <v>2232</v>
      </c>
      <c r="B1874" s="3" t="s">
        <v>2233</v>
      </c>
      <c r="C1874" s="3" t="s">
        <v>6342</v>
      </c>
      <c r="D1874">
        <v>5000</v>
      </c>
      <c r="E1874">
        <v>24790</v>
      </c>
      <c r="F1874" t="s">
        <v>8219</v>
      </c>
      <c r="G1874" t="s">
        <v>8224</v>
      </c>
      <c r="H1874" t="s">
        <v>8246</v>
      </c>
      <c r="I1874">
        <v>1405738800</v>
      </c>
      <c r="J1874" s="12">
        <f>(I1874/86400)+25569</f>
        <v>41839.125</v>
      </c>
      <c r="K1874">
        <v>1402945408</v>
      </c>
      <c r="L1874" s="12">
        <f>(K1874/86400)+25569</f>
        <v>41806.794074074074</v>
      </c>
      <c r="M1874" t="b">
        <v>0</v>
      </c>
      <c r="N1874">
        <v>988</v>
      </c>
      <c r="O1874">
        <f>(E1874/D1874)*100</f>
        <v>495.8</v>
      </c>
      <c r="P1874">
        <f>E1874/N1874</f>
        <v>25.091093117408906</v>
      </c>
      <c r="Q1874" s="6" t="str">
        <f>LEFT(R1874, SEARCH("/",R1874,1)-1)</f>
        <v>games</v>
      </c>
      <c r="R1874" t="s">
        <v>8297</v>
      </c>
      <c r="S1874" t="b">
        <v>1</v>
      </c>
      <c r="V1874" s="7" t="str">
        <f>RIGHT(R1874,LEN(R1874)-FIND("/",R1874))</f>
        <v>tabletop games</v>
      </c>
    </row>
    <row r="1875" spans="1:22" ht="48" hidden="1" x14ac:dyDescent="0.2">
      <c r="A1875">
        <v>2233</v>
      </c>
      <c r="B1875" s="3" t="s">
        <v>2234</v>
      </c>
      <c r="C1875" s="3" t="s">
        <v>6343</v>
      </c>
      <c r="D1875">
        <v>2500</v>
      </c>
      <c r="E1875">
        <v>8301</v>
      </c>
      <c r="F1875" t="s">
        <v>8219</v>
      </c>
      <c r="G1875" t="s">
        <v>8225</v>
      </c>
      <c r="H1875" t="s">
        <v>8247</v>
      </c>
      <c r="I1875">
        <v>1450051200</v>
      </c>
      <c r="J1875" s="12">
        <f>(I1875/86400)+25569</f>
        <v>42352</v>
      </c>
      <c r="K1875">
        <v>1448269539</v>
      </c>
      <c r="L1875" s="12">
        <f>(K1875/86400)+25569</f>
        <v>42331.378923611112</v>
      </c>
      <c r="M1875" t="b">
        <v>0</v>
      </c>
      <c r="N1875">
        <v>391</v>
      </c>
      <c r="O1875">
        <f>(E1875/D1875)*100</f>
        <v>332.03999999999996</v>
      </c>
      <c r="P1875">
        <f>E1875/N1875</f>
        <v>21.230179028132991</v>
      </c>
      <c r="Q1875" s="6" t="str">
        <f>LEFT(R1875, SEARCH("/",R1875,1)-1)</f>
        <v>games</v>
      </c>
      <c r="R1875" t="s">
        <v>8297</v>
      </c>
      <c r="S1875" t="b">
        <v>1</v>
      </c>
      <c r="V1875" s="7" t="str">
        <f>RIGHT(R1875,LEN(R1875)-FIND("/",R1875))</f>
        <v>tabletop games</v>
      </c>
    </row>
    <row r="1876" spans="1:22" ht="48" hidden="1" x14ac:dyDescent="0.2">
      <c r="A1876">
        <v>2234</v>
      </c>
      <c r="B1876" s="3" t="s">
        <v>2235</v>
      </c>
      <c r="C1876" s="3" t="s">
        <v>6344</v>
      </c>
      <c r="D1876">
        <v>100</v>
      </c>
      <c r="E1876">
        <v>1165</v>
      </c>
      <c r="F1876" t="s">
        <v>8219</v>
      </c>
      <c r="G1876" t="s">
        <v>8224</v>
      </c>
      <c r="H1876" t="s">
        <v>8246</v>
      </c>
      <c r="I1876">
        <v>1483645647</v>
      </c>
      <c r="J1876" s="12">
        <f>(I1876/86400)+25569</f>
        <v>42740.824618055558</v>
      </c>
      <c r="K1876">
        <v>1481053647</v>
      </c>
      <c r="L1876" s="12">
        <f>(K1876/86400)+25569</f>
        <v>42710.824618055558</v>
      </c>
      <c r="M1876" t="b">
        <v>0</v>
      </c>
      <c r="N1876">
        <v>28</v>
      </c>
      <c r="O1876">
        <f>(E1876/D1876)*100</f>
        <v>1165</v>
      </c>
      <c r="P1876">
        <f>E1876/N1876</f>
        <v>41.607142857142854</v>
      </c>
      <c r="Q1876" s="6" t="str">
        <f>LEFT(R1876, SEARCH("/",R1876,1)-1)</f>
        <v>games</v>
      </c>
      <c r="R1876" t="s">
        <v>8297</v>
      </c>
      <c r="S1876" t="b">
        <v>1</v>
      </c>
      <c r="V1876" s="7" t="str">
        <f>RIGHT(R1876,LEN(R1876)-FIND("/",R1876))</f>
        <v>tabletop games</v>
      </c>
    </row>
    <row r="1877" spans="1:22" ht="32" hidden="1" x14ac:dyDescent="0.2">
      <c r="A1877">
        <v>2235</v>
      </c>
      <c r="B1877" s="3" t="s">
        <v>2236</v>
      </c>
      <c r="C1877" s="3" t="s">
        <v>6345</v>
      </c>
      <c r="D1877">
        <v>13000</v>
      </c>
      <c r="E1877">
        <v>19931</v>
      </c>
      <c r="F1877" t="s">
        <v>8219</v>
      </c>
      <c r="G1877" t="s">
        <v>8229</v>
      </c>
      <c r="H1877" t="s">
        <v>8251</v>
      </c>
      <c r="I1877">
        <v>1427585511</v>
      </c>
      <c r="J1877" s="12">
        <f>(I1877/86400)+25569</f>
        <v>42091.980451388888</v>
      </c>
      <c r="K1877">
        <v>1424997111</v>
      </c>
      <c r="L1877" s="12">
        <f>(K1877/86400)+25569</f>
        <v>42062.022118055553</v>
      </c>
      <c r="M1877" t="b">
        <v>0</v>
      </c>
      <c r="N1877">
        <v>147</v>
      </c>
      <c r="O1877">
        <f>(E1877/D1877)*100</f>
        <v>153.3153846153846</v>
      </c>
      <c r="P1877">
        <f>E1877/N1877</f>
        <v>135.58503401360545</v>
      </c>
      <c r="Q1877" s="6" t="str">
        <f>LEFT(R1877, SEARCH("/",R1877,1)-1)</f>
        <v>games</v>
      </c>
      <c r="R1877" t="s">
        <v>8297</v>
      </c>
      <c r="S1877" t="b">
        <v>1</v>
      </c>
      <c r="V1877" s="7" t="str">
        <f>RIGHT(R1877,LEN(R1877)-FIND("/",R1877))</f>
        <v>tabletop games</v>
      </c>
    </row>
    <row r="1878" spans="1:22" ht="32" hidden="1" x14ac:dyDescent="0.2">
      <c r="A1878">
        <v>2236</v>
      </c>
      <c r="B1878" s="3" t="s">
        <v>2237</v>
      </c>
      <c r="C1878" s="3" t="s">
        <v>6346</v>
      </c>
      <c r="D1878">
        <v>2800</v>
      </c>
      <c r="E1878">
        <v>15039</v>
      </c>
      <c r="F1878" t="s">
        <v>8219</v>
      </c>
      <c r="G1878" t="s">
        <v>8224</v>
      </c>
      <c r="H1878" t="s">
        <v>8246</v>
      </c>
      <c r="I1878">
        <v>1454338123</v>
      </c>
      <c r="J1878" s="12">
        <f>(I1878/86400)+25569</f>
        <v>42401.617164351846</v>
      </c>
      <c r="K1878">
        <v>1451746123</v>
      </c>
      <c r="L1878" s="12">
        <f>(K1878/86400)+25569</f>
        <v>42371.617164351846</v>
      </c>
      <c r="M1878" t="b">
        <v>0</v>
      </c>
      <c r="N1878">
        <v>680</v>
      </c>
      <c r="O1878">
        <f>(E1878/D1878)*100</f>
        <v>537.10714285714289</v>
      </c>
      <c r="P1878">
        <f>E1878/N1878</f>
        <v>22.116176470588236</v>
      </c>
      <c r="Q1878" s="6" t="str">
        <f>LEFT(R1878, SEARCH("/",R1878,1)-1)</f>
        <v>games</v>
      </c>
      <c r="R1878" t="s">
        <v>8297</v>
      </c>
      <c r="S1878" t="b">
        <v>1</v>
      </c>
      <c r="V1878" s="7" t="str">
        <f>RIGHT(R1878,LEN(R1878)-FIND("/",R1878))</f>
        <v>tabletop games</v>
      </c>
    </row>
    <row r="1879" spans="1:22" ht="48" hidden="1" x14ac:dyDescent="0.2">
      <c r="A1879">
        <v>2237</v>
      </c>
      <c r="B1879" s="3" t="s">
        <v>2238</v>
      </c>
      <c r="C1879" s="3" t="s">
        <v>6347</v>
      </c>
      <c r="D1879">
        <v>18000</v>
      </c>
      <c r="E1879">
        <v>63527</v>
      </c>
      <c r="F1879" t="s">
        <v>8219</v>
      </c>
      <c r="G1879" t="s">
        <v>8224</v>
      </c>
      <c r="H1879" t="s">
        <v>8246</v>
      </c>
      <c r="I1879">
        <v>1415779140</v>
      </c>
      <c r="J1879" s="12">
        <f>(I1879/86400)+25569</f>
        <v>41955.332638888889</v>
      </c>
      <c r="K1879">
        <v>1412294683</v>
      </c>
      <c r="L1879" s="12">
        <f>(K1879/86400)+25569</f>
        <v>41915.003275462965</v>
      </c>
      <c r="M1879" t="b">
        <v>0</v>
      </c>
      <c r="N1879">
        <v>983</v>
      </c>
      <c r="O1879">
        <f>(E1879/D1879)*100</f>
        <v>352.92777777777775</v>
      </c>
      <c r="P1879">
        <f>E1879/N1879</f>
        <v>64.625635808748726</v>
      </c>
      <c r="Q1879" s="6" t="str">
        <f>LEFT(R1879, SEARCH("/",R1879,1)-1)</f>
        <v>games</v>
      </c>
      <c r="R1879" t="s">
        <v>8297</v>
      </c>
      <c r="S1879" t="b">
        <v>1</v>
      </c>
      <c r="V1879" s="7" t="str">
        <f>RIGHT(R1879,LEN(R1879)-FIND("/",R1879))</f>
        <v>tabletop games</v>
      </c>
    </row>
    <row r="1880" spans="1:22" ht="32" hidden="1" x14ac:dyDescent="0.2">
      <c r="A1880">
        <v>2238</v>
      </c>
      <c r="B1880" s="3" t="s">
        <v>2239</v>
      </c>
      <c r="C1880" s="3" t="s">
        <v>6348</v>
      </c>
      <c r="D1880">
        <v>4000</v>
      </c>
      <c r="E1880">
        <v>5496</v>
      </c>
      <c r="F1880" t="s">
        <v>8219</v>
      </c>
      <c r="G1880" t="s">
        <v>8236</v>
      </c>
      <c r="H1880" t="s">
        <v>8249</v>
      </c>
      <c r="I1880">
        <v>1489157716</v>
      </c>
      <c r="J1880" s="12">
        <f>(I1880/86400)+25569</f>
        <v>42804.621712962966</v>
      </c>
      <c r="K1880">
        <v>1486565716</v>
      </c>
      <c r="L1880" s="12">
        <f>(K1880/86400)+25569</f>
        <v>42774.621712962966</v>
      </c>
      <c r="M1880" t="b">
        <v>0</v>
      </c>
      <c r="N1880">
        <v>79</v>
      </c>
      <c r="O1880">
        <f>(E1880/D1880)*100</f>
        <v>137.4</v>
      </c>
      <c r="P1880">
        <f>E1880/N1880</f>
        <v>69.569620253164558</v>
      </c>
      <c r="Q1880" s="6" t="str">
        <f>LEFT(R1880, SEARCH("/",R1880,1)-1)</f>
        <v>games</v>
      </c>
      <c r="R1880" t="s">
        <v>8297</v>
      </c>
      <c r="S1880" t="b">
        <v>1</v>
      </c>
      <c r="V1880" s="7" t="str">
        <f>RIGHT(R1880,LEN(R1880)-FIND("/",R1880))</f>
        <v>tabletop games</v>
      </c>
    </row>
    <row r="1881" spans="1:22" ht="32" hidden="1" x14ac:dyDescent="0.2">
      <c r="A1881">
        <v>2239</v>
      </c>
      <c r="B1881" s="3" t="s">
        <v>2240</v>
      </c>
      <c r="C1881" s="3" t="s">
        <v>6349</v>
      </c>
      <c r="D1881">
        <v>25000</v>
      </c>
      <c r="E1881">
        <v>32006.67</v>
      </c>
      <c r="F1881" t="s">
        <v>8219</v>
      </c>
      <c r="G1881" t="s">
        <v>8224</v>
      </c>
      <c r="H1881" t="s">
        <v>8246</v>
      </c>
      <c r="I1881">
        <v>1385870520</v>
      </c>
      <c r="J1881" s="12">
        <f>(I1881/86400)+25569</f>
        <v>41609.168055555558</v>
      </c>
      <c r="K1881">
        <v>1382742014</v>
      </c>
      <c r="L1881" s="12">
        <f>(K1881/86400)+25569</f>
        <v>41572.958495370374</v>
      </c>
      <c r="M1881" t="b">
        <v>0</v>
      </c>
      <c r="N1881">
        <v>426</v>
      </c>
      <c r="O1881">
        <f>(E1881/D1881)*100</f>
        <v>128.02668</v>
      </c>
      <c r="P1881">
        <f>E1881/N1881</f>
        <v>75.133028169014082</v>
      </c>
      <c r="Q1881" s="6" t="str">
        <f>LEFT(R1881, SEARCH("/",R1881,1)-1)</f>
        <v>games</v>
      </c>
      <c r="R1881" t="s">
        <v>8297</v>
      </c>
      <c r="S1881" t="b">
        <v>1</v>
      </c>
      <c r="V1881" s="7" t="str">
        <f>RIGHT(R1881,LEN(R1881)-FIND("/",R1881))</f>
        <v>tabletop games</v>
      </c>
    </row>
    <row r="1882" spans="1:22" ht="48" hidden="1" x14ac:dyDescent="0.2">
      <c r="A1882">
        <v>2240</v>
      </c>
      <c r="B1882" s="3" t="s">
        <v>2241</v>
      </c>
      <c r="C1882" s="3" t="s">
        <v>6350</v>
      </c>
      <c r="D1882">
        <v>5000</v>
      </c>
      <c r="E1882">
        <v>13534</v>
      </c>
      <c r="F1882" t="s">
        <v>8219</v>
      </c>
      <c r="G1882" t="s">
        <v>8224</v>
      </c>
      <c r="H1882" t="s">
        <v>8246</v>
      </c>
      <c r="I1882">
        <v>1461354544</v>
      </c>
      <c r="J1882" s="12">
        <f>(I1882/86400)+25569</f>
        <v>42482.825740740736</v>
      </c>
      <c r="K1882">
        <v>1458762544</v>
      </c>
      <c r="L1882" s="12">
        <f>(K1882/86400)+25569</f>
        <v>42452.825740740736</v>
      </c>
      <c r="M1882" t="b">
        <v>0</v>
      </c>
      <c r="N1882">
        <v>96</v>
      </c>
      <c r="O1882">
        <f>(E1882/D1882)*100</f>
        <v>270.68</v>
      </c>
      <c r="P1882">
        <f>E1882/N1882</f>
        <v>140.97916666666666</v>
      </c>
      <c r="Q1882" s="6" t="str">
        <f>LEFT(R1882, SEARCH("/",R1882,1)-1)</f>
        <v>games</v>
      </c>
      <c r="R1882" t="s">
        <v>8297</v>
      </c>
      <c r="S1882" t="b">
        <v>1</v>
      </c>
      <c r="V1882" s="7" t="str">
        <f>RIGHT(R1882,LEN(R1882)-FIND("/",R1882))</f>
        <v>tabletop games</v>
      </c>
    </row>
    <row r="1883" spans="1:22" ht="48" hidden="1" x14ac:dyDescent="0.2">
      <c r="A1883">
        <v>2241</v>
      </c>
      <c r="B1883" s="3" t="s">
        <v>2242</v>
      </c>
      <c r="C1883" s="3" t="s">
        <v>6351</v>
      </c>
      <c r="D1883">
        <v>1000</v>
      </c>
      <c r="E1883">
        <v>8064</v>
      </c>
      <c r="F1883" t="s">
        <v>8219</v>
      </c>
      <c r="G1883" t="s">
        <v>8225</v>
      </c>
      <c r="H1883" t="s">
        <v>8247</v>
      </c>
      <c r="I1883">
        <v>1488484300</v>
      </c>
      <c r="J1883" s="12">
        <f>(I1883/86400)+25569</f>
        <v>42796.827546296292</v>
      </c>
      <c r="K1883">
        <v>1485892300</v>
      </c>
      <c r="L1883" s="12">
        <f>(K1883/86400)+25569</f>
        <v>42766.827546296292</v>
      </c>
      <c r="M1883" t="b">
        <v>0</v>
      </c>
      <c r="N1883">
        <v>163</v>
      </c>
      <c r="O1883">
        <f>(E1883/D1883)*100</f>
        <v>806.4</v>
      </c>
      <c r="P1883">
        <f>E1883/N1883</f>
        <v>49.472392638036808</v>
      </c>
      <c r="Q1883" s="6" t="str">
        <f>LEFT(R1883, SEARCH("/",R1883,1)-1)</f>
        <v>games</v>
      </c>
      <c r="R1883" t="s">
        <v>8297</v>
      </c>
      <c r="S1883" t="b">
        <v>1</v>
      </c>
      <c r="V1883" s="7" t="str">
        <f>RIGHT(R1883,LEN(R1883)-FIND("/",R1883))</f>
        <v>tabletop games</v>
      </c>
    </row>
    <row r="1884" spans="1:22" ht="32" hidden="1" x14ac:dyDescent="0.2">
      <c r="A1884">
        <v>2242</v>
      </c>
      <c r="B1884" s="3" t="s">
        <v>2243</v>
      </c>
      <c r="C1884" s="3" t="s">
        <v>6352</v>
      </c>
      <c r="D1884">
        <v>10000</v>
      </c>
      <c r="E1884">
        <v>136009.76</v>
      </c>
      <c r="F1884" t="s">
        <v>8219</v>
      </c>
      <c r="G1884" t="s">
        <v>8224</v>
      </c>
      <c r="H1884" t="s">
        <v>8246</v>
      </c>
      <c r="I1884">
        <v>1385521320</v>
      </c>
      <c r="J1884" s="12">
        <f>(I1884/86400)+25569</f>
        <v>41605.126388888893</v>
      </c>
      <c r="K1884">
        <v>1382449733</v>
      </c>
      <c r="L1884" s="12">
        <f>(K1884/86400)+25569</f>
        <v>41569.575613425928</v>
      </c>
      <c r="M1884" t="b">
        <v>0</v>
      </c>
      <c r="N1884">
        <v>2525</v>
      </c>
      <c r="O1884">
        <f>(E1884/D1884)*100</f>
        <v>1360.0976000000001</v>
      </c>
      <c r="P1884">
        <f>E1884/N1884</f>
        <v>53.865251485148519</v>
      </c>
      <c r="Q1884" s="6" t="str">
        <f>LEFT(R1884, SEARCH("/",R1884,1)-1)</f>
        <v>games</v>
      </c>
      <c r="R1884" t="s">
        <v>8297</v>
      </c>
      <c r="S1884" t="b">
        <v>1</v>
      </c>
      <c r="V1884" s="7" t="str">
        <f>RIGHT(R1884,LEN(R1884)-FIND("/",R1884))</f>
        <v>tabletop games</v>
      </c>
    </row>
    <row r="1885" spans="1:22" ht="48" hidden="1" x14ac:dyDescent="0.2">
      <c r="A1885">
        <v>2243</v>
      </c>
      <c r="B1885" s="3" t="s">
        <v>2244</v>
      </c>
      <c r="C1885" s="3" t="s">
        <v>6353</v>
      </c>
      <c r="D1885">
        <v>1</v>
      </c>
      <c r="E1885">
        <v>9302.5</v>
      </c>
      <c r="F1885" t="s">
        <v>8219</v>
      </c>
      <c r="G1885" t="s">
        <v>8224</v>
      </c>
      <c r="H1885" t="s">
        <v>8246</v>
      </c>
      <c r="I1885">
        <v>1489374000</v>
      </c>
      <c r="J1885" s="12">
        <f>(I1885/86400)+25569</f>
        <v>42807.125</v>
      </c>
      <c r="K1885">
        <v>1488823290</v>
      </c>
      <c r="L1885" s="12">
        <f>(K1885/86400)+25569</f>
        <v>42800.751041666663</v>
      </c>
      <c r="M1885" t="b">
        <v>0</v>
      </c>
      <c r="N1885">
        <v>2035</v>
      </c>
      <c r="O1885">
        <f>(E1885/D1885)*100</f>
        <v>930250</v>
      </c>
      <c r="P1885">
        <f>E1885/N1885</f>
        <v>4.5712530712530715</v>
      </c>
      <c r="Q1885" s="6" t="str">
        <f>LEFT(R1885, SEARCH("/",R1885,1)-1)</f>
        <v>games</v>
      </c>
      <c r="R1885" t="s">
        <v>8297</v>
      </c>
      <c r="S1885" t="b">
        <v>1</v>
      </c>
      <c r="V1885" s="7" t="str">
        <f>RIGHT(R1885,LEN(R1885)-FIND("/",R1885))</f>
        <v>tabletop games</v>
      </c>
    </row>
    <row r="1886" spans="1:22" ht="48" hidden="1" x14ac:dyDescent="0.2">
      <c r="A1886">
        <v>2244</v>
      </c>
      <c r="B1886" s="3" t="s">
        <v>2245</v>
      </c>
      <c r="C1886" s="3" t="s">
        <v>6354</v>
      </c>
      <c r="D1886">
        <v>5000</v>
      </c>
      <c r="E1886">
        <v>18851</v>
      </c>
      <c r="F1886" t="s">
        <v>8219</v>
      </c>
      <c r="G1886" t="s">
        <v>8224</v>
      </c>
      <c r="H1886" t="s">
        <v>8246</v>
      </c>
      <c r="I1886">
        <v>1476649800</v>
      </c>
      <c r="J1886" s="12">
        <f>(I1886/86400)+25569</f>
        <v>42659.854166666672</v>
      </c>
      <c r="K1886">
        <v>1475609946</v>
      </c>
      <c r="L1886" s="12">
        <f>(K1886/86400)+25569</f>
        <v>42647.818819444445</v>
      </c>
      <c r="M1886" t="b">
        <v>0</v>
      </c>
      <c r="N1886">
        <v>290</v>
      </c>
      <c r="O1886">
        <f>(E1886/D1886)*100</f>
        <v>377.02</v>
      </c>
      <c r="P1886">
        <f>E1886/N1886</f>
        <v>65.00344827586207</v>
      </c>
      <c r="Q1886" s="6" t="str">
        <f>LEFT(R1886, SEARCH("/",R1886,1)-1)</f>
        <v>games</v>
      </c>
      <c r="R1886" t="s">
        <v>8297</v>
      </c>
      <c r="S1886" t="b">
        <v>1</v>
      </c>
      <c r="V1886" s="7" t="str">
        <f>RIGHT(R1886,LEN(R1886)-FIND("/",R1886))</f>
        <v>tabletop games</v>
      </c>
    </row>
    <row r="1887" spans="1:22" ht="48" hidden="1" x14ac:dyDescent="0.2">
      <c r="A1887">
        <v>2245</v>
      </c>
      <c r="B1887" s="3" t="s">
        <v>2246</v>
      </c>
      <c r="C1887" s="3" t="s">
        <v>6355</v>
      </c>
      <c r="D1887">
        <v>4000</v>
      </c>
      <c r="E1887">
        <v>105881</v>
      </c>
      <c r="F1887" t="s">
        <v>8219</v>
      </c>
      <c r="G1887" t="s">
        <v>8224</v>
      </c>
      <c r="H1887" t="s">
        <v>8246</v>
      </c>
      <c r="I1887">
        <v>1393005600</v>
      </c>
      <c r="J1887" s="12">
        <f>(I1887/86400)+25569</f>
        <v>41691.75</v>
      </c>
      <c r="K1887">
        <v>1390323617</v>
      </c>
      <c r="L1887" s="12">
        <f>(K1887/86400)+25569</f>
        <v>41660.70853009259</v>
      </c>
      <c r="M1887" t="b">
        <v>0</v>
      </c>
      <c r="N1887">
        <v>1980</v>
      </c>
      <c r="O1887">
        <f>(E1887/D1887)*100</f>
        <v>2647.0250000000001</v>
      </c>
      <c r="P1887">
        <f>E1887/N1887</f>
        <v>53.475252525252522</v>
      </c>
      <c r="Q1887" s="6" t="str">
        <f>LEFT(R1887, SEARCH("/",R1887,1)-1)</f>
        <v>games</v>
      </c>
      <c r="R1887" t="s">
        <v>8297</v>
      </c>
      <c r="S1887" t="b">
        <v>1</v>
      </c>
      <c r="V1887" s="7" t="str">
        <f>RIGHT(R1887,LEN(R1887)-FIND("/",R1887))</f>
        <v>tabletop games</v>
      </c>
    </row>
    <row r="1888" spans="1:22" ht="48" hidden="1" x14ac:dyDescent="0.2">
      <c r="A1888">
        <v>2246</v>
      </c>
      <c r="B1888" s="3" t="s">
        <v>2247</v>
      </c>
      <c r="C1888" s="3" t="s">
        <v>6356</v>
      </c>
      <c r="D1888">
        <v>2500</v>
      </c>
      <c r="E1888">
        <v>2503</v>
      </c>
      <c r="F1888" t="s">
        <v>8219</v>
      </c>
      <c r="G1888" t="s">
        <v>8225</v>
      </c>
      <c r="H1888" t="s">
        <v>8247</v>
      </c>
      <c r="I1888">
        <v>1441393210</v>
      </c>
      <c r="J1888" s="12">
        <f>(I1888/86400)+25569</f>
        <v>42251.79178240741</v>
      </c>
      <c r="K1888">
        <v>1438801210</v>
      </c>
      <c r="L1888" s="12">
        <f>(K1888/86400)+25569</f>
        <v>42221.79178240741</v>
      </c>
      <c r="M1888" t="b">
        <v>0</v>
      </c>
      <c r="N1888">
        <v>57</v>
      </c>
      <c r="O1888">
        <f>(E1888/D1888)*100</f>
        <v>100.12</v>
      </c>
      <c r="P1888">
        <f>E1888/N1888</f>
        <v>43.912280701754383</v>
      </c>
      <c r="Q1888" s="6" t="str">
        <f>LEFT(R1888, SEARCH("/",R1888,1)-1)</f>
        <v>games</v>
      </c>
      <c r="R1888" t="s">
        <v>8297</v>
      </c>
      <c r="S1888" t="b">
        <v>1</v>
      </c>
      <c r="V1888" s="7" t="str">
        <f>RIGHT(R1888,LEN(R1888)-FIND("/",R1888))</f>
        <v>tabletop games</v>
      </c>
    </row>
    <row r="1889" spans="1:22" ht="32" hidden="1" x14ac:dyDescent="0.2">
      <c r="A1889">
        <v>2247</v>
      </c>
      <c r="B1889" s="3" t="s">
        <v>2248</v>
      </c>
      <c r="C1889" s="3" t="s">
        <v>6357</v>
      </c>
      <c r="D1889">
        <v>18500</v>
      </c>
      <c r="E1889">
        <v>19324</v>
      </c>
      <c r="F1889" t="s">
        <v>8219</v>
      </c>
      <c r="G1889" t="s">
        <v>8224</v>
      </c>
      <c r="H1889" t="s">
        <v>8246</v>
      </c>
      <c r="I1889">
        <v>1438185565</v>
      </c>
      <c r="J1889" s="12">
        <f>(I1889/86400)+25569</f>
        <v>42214.666261574079</v>
      </c>
      <c r="K1889">
        <v>1436975965</v>
      </c>
      <c r="L1889" s="12">
        <f>(K1889/86400)+25569</f>
        <v>42200.666261574079</v>
      </c>
      <c r="M1889" t="b">
        <v>0</v>
      </c>
      <c r="N1889">
        <v>380</v>
      </c>
      <c r="O1889">
        <f>(E1889/D1889)*100</f>
        <v>104.45405405405405</v>
      </c>
      <c r="P1889">
        <f>E1889/N1889</f>
        <v>50.852631578947367</v>
      </c>
      <c r="Q1889" s="6" t="str">
        <f>LEFT(R1889, SEARCH("/",R1889,1)-1)</f>
        <v>games</v>
      </c>
      <c r="R1889" t="s">
        <v>8297</v>
      </c>
      <c r="S1889" t="b">
        <v>1</v>
      </c>
      <c r="V1889" s="7" t="str">
        <f>RIGHT(R1889,LEN(R1889)-FIND("/",R1889))</f>
        <v>tabletop games</v>
      </c>
    </row>
    <row r="1890" spans="1:22" ht="48" hidden="1" x14ac:dyDescent="0.2">
      <c r="A1890">
        <v>2248</v>
      </c>
      <c r="B1890" s="3" t="s">
        <v>2249</v>
      </c>
      <c r="C1890" s="3" t="s">
        <v>6358</v>
      </c>
      <c r="D1890">
        <v>7000</v>
      </c>
      <c r="E1890">
        <v>7505</v>
      </c>
      <c r="F1890" t="s">
        <v>8219</v>
      </c>
      <c r="G1890" t="s">
        <v>8225</v>
      </c>
      <c r="H1890" t="s">
        <v>8247</v>
      </c>
      <c r="I1890">
        <v>1481749278</v>
      </c>
      <c r="J1890" s="12">
        <f>(I1890/86400)+25569</f>
        <v>42718.875902777778</v>
      </c>
      <c r="K1890">
        <v>1479157278</v>
      </c>
      <c r="L1890" s="12">
        <f>(K1890/86400)+25569</f>
        <v>42688.875902777778</v>
      </c>
      <c r="M1890" t="b">
        <v>0</v>
      </c>
      <c r="N1890">
        <v>128</v>
      </c>
      <c r="O1890">
        <f>(E1890/D1890)*100</f>
        <v>107.21428571428571</v>
      </c>
      <c r="P1890">
        <f>E1890/N1890</f>
        <v>58.6328125</v>
      </c>
      <c r="Q1890" s="6" t="str">
        <f>LEFT(R1890, SEARCH("/",R1890,1)-1)</f>
        <v>games</v>
      </c>
      <c r="R1890" t="s">
        <v>8297</v>
      </c>
      <c r="S1890" t="b">
        <v>1</v>
      </c>
      <c r="V1890" s="7" t="str">
        <f>RIGHT(R1890,LEN(R1890)-FIND("/",R1890))</f>
        <v>tabletop games</v>
      </c>
    </row>
    <row r="1891" spans="1:22" ht="48" hidden="1" x14ac:dyDescent="0.2">
      <c r="A1891">
        <v>2249</v>
      </c>
      <c r="B1891" s="3" t="s">
        <v>2250</v>
      </c>
      <c r="C1891" s="3" t="s">
        <v>6359</v>
      </c>
      <c r="D1891">
        <v>3500</v>
      </c>
      <c r="E1891">
        <v>5907</v>
      </c>
      <c r="F1891" t="s">
        <v>8219</v>
      </c>
      <c r="G1891" t="s">
        <v>8224</v>
      </c>
      <c r="H1891" t="s">
        <v>8246</v>
      </c>
      <c r="I1891">
        <v>1364917965</v>
      </c>
      <c r="J1891" s="12">
        <f>(I1891/86400)+25569</f>
        <v>41366.661631944444</v>
      </c>
      <c r="K1891">
        <v>1362329565</v>
      </c>
      <c r="L1891" s="12">
        <f>(K1891/86400)+25569</f>
        <v>41336.703298611115</v>
      </c>
      <c r="M1891" t="b">
        <v>0</v>
      </c>
      <c r="N1891">
        <v>180</v>
      </c>
      <c r="O1891">
        <f>(E1891/D1891)*100</f>
        <v>168.77142857142857</v>
      </c>
      <c r="P1891">
        <f>E1891/N1891</f>
        <v>32.81666666666667</v>
      </c>
      <c r="Q1891" s="6" t="str">
        <f>LEFT(R1891, SEARCH("/",R1891,1)-1)</f>
        <v>games</v>
      </c>
      <c r="R1891" t="s">
        <v>8297</v>
      </c>
      <c r="S1891" t="b">
        <v>1</v>
      </c>
      <c r="V1891" s="7" t="str">
        <f>RIGHT(R1891,LEN(R1891)-FIND("/",R1891))</f>
        <v>tabletop games</v>
      </c>
    </row>
    <row r="1892" spans="1:22" ht="48" hidden="1" x14ac:dyDescent="0.2">
      <c r="A1892">
        <v>2250</v>
      </c>
      <c r="B1892" s="3" t="s">
        <v>2251</v>
      </c>
      <c r="C1892" s="3" t="s">
        <v>6360</v>
      </c>
      <c r="D1892">
        <v>25000</v>
      </c>
      <c r="E1892">
        <v>243778</v>
      </c>
      <c r="F1892" t="s">
        <v>8219</v>
      </c>
      <c r="G1892" t="s">
        <v>8224</v>
      </c>
      <c r="H1892" t="s">
        <v>8246</v>
      </c>
      <c r="I1892">
        <v>1480727273</v>
      </c>
      <c r="J1892" s="12">
        <f>(I1892/86400)+25569</f>
        <v>42707.0471412037</v>
      </c>
      <c r="K1892">
        <v>1478131673</v>
      </c>
      <c r="L1892" s="12">
        <f>(K1892/86400)+25569</f>
        <v>42677.005474537036</v>
      </c>
      <c r="M1892" t="b">
        <v>0</v>
      </c>
      <c r="N1892">
        <v>571</v>
      </c>
      <c r="O1892">
        <f>(E1892/D1892)*100</f>
        <v>975.11200000000008</v>
      </c>
      <c r="P1892">
        <f>E1892/N1892</f>
        <v>426.93169877408059</v>
      </c>
      <c r="Q1892" s="6" t="str">
        <f>LEFT(R1892, SEARCH("/",R1892,1)-1)</f>
        <v>games</v>
      </c>
      <c r="R1892" t="s">
        <v>8297</v>
      </c>
      <c r="S1892" t="b">
        <v>1</v>
      </c>
      <c r="V1892" s="7" t="str">
        <f>RIGHT(R1892,LEN(R1892)-FIND("/",R1892))</f>
        <v>tabletop games</v>
      </c>
    </row>
    <row r="1893" spans="1:22" ht="48" hidden="1" x14ac:dyDescent="0.2">
      <c r="A1893">
        <v>2251</v>
      </c>
      <c r="B1893" s="3" t="s">
        <v>2252</v>
      </c>
      <c r="C1893" s="3" t="s">
        <v>6361</v>
      </c>
      <c r="D1893">
        <v>8500</v>
      </c>
      <c r="E1893">
        <v>11428.19</v>
      </c>
      <c r="F1893" t="s">
        <v>8219</v>
      </c>
      <c r="G1893" t="s">
        <v>8224</v>
      </c>
      <c r="H1893" t="s">
        <v>8246</v>
      </c>
      <c r="I1893">
        <v>1408177077</v>
      </c>
      <c r="J1893" s="12">
        <f>(I1893/86400)+25569</f>
        <v>41867.34579861111</v>
      </c>
      <c r="K1893">
        <v>1406362677</v>
      </c>
      <c r="L1893" s="12">
        <f>(K1893/86400)+25569</f>
        <v>41846.34579861111</v>
      </c>
      <c r="M1893" t="b">
        <v>0</v>
      </c>
      <c r="N1893">
        <v>480</v>
      </c>
      <c r="O1893">
        <f>(E1893/D1893)*100</f>
        <v>134.44929411764704</v>
      </c>
      <c r="P1893">
        <f>E1893/N1893</f>
        <v>23.808729166666669</v>
      </c>
      <c r="Q1893" s="6" t="str">
        <f>LEFT(R1893, SEARCH("/",R1893,1)-1)</f>
        <v>games</v>
      </c>
      <c r="R1893" t="s">
        <v>8297</v>
      </c>
      <c r="S1893" t="b">
        <v>1</v>
      </c>
      <c r="V1893" s="7" t="str">
        <f>RIGHT(R1893,LEN(R1893)-FIND("/",R1893))</f>
        <v>tabletop games</v>
      </c>
    </row>
    <row r="1894" spans="1:22" ht="48" hidden="1" x14ac:dyDescent="0.2">
      <c r="A1894">
        <v>2252</v>
      </c>
      <c r="B1894" s="3" t="s">
        <v>2253</v>
      </c>
      <c r="C1894" s="3" t="s">
        <v>6362</v>
      </c>
      <c r="D1894">
        <v>9000</v>
      </c>
      <c r="E1894">
        <v>24505</v>
      </c>
      <c r="F1894" t="s">
        <v>8219</v>
      </c>
      <c r="G1894" t="s">
        <v>8227</v>
      </c>
      <c r="H1894" t="s">
        <v>8249</v>
      </c>
      <c r="I1894">
        <v>1470469938</v>
      </c>
      <c r="J1894" s="12">
        <f>(I1894/86400)+25569</f>
        <v>42588.327986111108</v>
      </c>
      <c r="K1894">
        <v>1469173938</v>
      </c>
      <c r="L1894" s="12">
        <f>(K1894/86400)+25569</f>
        <v>42573.327986111108</v>
      </c>
      <c r="M1894" t="b">
        <v>0</v>
      </c>
      <c r="N1894">
        <v>249</v>
      </c>
      <c r="O1894">
        <f>(E1894/D1894)*100</f>
        <v>272.27777777777777</v>
      </c>
      <c r="P1894">
        <f>E1894/N1894</f>
        <v>98.413654618473899</v>
      </c>
      <c r="Q1894" s="6" t="str">
        <f>LEFT(R1894, SEARCH("/",R1894,1)-1)</f>
        <v>games</v>
      </c>
      <c r="R1894" t="s">
        <v>8297</v>
      </c>
      <c r="S1894" t="b">
        <v>1</v>
      </c>
      <c r="V1894" s="7" t="str">
        <f>RIGHT(R1894,LEN(R1894)-FIND("/",R1894))</f>
        <v>tabletop games</v>
      </c>
    </row>
    <row r="1895" spans="1:22" ht="48" hidden="1" x14ac:dyDescent="0.2">
      <c r="A1895">
        <v>2253</v>
      </c>
      <c r="B1895" s="3" t="s">
        <v>2254</v>
      </c>
      <c r="C1895" s="3" t="s">
        <v>6363</v>
      </c>
      <c r="D1895">
        <v>8000</v>
      </c>
      <c r="E1895">
        <v>9015</v>
      </c>
      <c r="F1895" t="s">
        <v>8219</v>
      </c>
      <c r="G1895" t="s">
        <v>8224</v>
      </c>
      <c r="H1895" t="s">
        <v>8246</v>
      </c>
      <c r="I1895">
        <v>1447862947</v>
      </c>
      <c r="J1895" s="12">
        <f>(I1895/86400)+25569</f>
        <v>42326.672997685186</v>
      </c>
      <c r="K1895">
        <v>1445267347</v>
      </c>
      <c r="L1895" s="12">
        <f>(K1895/86400)+25569</f>
        <v>42296.631331018521</v>
      </c>
      <c r="M1895" t="b">
        <v>0</v>
      </c>
      <c r="N1895">
        <v>84</v>
      </c>
      <c r="O1895">
        <f>(E1895/D1895)*100</f>
        <v>112.6875</v>
      </c>
      <c r="P1895">
        <f>E1895/N1895</f>
        <v>107.32142857142857</v>
      </c>
      <c r="Q1895" s="6" t="str">
        <f>LEFT(R1895, SEARCH("/",R1895,1)-1)</f>
        <v>games</v>
      </c>
      <c r="R1895" t="s">
        <v>8297</v>
      </c>
      <c r="S1895" t="b">
        <v>1</v>
      </c>
      <c r="V1895" s="7" t="str">
        <f>RIGHT(R1895,LEN(R1895)-FIND("/",R1895))</f>
        <v>tabletop games</v>
      </c>
    </row>
    <row r="1896" spans="1:22" ht="32" hidden="1" x14ac:dyDescent="0.2">
      <c r="A1896">
        <v>2254</v>
      </c>
      <c r="B1896" s="3" t="s">
        <v>2255</v>
      </c>
      <c r="C1896" s="3" t="s">
        <v>6364</v>
      </c>
      <c r="D1896">
        <v>500</v>
      </c>
      <c r="E1896">
        <v>2299</v>
      </c>
      <c r="F1896" t="s">
        <v>8219</v>
      </c>
      <c r="G1896" t="s">
        <v>8224</v>
      </c>
      <c r="H1896" t="s">
        <v>8246</v>
      </c>
      <c r="I1896">
        <v>1485271968</v>
      </c>
      <c r="J1896" s="12">
        <f>(I1896/86400)+25569</f>
        <v>42759.647777777776</v>
      </c>
      <c r="K1896">
        <v>1484667168</v>
      </c>
      <c r="L1896" s="12">
        <f>(K1896/86400)+25569</f>
        <v>42752.647777777776</v>
      </c>
      <c r="M1896" t="b">
        <v>0</v>
      </c>
      <c r="N1896">
        <v>197</v>
      </c>
      <c r="O1896">
        <f>(E1896/D1896)*100</f>
        <v>459.8</v>
      </c>
      <c r="P1896">
        <f>E1896/N1896</f>
        <v>11.67005076142132</v>
      </c>
      <c r="Q1896" s="6" t="str">
        <f>LEFT(R1896, SEARCH("/",R1896,1)-1)</f>
        <v>games</v>
      </c>
      <c r="R1896" t="s">
        <v>8297</v>
      </c>
      <c r="S1896" t="b">
        <v>1</v>
      </c>
      <c r="V1896" s="7" t="str">
        <f>RIGHT(R1896,LEN(R1896)-FIND("/",R1896))</f>
        <v>tabletop games</v>
      </c>
    </row>
    <row r="1897" spans="1:22" ht="32" hidden="1" x14ac:dyDescent="0.2">
      <c r="A1897">
        <v>2255</v>
      </c>
      <c r="B1897" s="3" t="s">
        <v>2256</v>
      </c>
      <c r="C1897" s="3" t="s">
        <v>6365</v>
      </c>
      <c r="D1897">
        <v>3950</v>
      </c>
      <c r="E1897">
        <v>11323</v>
      </c>
      <c r="F1897" t="s">
        <v>8219</v>
      </c>
      <c r="G1897" t="s">
        <v>8224</v>
      </c>
      <c r="H1897" t="s">
        <v>8246</v>
      </c>
      <c r="I1897">
        <v>1462661451</v>
      </c>
      <c r="J1897" s="12">
        <f>(I1897/86400)+25569</f>
        <v>42497.951979166668</v>
      </c>
      <c r="K1897">
        <v>1460069451</v>
      </c>
      <c r="L1897" s="12">
        <f>(K1897/86400)+25569</f>
        <v>42467.951979166668</v>
      </c>
      <c r="M1897" t="b">
        <v>0</v>
      </c>
      <c r="N1897">
        <v>271</v>
      </c>
      <c r="O1897">
        <f>(E1897/D1897)*100</f>
        <v>286.65822784810126</v>
      </c>
      <c r="P1897">
        <f>E1897/N1897</f>
        <v>41.782287822878232</v>
      </c>
      <c r="Q1897" s="6" t="str">
        <f>LEFT(R1897, SEARCH("/",R1897,1)-1)</f>
        <v>games</v>
      </c>
      <c r="R1897" t="s">
        <v>8297</v>
      </c>
      <c r="S1897" t="b">
        <v>1</v>
      </c>
      <c r="V1897" s="7" t="str">
        <f>RIGHT(R1897,LEN(R1897)-FIND("/",R1897))</f>
        <v>tabletop games</v>
      </c>
    </row>
    <row r="1898" spans="1:22" ht="48" hidden="1" x14ac:dyDescent="0.2">
      <c r="A1898">
        <v>2256</v>
      </c>
      <c r="B1898" s="3" t="s">
        <v>2257</v>
      </c>
      <c r="C1898" s="3" t="s">
        <v>6366</v>
      </c>
      <c r="D1898">
        <v>480</v>
      </c>
      <c r="E1898">
        <v>1069</v>
      </c>
      <c r="F1898" t="s">
        <v>8219</v>
      </c>
      <c r="G1898" t="s">
        <v>8225</v>
      </c>
      <c r="H1898" t="s">
        <v>8247</v>
      </c>
      <c r="I1898">
        <v>1479811846</v>
      </c>
      <c r="J1898" s="12">
        <f>(I1898/86400)+25569</f>
        <v>42696.451921296291</v>
      </c>
      <c r="K1898">
        <v>1478602246</v>
      </c>
      <c r="L1898" s="12">
        <f>(K1898/86400)+25569</f>
        <v>42682.451921296291</v>
      </c>
      <c r="M1898" t="b">
        <v>0</v>
      </c>
      <c r="N1898">
        <v>50</v>
      </c>
      <c r="O1898">
        <f>(E1898/D1898)*100</f>
        <v>222.70833333333334</v>
      </c>
      <c r="P1898">
        <f>E1898/N1898</f>
        <v>21.38</v>
      </c>
      <c r="Q1898" s="6" t="str">
        <f>LEFT(R1898, SEARCH("/",R1898,1)-1)</f>
        <v>games</v>
      </c>
      <c r="R1898" t="s">
        <v>8297</v>
      </c>
      <c r="S1898" t="b">
        <v>1</v>
      </c>
      <c r="V1898" s="7" t="str">
        <f>RIGHT(R1898,LEN(R1898)-FIND("/",R1898))</f>
        <v>tabletop games</v>
      </c>
    </row>
    <row r="1899" spans="1:22" ht="48" hidden="1" x14ac:dyDescent="0.2">
      <c r="A1899">
        <v>2257</v>
      </c>
      <c r="B1899" s="3" t="s">
        <v>2258</v>
      </c>
      <c r="C1899" s="3" t="s">
        <v>6367</v>
      </c>
      <c r="D1899">
        <v>2500</v>
      </c>
      <c r="E1899">
        <v>15903.5</v>
      </c>
      <c r="F1899" t="s">
        <v>8219</v>
      </c>
      <c r="G1899" t="s">
        <v>8225</v>
      </c>
      <c r="H1899" t="s">
        <v>8247</v>
      </c>
      <c r="I1899">
        <v>1466377200</v>
      </c>
      <c r="J1899" s="12">
        <f>(I1899/86400)+25569</f>
        <v>42540.958333333328</v>
      </c>
      <c r="K1899">
        <v>1463351329</v>
      </c>
      <c r="L1899" s="12">
        <f>(K1899/86400)+25569</f>
        <v>42505.936678240745</v>
      </c>
      <c r="M1899" t="b">
        <v>0</v>
      </c>
      <c r="N1899">
        <v>169</v>
      </c>
      <c r="O1899">
        <f>(E1899/D1899)*100</f>
        <v>636.14</v>
      </c>
      <c r="P1899">
        <f>E1899/N1899</f>
        <v>94.103550295857985</v>
      </c>
      <c r="Q1899" s="6" t="str">
        <f>LEFT(R1899, SEARCH("/",R1899,1)-1)</f>
        <v>games</v>
      </c>
      <c r="R1899" t="s">
        <v>8297</v>
      </c>
      <c r="S1899" t="b">
        <v>1</v>
      </c>
      <c r="V1899" s="7" t="str">
        <f>RIGHT(R1899,LEN(R1899)-FIND("/",R1899))</f>
        <v>tabletop games</v>
      </c>
    </row>
    <row r="1900" spans="1:22" ht="32" hidden="1" x14ac:dyDescent="0.2">
      <c r="A1900">
        <v>2258</v>
      </c>
      <c r="B1900" s="3" t="s">
        <v>2259</v>
      </c>
      <c r="C1900" s="3" t="s">
        <v>6368</v>
      </c>
      <c r="D1900">
        <v>2200</v>
      </c>
      <c r="E1900">
        <v>3223</v>
      </c>
      <c r="F1900" t="s">
        <v>8219</v>
      </c>
      <c r="G1900" t="s">
        <v>8224</v>
      </c>
      <c r="H1900" t="s">
        <v>8246</v>
      </c>
      <c r="I1900">
        <v>1434045687</v>
      </c>
      <c r="J1900" s="12">
        <f>(I1900/86400)+25569</f>
        <v>42166.75100694444</v>
      </c>
      <c r="K1900">
        <v>1431453687</v>
      </c>
      <c r="L1900" s="12">
        <f>(K1900/86400)+25569</f>
        <v>42136.75100694444</v>
      </c>
      <c r="M1900" t="b">
        <v>0</v>
      </c>
      <c r="N1900">
        <v>205</v>
      </c>
      <c r="O1900">
        <f>(E1900/D1900)*100</f>
        <v>146.5</v>
      </c>
      <c r="P1900">
        <f>E1900/N1900</f>
        <v>15.721951219512196</v>
      </c>
      <c r="Q1900" s="6" t="str">
        <f>LEFT(R1900, SEARCH("/",R1900,1)-1)</f>
        <v>games</v>
      </c>
      <c r="R1900" t="s">
        <v>8297</v>
      </c>
      <c r="S1900" t="b">
        <v>1</v>
      </c>
      <c r="V1900" s="7" t="str">
        <f>RIGHT(R1900,LEN(R1900)-FIND("/",R1900))</f>
        <v>tabletop games</v>
      </c>
    </row>
    <row r="1901" spans="1:22" ht="48" hidden="1" x14ac:dyDescent="0.2">
      <c r="A1901">
        <v>2259</v>
      </c>
      <c r="B1901" s="3" t="s">
        <v>2260</v>
      </c>
      <c r="C1901" s="3" t="s">
        <v>6369</v>
      </c>
      <c r="D1901">
        <v>1000</v>
      </c>
      <c r="E1901">
        <v>18671</v>
      </c>
      <c r="F1901" t="s">
        <v>8219</v>
      </c>
      <c r="G1901" t="s">
        <v>8225</v>
      </c>
      <c r="H1901" t="s">
        <v>8247</v>
      </c>
      <c r="I1901">
        <v>1481224736</v>
      </c>
      <c r="J1901" s="12">
        <f>(I1901/86400)+25569</f>
        <v>42712.804814814815</v>
      </c>
      <c r="K1901">
        <v>1480360736</v>
      </c>
      <c r="L1901" s="12">
        <f>(K1901/86400)+25569</f>
        <v>42702.804814814815</v>
      </c>
      <c r="M1901" t="b">
        <v>0</v>
      </c>
      <c r="N1901">
        <v>206</v>
      </c>
      <c r="O1901">
        <f>(E1901/D1901)*100</f>
        <v>1867.1</v>
      </c>
      <c r="P1901">
        <f>E1901/N1901</f>
        <v>90.635922330097088</v>
      </c>
      <c r="Q1901" s="6" t="str">
        <f>LEFT(R1901, SEARCH("/",R1901,1)-1)</f>
        <v>games</v>
      </c>
      <c r="R1901" t="s">
        <v>8297</v>
      </c>
      <c r="S1901" t="b">
        <v>1</v>
      </c>
      <c r="V1901" s="7" t="str">
        <f>RIGHT(R1901,LEN(R1901)-FIND("/",R1901))</f>
        <v>tabletop games</v>
      </c>
    </row>
    <row r="1902" spans="1:22" ht="48" hidden="1" x14ac:dyDescent="0.2">
      <c r="A1902">
        <v>2260</v>
      </c>
      <c r="B1902" s="3" t="s">
        <v>2261</v>
      </c>
      <c r="C1902" s="3" t="s">
        <v>6370</v>
      </c>
      <c r="D1902">
        <v>2500</v>
      </c>
      <c r="E1902">
        <v>8173</v>
      </c>
      <c r="F1902" t="s">
        <v>8219</v>
      </c>
      <c r="G1902" t="s">
        <v>8224</v>
      </c>
      <c r="H1902" t="s">
        <v>8246</v>
      </c>
      <c r="I1902">
        <v>1395876250</v>
      </c>
      <c r="J1902" s="12">
        <f>(I1902/86400)+25569</f>
        <v>41724.975115740745</v>
      </c>
      <c r="K1902">
        <v>1393287850</v>
      </c>
      <c r="L1902" s="12">
        <f>(K1902/86400)+25569</f>
        <v>41695.016782407409</v>
      </c>
      <c r="M1902" t="b">
        <v>0</v>
      </c>
      <c r="N1902">
        <v>84</v>
      </c>
      <c r="O1902">
        <f>(E1902/D1902)*100</f>
        <v>326.92</v>
      </c>
      <c r="P1902">
        <f>E1902/N1902</f>
        <v>97.297619047619051</v>
      </c>
      <c r="Q1902" s="6" t="str">
        <f>LEFT(R1902, SEARCH("/",R1902,1)-1)</f>
        <v>games</v>
      </c>
      <c r="R1902" t="s">
        <v>8297</v>
      </c>
      <c r="S1902" t="b">
        <v>1</v>
      </c>
      <c r="V1902" s="7" t="str">
        <f>RIGHT(R1902,LEN(R1902)-FIND("/",R1902))</f>
        <v>tabletop games</v>
      </c>
    </row>
    <row r="1903" spans="1:22" ht="48" hidden="1" x14ac:dyDescent="0.2">
      <c r="A1903">
        <v>2261</v>
      </c>
      <c r="B1903" s="3" t="s">
        <v>2262</v>
      </c>
      <c r="C1903" s="3" t="s">
        <v>6371</v>
      </c>
      <c r="D1903">
        <v>1000</v>
      </c>
      <c r="E1903">
        <v>7795</v>
      </c>
      <c r="F1903" t="s">
        <v>8219</v>
      </c>
      <c r="G1903" t="s">
        <v>8226</v>
      </c>
      <c r="H1903" t="s">
        <v>8248</v>
      </c>
      <c r="I1903">
        <v>1487093020</v>
      </c>
      <c r="J1903" s="12">
        <f>(I1903/86400)+25569</f>
        <v>42780.724768518514</v>
      </c>
      <c r="K1903">
        <v>1485278620</v>
      </c>
      <c r="L1903" s="12">
        <f>(K1903/86400)+25569</f>
        <v>42759.724768518514</v>
      </c>
      <c r="M1903" t="b">
        <v>0</v>
      </c>
      <c r="N1903">
        <v>210</v>
      </c>
      <c r="O1903">
        <f>(E1903/D1903)*100</f>
        <v>779.5</v>
      </c>
      <c r="P1903">
        <f>E1903/N1903</f>
        <v>37.11904761904762</v>
      </c>
      <c r="Q1903" s="6" t="str">
        <f>LEFT(R1903, SEARCH("/",R1903,1)-1)</f>
        <v>games</v>
      </c>
      <c r="R1903" t="s">
        <v>8297</v>
      </c>
      <c r="S1903" t="b">
        <v>1</v>
      </c>
      <c r="V1903" s="7" t="str">
        <f>RIGHT(R1903,LEN(R1903)-FIND("/",R1903))</f>
        <v>tabletop games</v>
      </c>
    </row>
    <row r="1904" spans="1:22" ht="32" hidden="1" x14ac:dyDescent="0.2">
      <c r="A1904">
        <v>2262</v>
      </c>
      <c r="B1904" s="3" t="s">
        <v>2263</v>
      </c>
      <c r="C1904" s="3" t="s">
        <v>6372</v>
      </c>
      <c r="D1904">
        <v>3300</v>
      </c>
      <c r="E1904">
        <v>5087</v>
      </c>
      <c r="F1904" t="s">
        <v>8219</v>
      </c>
      <c r="G1904" t="s">
        <v>8224</v>
      </c>
      <c r="H1904" t="s">
        <v>8246</v>
      </c>
      <c r="I1904">
        <v>1416268800</v>
      </c>
      <c r="J1904" s="12">
        <f>(I1904/86400)+25569</f>
        <v>41961</v>
      </c>
      <c r="K1904">
        <v>1413295358</v>
      </c>
      <c r="L1904" s="12">
        <f>(K1904/86400)+25569</f>
        <v>41926.585162037038</v>
      </c>
      <c r="M1904" t="b">
        <v>0</v>
      </c>
      <c r="N1904">
        <v>181</v>
      </c>
      <c r="O1904">
        <f>(E1904/D1904)*100</f>
        <v>154.15151515151516</v>
      </c>
      <c r="P1904">
        <f>E1904/N1904</f>
        <v>28.104972375690608</v>
      </c>
      <c r="Q1904" s="6" t="str">
        <f>LEFT(R1904, SEARCH("/",R1904,1)-1)</f>
        <v>games</v>
      </c>
      <c r="R1904" t="s">
        <v>8297</v>
      </c>
      <c r="S1904" t="b">
        <v>1</v>
      </c>
      <c r="V1904" s="7" t="str">
        <f>RIGHT(R1904,LEN(R1904)-FIND("/",R1904))</f>
        <v>tabletop games</v>
      </c>
    </row>
    <row r="1905" spans="1:22" ht="48" hidden="1" x14ac:dyDescent="0.2">
      <c r="A1905">
        <v>2263</v>
      </c>
      <c r="B1905" s="3" t="s">
        <v>2264</v>
      </c>
      <c r="C1905" s="3" t="s">
        <v>6373</v>
      </c>
      <c r="D1905">
        <v>7500</v>
      </c>
      <c r="E1905">
        <v>8666</v>
      </c>
      <c r="F1905" t="s">
        <v>8219</v>
      </c>
      <c r="G1905" t="s">
        <v>8235</v>
      </c>
      <c r="H1905" t="s">
        <v>8255</v>
      </c>
      <c r="I1905">
        <v>1422734313</v>
      </c>
      <c r="J1905" s="12">
        <f>(I1905/86400)+25569</f>
        <v>42035.832326388889</v>
      </c>
      <c r="K1905">
        <v>1420919913</v>
      </c>
      <c r="L1905" s="12">
        <f>(K1905/86400)+25569</f>
        <v>42014.832326388889</v>
      </c>
      <c r="M1905" t="b">
        <v>0</v>
      </c>
      <c r="N1905">
        <v>60</v>
      </c>
      <c r="O1905">
        <f>(E1905/D1905)*100</f>
        <v>115.54666666666667</v>
      </c>
      <c r="P1905">
        <f>E1905/N1905</f>
        <v>144.43333333333334</v>
      </c>
      <c r="Q1905" s="6" t="str">
        <f>LEFT(R1905, SEARCH("/",R1905,1)-1)</f>
        <v>games</v>
      </c>
      <c r="R1905" t="s">
        <v>8297</v>
      </c>
      <c r="S1905" t="b">
        <v>1</v>
      </c>
      <c r="V1905" s="7" t="str">
        <f>RIGHT(R1905,LEN(R1905)-FIND("/",R1905))</f>
        <v>tabletop games</v>
      </c>
    </row>
    <row r="1906" spans="1:22" ht="48" hidden="1" x14ac:dyDescent="0.2">
      <c r="A1906">
        <v>2264</v>
      </c>
      <c r="B1906" s="3" t="s">
        <v>2265</v>
      </c>
      <c r="C1906" s="3" t="s">
        <v>6374</v>
      </c>
      <c r="D1906">
        <v>6000</v>
      </c>
      <c r="E1906">
        <v>10802</v>
      </c>
      <c r="F1906" t="s">
        <v>8219</v>
      </c>
      <c r="G1906" t="s">
        <v>8224</v>
      </c>
      <c r="H1906" t="s">
        <v>8246</v>
      </c>
      <c r="I1906">
        <v>1463972400</v>
      </c>
      <c r="J1906" s="12">
        <f>(I1906/86400)+25569</f>
        <v>42513.125</v>
      </c>
      <c r="K1906">
        <v>1462543114</v>
      </c>
      <c r="L1906" s="12">
        <f>(K1906/86400)+25569</f>
        <v>42496.582337962958</v>
      </c>
      <c r="M1906" t="b">
        <v>0</v>
      </c>
      <c r="N1906">
        <v>445</v>
      </c>
      <c r="O1906">
        <f>(E1906/D1906)*100</f>
        <v>180.03333333333333</v>
      </c>
      <c r="P1906">
        <f>E1906/N1906</f>
        <v>24.274157303370785</v>
      </c>
      <c r="Q1906" s="6" t="str">
        <f>LEFT(R1906, SEARCH("/",R1906,1)-1)</f>
        <v>games</v>
      </c>
      <c r="R1906" t="s">
        <v>8297</v>
      </c>
      <c r="S1906" t="b">
        <v>1</v>
      </c>
      <c r="V1906" s="7" t="str">
        <f>RIGHT(R1906,LEN(R1906)-FIND("/",R1906))</f>
        <v>tabletop games</v>
      </c>
    </row>
    <row r="1907" spans="1:22" ht="48" hidden="1" x14ac:dyDescent="0.2">
      <c r="A1907">
        <v>2265</v>
      </c>
      <c r="B1907" s="3" t="s">
        <v>2266</v>
      </c>
      <c r="C1907" s="3" t="s">
        <v>6375</v>
      </c>
      <c r="D1907">
        <v>200</v>
      </c>
      <c r="E1907">
        <v>597</v>
      </c>
      <c r="F1907" t="s">
        <v>8219</v>
      </c>
      <c r="G1907" t="s">
        <v>8225</v>
      </c>
      <c r="H1907" t="s">
        <v>8247</v>
      </c>
      <c r="I1907">
        <v>1479846507</v>
      </c>
      <c r="J1907" s="12">
        <f>(I1907/86400)+25569</f>
        <v>42696.853090277778</v>
      </c>
      <c r="K1907">
        <v>1479241707</v>
      </c>
      <c r="L1907" s="12">
        <f>(K1907/86400)+25569</f>
        <v>42689.853090277778</v>
      </c>
      <c r="M1907" t="b">
        <v>0</v>
      </c>
      <c r="N1907">
        <v>17</v>
      </c>
      <c r="O1907">
        <f>(E1907/D1907)*100</f>
        <v>298.5</v>
      </c>
      <c r="P1907">
        <f>E1907/N1907</f>
        <v>35.117647058823529</v>
      </c>
      <c r="Q1907" s="6" t="str">
        <f>LEFT(R1907, SEARCH("/",R1907,1)-1)</f>
        <v>games</v>
      </c>
      <c r="R1907" t="s">
        <v>8297</v>
      </c>
      <c r="S1907" t="b">
        <v>1</v>
      </c>
      <c r="V1907" s="7" t="str">
        <f>RIGHT(R1907,LEN(R1907)-FIND("/",R1907))</f>
        <v>tabletop games</v>
      </c>
    </row>
    <row r="1908" spans="1:22" ht="48" hidden="1" x14ac:dyDescent="0.2">
      <c r="A1908">
        <v>2266</v>
      </c>
      <c r="B1908" s="3" t="s">
        <v>2267</v>
      </c>
      <c r="C1908" s="3" t="s">
        <v>6376</v>
      </c>
      <c r="D1908">
        <v>1500</v>
      </c>
      <c r="E1908">
        <v>4804</v>
      </c>
      <c r="F1908" t="s">
        <v>8219</v>
      </c>
      <c r="G1908" t="s">
        <v>8224</v>
      </c>
      <c r="H1908" t="s">
        <v>8246</v>
      </c>
      <c r="I1908">
        <v>1461722400</v>
      </c>
      <c r="J1908" s="12">
        <f>(I1908/86400)+25569</f>
        <v>42487.083333333328</v>
      </c>
      <c r="K1908">
        <v>1460235592</v>
      </c>
      <c r="L1908" s="12">
        <f>(K1908/86400)+25569</f>
        <v>42469.874907407408</v>
      </c>
      <c r="M1908" t="b">
        <v>0</v>
      </c>
      <c r="N1908">
        <v>194</v>
      </c>
      <c r="O1908">
        <f>(E1908/D1908)*100</f>
        <v>320.26666666666665</v>
      </c>
      <c r="P1908">
        <f>E1908/N1908</f>
        <v>24.762886597938145</v>
      </c>
      <c r="Q1908" s="6" t="str">
        <f>LEFT(R1908, SEARCH("/",R1908,1)-1)</f>
        <v>games</v>
      </c>
      <c r="R1908" t="s">
        <v>8297</v>
      </c>
      <c r="S1908" t="b">
        <v>1</v>
      </c>
      <c r="V1908" s="7" t="str">
        <f>RIGHT(R1908,LEN(R1908)-FIND("/",R1908))</f>
        <v>tabletop games</v>
      </c>
    </row>
    <row r="1909" spans="1:22" ht="48" hidden="1" x14ac:dyDescent="0.2">
      <c r="A1909">
        <v>2267</v>
      </c>
      <c r="B1909" s="3" t="s">
        <v>2268</v>
      </c>
      <c r="C1909" s="3" t="s">
        <v>6377</v>
      </c>
      <c r="D1909">
        <v>20000</v>
      </c>
      <c r="E1909">
        <v>76105</v>
      </c>
      <c r="F1909" t="s">
        <v>8219</v>
      </c>
      <c r="G1909" t="s">
        <v>8224</v>
      </c>
      <c r="H1909" t="s">
        <v>8246</v>
      </c>
      <c r="I1909">
        <v>1419123600</v>
      </c>
      <c r="J1909" s="12">
        <f>(I1909/86400)+25569</f>
        <v>41994.041666666672</v>
      </c>
      <c r="K1909">
        <v>1416945297</v>
      </c>
      <c r="L1909" s="12">
        <f>(K1909/86400)+25569</f>
        <v>41968.829826388886</v>
      </c>
      <c r="M1909" t="b">
        <v>0</v>
      </c>
      <c r="N1909">
        <v>404</v>
      </c>
      <c r="O1909">
        <f>(E1909/D1909)*100</f>
        <v>380.52499999999998</v>
      </c>
      <c r="P1909">
        <f>E1909/N1909</f>
        <v>188.37871287128712</v>
      </c>
      <c r="Q1909" s="6" t="str">
        <f>LEFT(R1909, SEARCH("/",R1909,1)-1)</f>
        <v>games</v>
      </c>
      <c r="R1909" t="s">
        <v>8297</v>
      </c>
      <c r="S1909" t="b">
        <v>1</v>
      </c>
      <c r="V1909" s="7" t="str">
        <f>RIGHT(R1909,LEN(R1909)-FIND("/",R1909))</f>
        <v>tabletop games</v>
      </c>
    </row>
    <row r="1910" spans="1:22" ht="48" hidden="1" x14ac:dyDescent="0.2">
      <c r="A1910">
        <v>2268</v>
      </c>
      <c r="B1910" s="3" t="s">
        <v>2269</v>
      </c>
      <c r="C1910" s="3" t="s">
        <v>6378</v>
      </c>
      <c r="D1910">
        <v>28000</v>
      </c>
      <c r="E1910">
        <v>28728</v>
      </c>
      <c r="F1910" t="s">
        <v>8219</v>
      </c>
      <c r="G1910" t="s">
        <v>8224</v>
      </c>
      <c r="H1910" t="s">
        <v>8246</v>
      </c>
      <c r="I1910">
        <v>1489283915</v>
      </c>
      <c r="J1910" s="12">
        <f>(I1910/86400)+25569</f>
        <v>42806.082349537042</v>
      </c>
      <c r="K1910">
        <v>1486691915</v>
      </c>
      <c r="L1910" s="12">
        <f>(K1910/86400)+25569</f>
        <v>42776.082349537042</v>
      </c>
      <c r="M1910" t="b">
        <v>0</v>
      </c>
      <c r="N1910">
        <v>194</v>
      </c>
      <c r="O1910">
        <f>(E1910/D1910)*100</f>
        <v>102.60000000000001</v>
      </c>
      <c r="P1910">
        <f>E1910/N1910</f>
        <v>148.08247422680412</v>
      </c>
      <c r="Q1910" s="6" t="str">
        <f>LEFT(R1910, SEARCH("/",R1910,1)-1)</f>
        <v>games</v>
      </c>
      <c r="R1910" t="s">
        <v>8297</v>
      </c>
      <c r="S1910" t="b">
        <v>1</v>
      </c>
      <c r="V1910" s="7" t="str">
        <f>RIGHT(R1910,LEN(R1910)-FIND("/",R1910))</f>
        <v>tabletop games</v>
      </c>
    </row>
    <row r="1911" spans="1:22" ht="48" hidden="1" x14ac:dyDescent="0.2">
      <c r="A1911">
        <v>2269</v>
      </c>
      <c r="B1911" s="3" t="s">
        <v>2270</v>
      </c>
      <c r="C1911" s="3" t="s">
        <v>6379</v>
      </c>
      <c r="D1911">
        <v>2500</v>
      </c>
      <c r="E1911">
        <v>45041</v>
      </c>
      <c r="F1911" t="s">
        <v>8219</v>
      </c>
      <c r="G1911" t="s">
        <v>8224</v>
      </c>
      <c r="H1911" t="s">
        <v>8246</v>
      </c>
      <c r="I1911">
        <v>1488862800</v>
      </c>
      <c r="J1911" s="12">
        <f>(I1911/86400)+25569</f>
        <v>42801.208333333328</v>
      </c>
      <c r="K1911">
        <v>1486745663</v>
      </c>
      <c r="L1911" s="12">
        <f>(K1911/86400)+25569</f>
        <v>42776.704432870371</v>
      </c>
      <c r="M1911" t="b">
        <v>0</v>
      </c>
      <c r="N1911">
        <v>902</v>
      </c>
      <c r="O1911">
        <f>(E1911/D1911)*100</f>
        <v>1801.64</v>
      </c>
      <c r="P1911">
        <f>E1911/N1911</f>
        <v>49.934589800443462</v>
      </c>
      <c r="Q1911" s="6" t="str">
        <f>LEFT(R1911, SEARCH("/",R1911,1)-1)</f>
        <v>games</v>
      </c>
      <c r="R1911" t="s">
        <v>8297</v>
      </c>
      <c r="S1911" t="b">
        <v>1</v>
      </c>
      <c r="V1911" s="7" t="str">
        <f>RIGHT(R1911,LEN(R1911)-FIND("/",R1911))</f>
        <v>tabletop games</v>
      </c>
    </row>
    <row r="1912" spans="1:22" ht="48" hidden="1" x14ac:dyDescent="0.2">
      <c r="A1912">
        <v>2270</v>
      </c>
      <c r="B1912" s="3" t="s">
        <v>2271</v>
      </c>
      <c r="C1912" s="3" t="s">
        <v>6380</v>
      </c>
      <c r="D1912">
        <v>25000</v>
      </c>
      <c r="E1912">
        <v>180062</v>
      </c>
      <c r="F1912" t="s">
        <v>8219</v>
      </c>
      <c r="G1912" t="s">
        <v>8224</v>
      </c>
      <c r="H1912" t="s">
        <v>8246</v>
      </c>
      <c r="I1912">
        <v>1484085540</v>
      </c>
      <c r="J1912" s="12">
        <f>(I1912/86400)+25569</f>
        <v>42745.915972222225</v>
      </c>
      <c r="K1912">
        <v>1482353513</v>
      </c>
      <c r="L1912" s="12">
        <f>(K1912/86400)+25569</f>
        <v>42725.869363425925</v>
      </c>
      <c r="M1912" t="b">
        <v>0</v>
      </c>
      <c r="N1912">
        <v>1670</v>
      </c>
      <c r="O1912">
        <f>(E1912/D1912)*100</f>
        <v>720.24800000000005</v>
      </c>
      <c r="P1912">
        <f>E1912/N1912</f>
        <v>107.82155688622754</v>
      </c>
      <c r="Q1912" s="6" t="str">
        <f>LEFT(R1912, SEARCH("/",R1912,1)-1)</f>
        <v>games</v>
      </c>
      <c r="R1912" t="s">
        <v>8297</v>
      </c>
      <c r="S1912" t="b">
        <v>1</v>
      </c>
      <c r="V1912" s="7" t="str">
        <f>RIGHT(R1912,LEN(R1912)-FIND("/",R1912))</f>
        <v>tabletop games</v>
      </c>
    </row>
    <row r="1913" spans="1:22" ht="48" hidden="1" x14ac:dyDescent="0.2">
      <c r="A1913">
        <v>2271</v>
      </c>
      <c r="B1913" s="3" t="s">
        <v>2272</v>
      </c>
      <c r="C1913" s="3" t="s">
        <v>6381</v>
      </c>
      <c r="D1913">
        <v>20000</v>
      </c>
      <c r="E1913">
        <v>56618</v>
      </c>
      <c r="F1913" t="s">
        <v>8219</v>
      </c>
      <c r="G1913" t="s">
        <v>8224</v>
      </c>
      <c r="H1913" t="s">
        <v>8246</v>
      </c>
      <c r="I1913">
        <v>1481328004</v>
      </c>
      <c r="J1913" s="12">
        <f>(I1913/86400)+25569</f>
        <v>42714.000046296293</v>
      </c>
      <c r="K1913">
        <v>1478736004</v>
      </c>
      <c r="L1913" s="12">
        <f>(K1913/86400)+25569</f>
        <v>42684.000046296293</v>
      </c>
      <c r="M1913" t="b">
        <v>0</v>
      </c>
      <c r="N1913">
        <v>1328</v>
      </c>
      <c r="O1913">
        <f>(E1913/D1913)*100</f>
        <v>283.09000000000003</v>
      </c>
      <c r="P1913">
        <f>E1913/N1913</f>
        <v>42.63403614457831</v>
      </c>
      <c r="Q1913" s="6" t="str">
        <f>LEFT(R1913, SEARCH("/",R1913,1)-1)</f>
        <v>games</v>
      </c>
      <c r="R1913" t="s">
        <v>8297</v>
      </c>
      <c r="S1913" t="b">
        <v>1</v>
      </c>
      <c r="V1913" s="7" t="str">
        <f>RIGHT(R1913,LEN(R1913)-FIND("/",R1913))</f>
        <v>tabletop games</v>
      </c>
    </row>
    <row r="1914" spans="1:22" ht="48" hidden="1" x14ac:dyDescent="0.2">
      <c r="A1914">
        <v>2272</v>
      </c>
      <c r="B1914" s="3" t="s">
        <v>2273</v>
      </c>
      <c r="C1914" s="3" t="s">
        <v>6382</v>
      </c>
      <c r="D1914">
        <v>1000</v>
      </c>
      <c r="E1914">
        <v>13566</v>
      </c>
      <c r="F1914" t="s">
        <v>8219</v>
      </c>
      <c r="G1914" t="s">
        <v>8224</v>
      </c>
      <c r="H1914" t="s">
        <v>8246</v>
      </c>
      <c r="I1914">
        <v>1449506836</v>
      </c>
      <c r="J1914" s="12">
        <f>(I1914/86400)+25569</f>
        <v>42345.699490740742</v>
      </c>
      <c r="K1914">
        <v>1446914836</v>
      </c>
      <c r="L1914" s="12">
        <f>(K1914/86400)+25569</f>
        <v>42315.699490740742</v>
      </c>
      <c r="M1914" t="b">
        <v>0</v>
      </c>
      <c r="N1914">
        <v>944</v>
      </c>
      <c r="O1914">
        <f>(E1914/D1914)*100</f>
        <v>1356.6000000000001</v>
      </c>
      <c r="P1914">
        <f>E1914/N1914</f>
        <v>14.370762711864407</v>
      </c>
      <c r="Q1914" s="6" t="str">
        <f>LEFT(R1914, SEARCH("/",R1914,1)-1)</f>
        <v>games</v>
      </c>
      <c r="R1914" t="s">
        <v>8297</v>
      </c>
      <c r="S1914" t="b">
        <v>1</v>
      </c>
      <c r="V1914" s="7" t="str">
        <f>RIGHT(R1914,LEN(R1914)-FIND("/",R1914))</f>
        <v>tabletop games</v>
      </c>
    </row>
    <row r="1915" spans="1:22" ht="48" hidden="1" x14ac:dyDescent="0.2">
      <c r="A1915">
        <v>2273</v>
      </c>
      <c r="B1915" s="3" t="s">
        <v>2274</v>
      </c>
      <c r="C1915" s="3" t="s">
        <v>6383</v>
      </c>
      <c r="D1915">
        <v>2500</v>
      </c>
      <c r="E1915">
        <v>5509</v>
      </c>
      <c r="F1915" t="s">
        <v>8219</v>
      </c>
      <c r="G1915" t="s">
        <v>8229</v>
      </c>
      <c r="H1915" t="s">
        <v>8251</v>
      </c>
      <c r="I1915">
        <v>1489320642</v>
      </c>
      <c r="J1915" s="12">
        <f>(I1915/86400)+25569</f>
        <v>42806.507430555561</v>
      </c>
      <c r="K1915">
        <v>1487164242</v>
      </c>
      <c r="L1915" s="12">
        <f>(K1915/86400)+25569</f>
        <v>42781.549097222218</v>
      </c>
      <c r="M1915" t="b">
        <v>0</v>
      </c>
      <c r="N1915">
        <v>147</v>
      </c>
      <c r="O1915">
        <f>(E1915/D1915)*100</f>
        <v>220.35999999999999</v>
      </c>
      <c r="P1915">
        <f>E1915/N1915</f>
        <v>37.476190476190474</v>
      </c>
      <c r="Q1915" s="6" t="str">
        <f>LEFT(R1915, SEARCH("/",R1915,1)-1)</f>
        <v>games</v>
      </c>
      <c r="R1915" t="s">
        <v>8297</v>
      </c>
      <c r="S1915" t="b">
        <v>1</v>
      </c>
      <c r="V1915" s="7" t="str">
        <f>RIGHT(R1915,LEN(R1915)-FIND("/",R1915))</f>
        <v>tabletop games</v>
      </c>
    </row>
    <row r="1916" spans="1:22" ht="48" hidden="1" x14ac:dyDescent="0.2">
      <c r="A1916">
        <v>2274</v>
      </c>
      <c r="B1916" s="3" t="s">
        <v>2275</v>
      </c>
      <c r="C1916" s="3" t="s">
        <v>6384</v>
      </c>
      <c r="D1916">
        <v>2500</v>
      </c>
      <c r="E1916">
        <v>2990</v>
      </c>
      <c r="F1916" t="s">
        <v>8219</v>
      </c>
      <c r="G1916" t="s">
        <v>8224</v>
      </c>
      <c r="H1916" t="s">
        <v>8246</v>
      </c>
      <c r="I1916">
        <v>1393156857</v>
      </c>
      <c r="J1916" s="12">
        <f>(I1916/86400)+25569</f>
        <v>41693.500659722224</v>
      </c>
      <c r="K1916">
        <v>1390564857</v>
      </c>
      <c r="L1916" s="12">
        <f>(K1916/86400)+25569</f>
        <v>41663.500659722224</v>
      </c>
      <c r="M1916" t="b">
        <v>0</v>
      </c>
      <c r="N1916">
        <v>99</v>
      </c>
      <c r="O1916">
        <f>(E1916/D1916)*100</f>
        <v>119.6</v>
      </c>
      <c r="P1916">
        <f>E1916/N1916</f>
        <v>30.202020202020201</v>
      </c>
      <c r="Q1916" s="6" t="str">
        <f>LEFT(R1916, SEARCH("/",R1916,1)-1)</f>
        <v>games</v>
      </c>
      <c r="R1916" t="s">
        <v>8297</v>
      </c>
      <c r="S1916" t="b">
        <v>1</v>
      </c>
      <c r="V1916" s="7" t="str">
        <f>RIGHT(R1916,LEN(R1916)-FIND("/",R1916))</f>
        <v>tabletop games</v>
      </c>
    </row>
    <row r="1917" spans="1:22" ht="48" hidden="1" x14ac:dyDescent="0.2">
      <c r="A1917">
        <v>2275</v>
      </c>
      <c r="B1917" s="3" t="s">
        <v>2276</v>
      </c>
      <c r="C1917" s="3" t="s">
        <v>6385</v>
      </c>
      <c r="D1917">
        <v>650</v>
      </c>
      <c r="E1917">
        <v>2650.5</v>
      </c>
      <c r="F1917" t="s">
        <v>8219</v>
      </c>
      <c r="G1917" t="s">
        <v>8225</v>
      </c>
      <c r="H1917" t="s">
        <v>8247</v>
      </c>
      <c r="I1917">
        <v>1419259679</v>
      </c>
      <c r="J1917" s="12">
        <f>(I1917/86400)+25569</f>
        <v>41995.616655092592</v>
      </c>
      <c r="K1917">
        <v>1416667679</v>
      </c>
      <c r="L1917" s="12">
        <f>(K1917/86400)+25569</f>
        <v>41965.616655092592</v>
      </c>
      <c r="M1917" t="b">
        <v>0</v>
      </c>
      <c r="N1917">
        <v>79</v>
      </c>
      <c r="O1917">
        <f>(E1917/D1917)*100</f>
        <v>407.76923076923077</v>
      </c>
      <c r="P1917">
        <f>E1917/N1917</f>
        <v>33.550632911392405</v>
      </c>
      <c r="Q1917" s="6" t="str">
        <f>LEFT(R1917, SEARCH("/",R1917,1)-1)</f>
        <v>games</v>
      </c>
      <c r="R1917" t="s">
        <v>8297</v>
      </c>
      <c r="S1917" t="b">
        <v>1</v>
      </c>
      <c r="V1917" s="7" t="str">
        <f>RIGHT(R1917,LEN(R1917)-FIND("/",R1917))</f>
        <v>tabletop games</v>
      </c>
    </row>
    <row r="1918" spans="1:22" ht="48" hidden="1" x14ac:dyDescent="0.2">
      <c r="A1918">
        <v>2276</v>
      </c>
      <c r="B1918" s="3" t="s">
        <v>2277</v>
      </c>
      <c r="C1918" s="3" t="s">
        <v>6386</v>
      </c>
      <c r="D1918">
        <v>4589</v>
      </c>
      <c r="E1918">
        <v>4856</v>
      </c>
      <c r="F1918" t="s">
        <v>8219</v>
      </c>
      <c r="G1918" t="s">
        <v>8224</v>
      </c>
      <c r="H1918" t="s">
        <v>8246</v>
      </c>
      <c r="I1918">
        <v>1388936289</v>
      </c>
      <c r="J1918" s="12">
        <f>(I1918/86400)+25569</f>
        <v>41644.651493055557</v>
      </c>
      <c r="K1918">
        <v>1386344289</v>
      </c>
      <c r="L1918" s="12">
        <f>(K1918/86400)+25569</f>
        <v>41614.651493055557</v>
      </c>
      <c r="M1918" t="b">
        <v>0</v>
      </c>
      <c r="N1918">
        <v>75</v>
      </c>
      <c r="O1918">
        <f>(E1918/D1918)*100</f>
        <v>105.81826105905425</v>
      </c>
      <c r="P1918">
        <f>E1918/N1918</f>
        <v>64.74666666666667</v>
      </c>
      <c r="Q1918" s="6" t="str">
        <f>LEFT(R1918, SEARCH("/",R1918,1)-1)</f>
        <v>games</v>
      </c>
      <c r="R1918" t="s">
        <v>8297</v>
      </c>
      <c r="S1918" t="b">
        <v>1</v>
      </c>
      <c r="V1918" s="7" t="str">
        <f>RIGHT(R1918,LEN(R1918)-FIND("/",R1918))</f>
        <v>tabletop games</v>
      </c>
    </row>
    <row r="1919" spans="1:22" ht="48" hidden="1" x14ac:dyDescent="0.2">
      <c r="A1919">
        <v>2277</v>
      </c>
      <c r="B1919" s="3" t="s">
        <v>2278</v>
      </c>
      <c r="C1919" s="3" t="s">
        <v>6387</v>
      </c>
      <c r="D1919">
        <v>8500</v>
      </c>
      <c r="E1919">
        <v>11992</v>
      </c>
      <c r="F1919" t="s">
        <v>8219</v>
      </c>
      <c r="G1919" t="s">
        <v>8224</v>
      </c>
      <c r="H1919" t="s">
        <v>8246</v>
      </c>
      <c r="I1919">
        <v>1330359423</v>
      </c>
      <c r="J1919" s="12">
        <f>(I1919/86400)+25569</f>
        <v>40966.678506944445</v>
      </c>
      <c r="K1919">
        <v>1327767423</v>
      </c>
      <c r="L1919" s="12">
        <f>(K1919/86400)+25569</f>
        <v>40936.678506944445</v>
      </c>
      <c r="M1919" t="b">
        <v>0</v>
      </c>
      <c r="N1919">
        <v>207</v>
      </c>
      <c r="O1919">
        <f>(E1919/D1919)*100</f>
        <v>141.08235294117648</v>
      </c>
      <c r="P1919">
        <f>E1919/N1919</f>
        <v>57.932367149758456</v>
      </c>
      <c r="Q1919" s="6" t="str">
        <f>LEFT(R1919, SEARCH("/",R1919,1)-1)</f>
        <v>games</v>
      </c>
      <c r="R1919" t="s">
        <v>8297</v>
      </c>
      <c r="S1919" t="b">
        <v>1</v>
      </c>
      <c r="V1919" s="7" t="str">
        <f>RIGHT(R1919,LEN(R1919)-FIND("/",R1919))</f>
        <v>tabletop games</v>
      </c>
    </row>
    <row r="1920" spans="1:22" ht="32" hidden="1" x14ac:dyDescent="0.2">
      <c r="A1920">
        <v>2278</v>
      </c>
      <c r="B1920" s="3" t="s">
        <v>2279</v>
      </c>
      <c r="C1920" s="3" t="s">
        <v>6388</v>
      </c>
      <c r="D1920">
        <v>2000</v>
      </c>
      <c r="E1920">
        <v>5414</v>
      </c>
      <c r="F1920" t="s">
        <v>8219</v>
      </c>
      <c r="G1920" t="s">
        <v>8237</v>
      </c>
      <c r="H1920" t="s">
        <v>8249</v>
      </c>
      <c r="I1920">
        <v>1451861940</v>
      </c>
      <c r="J1920" s="12">
        <f>(I1920/86400)+25569</f>
        <v>42372.957638888889</v>
      </c>
      <c r="K1920">
        <v>1448902867</v>
      </c>
      <c r="L1920" s="12">
        <f>(K1920/86400)+25569</f>
        <v>42338.709108796298</v>
      </c>
      <c r="M1920" t="b">
        <v>0</v>
      </c>
      <c r="N1920">
        <v>102</v>
      </c>
      <c r="O1920">
        <f>(E1920/D1920)*100</f>
        <v>270.7</v>
      </c>
      <c r="P1920">
        <f>E1920/N1920</f>
        <v>53.078431372549019</v>
      </c>
      <c r="Q1920" s="6" t="str">
        <f>LEFT(R1920, SEARCH("/",R1920,1)-1)</f>
        <v>games</v>
      </c>
      <c r="R1920" t="s">
        <v>8297</v>
      </c>
      <c r="S1920" t="b">
        <v>1</v>
      </c>
      <c r="V1920" s="7" t="str">
        <f>RIGHT(R1920,LEN(R1920)-FIND("/",R1920))</f>
        <v>tabletop games</v>
      </c>
    </row>
    <row r="1921" spans="1:22" ht="48" hidden="1" x14ac:dyDescent="0.2">
      <c r="A1921">
        <v>2279</v>
      </c>
      <c r="B1921" s="3" t="s">
        <v>2280</v>
      </c>
      <c r="C1921" s="3" t="s">
        <v>6389</v>
      </c>
      <c r="D1921">
        <v>1000</v>
      </c>
      <c r="E1921">
        <v>1538</v>
      </c>
      <c r="F1921" t="s">
        <v>8219</v>
      </c>
      <c r="G1921" t="s">
        <v>8224</v>
      </c>
      <c r="H1921" t="s">
        <v>8246</v>
      </c>
      <c r="I1921">
        <v>1423022400</v>
      </c>
      <c r="J1921" s="12">
        <f>(I1921/86400)+25569</f>
        <v>42039.166666666672</v>
      </c>
      <c r="K1921">
        <v>1421436099</v>
      </c>
      <c r="L1921" s="12">
        <f>(K1921/86400)+25569</f>
        <v>42020.806701388894</v>
      </c>
      <c r="M1921" t="b">
        <v>0</v>
      </c>
      <c r="N1921">
        <v>32</v>
      </c>
      <c r="O1921">
        <f>(E1921/D1921)*100</f>
        <v>153.80000000000001</v>
      </c>
      <c r="P1921">
        <f>E1921/N1921</f>
        <v>48.0625</v>
      </c>
      <c r="Q1921" s="6" t="str">
        <f>LEFT(R1921, SEARCH("/",R1921,1)-1)</f>
        <v>games</v>
      </c>
      <c r="R1921" t="s">
        <v>8297</v>
      </c>
      <c r="S1921" t="b">
        <v>1</v>
      </c>
      <c r="V1921" s="7" t="str">
        <f>RIGHT(R1921,LEN(R1921)-FIND("/",R1921))</f>
        <v>tabletop games</v>
      </c>
    </row>
    <row r="1922" spans="1:22" ht="48" hidden="1" x14ac:dyDescent="0.2">
      <c r="A1922">
        <v>2280</v>
      </c>
      <c r="B1922" s="3" t="s">
        <v>2281</v>
      </c>
      <c r="C1922" s="3" t="s">
        <v>6390</v>
      </c>
      <c r="D1922">
        <v>9800</v>
      </c>
      <c r="E1922">
        <v>39550.5</v>
      </c>
      <c r="F1922" t="s">
        <v>8219</v>
      </c>
      <c r="G1922" t="s">
        <v>8224</v>
      </c>
      <c r="H1922" t="s">
        <v>8246</v>
      </c>
      <c r="I1922">
        <v>1442501991</v>
      </c>
      <c r="J1922" s="12">
        <f>(I1922/86400)+25569</f>
        <v>42264.624895833331</v>
      </c>
      <c r="K1922">
        <v>1439909991</v>
      </c>
      <c r="L1922" s="12">
        <f>(K1922/86400)+25569</f>
        <v>42234.624895833331</v>
      </c>
      <c r="M1922" t="b">
        <v>0</v>
      </c>
      <c r="N1922">
        <v>480</v>
      </c>
      <c r="O1922">
        <f>(E1922/D1922)*100</f>
        <v>403.57653061224488</v>
      </c>
      <c r="P1922">
        <f>E1922/N1922</f>
        <v>82.396874999999994</v>
      </c>
      <c r="Q1922" s="6" t="str">
        <f>LEFT(R1922, SEARCH("/",R1922,1)-1)</f>
        <v>games</v>
      </c>
      <c r="R1922" t="s">
        <v>8297</v>
      </c>
      <c r="S1922" t="b">
        <v>1</v>
      </c>
      <c r="V1922" s="7" t="str">
        <f>RIGHT(R1922,LEN(R1922)-FIND("/",R1922))</f>
        <v>tabletop games</v>
      </c>
    </row>
    <row r="1923" spans="1:22" ht="48" hidden="1" x14ac:dyDescent="0.2">
      <c r="A1923">
        <v>2281</v>
      </c>
      <c r="B1923" s="3" t="s">
        <v>2282</v>
      </c>
      <c r="C1923" s="3" t="s">
        <v>6391</v>
      </c>
      <c r="D1923">
        <v>300</v>
      </c>
      <c r="E1923">
        <v>555</v>
      </c>
      <c r="F1923" t="s">
        <v>8219</v>
      </c>
      <c r="G1923" t="s">
        <v>8224</v>
      </c>
      <c r="H1923" t="s">
        <v>8246</v>
      </c>
      <c r="I1923">
        <v>1311576600</v>
      </c>
      <c r="J1923" s="12">
        <f>(I1923/86400)+25569</f>
        <v>40749.284722222219</v>
      </c>
      <c r="K1923">
        <v>1306219897</v>
      </c>
      <c r="L1923" s="12">
        <f>(K1923/86400)+25569</f>
        <v>40687.285844907405</v>
      </c>
      <c r="M1923" t="b">
        <v>0</v>
      </c>
      <c r="N1923">
        <v>11</v>
      </c>
      <c r="O1923">
        <f>(E1923/D1923)*100</f>
        <v>185</v>
      </c>
      <c r="P1923">
        <f>E1923/N1923</f>
        <v>50.454545454545453</v>
      </c>
      <c r="Q1923" s="6" t="str">
        <f>LEFT(R1923, SEARCH("/",R1923,1)-1)</f>
        <v>music</v>
      </c>
      <c r="R1923" t="s">
        <v>8276</v>
      </c>
      <c r="S1923" t="b">
        <v>1</v>
      </c>
      <c r="V1923" s="7" t="str">
        <f>RIGHT(R1923,LEN(R1923)-FIND("/",R1923))</f>
        <v>rock</v>
      </c>
    </row>
    <row r="1924" spans="1:22" ht="32" hidden="1" x14ac:dyDescent="0.2">
      <c r="A1924">
        <v>2282</v>
      </c>
      <c r="B1924" s="3" t="s">
        <v>2283</v>
      </c>
      <c r="C1924" s="3" t="s">
        <v>6392</v>
      </c>
      <c r="D1924">
        <v>750</v>
      </c>
      <c r="E1924">
        <v>1390</v>
      </c>
      <c r="F1924" t="s">
        <v>8219</v>
      </c>
      <c r="G1924" t="s">
        <v>8224</v>
      </c>
      <c r="H1924" t="s">
        <v>8246</v>
      </c>
      <c r="I1924">
        <v>1452744686</v>
      </c>
      <c r="J1924" s="12">
        <f>(I1924/86400)+25569</f>
        <v>42383.17460648148</v>
      </c>
      <c r="K1924">
        <v>1447560686</v>
      </c>
      <c r="L1924" s="12">
        <f>(K1924/86400)+25569</f>
        <v>42323.17460648148</v>
      </c>
      <c r="M1924" t="b">
        <v>0</v>
      </c>
      <c r="N1924">
        <v>12</v>
      </c>
      <c r="O1924">
        <f>(E1924/D1924)*100</f>
        <v>185.33333333333331</v>
      </c>
      <c r="P1924">
        <f>E1924/N1924</f>
        <v>115.83333333333333</v>
      </c>
      <c r="Q1924" s="6" t="str">
        <f>LEFT(R1924, SEARCH("/",R1924,1)-1)</f>
        <v>music</v>
      </c>
      <c r="R1924" t="s">
        <v>8276</v>
      </c>
      <c r="S1924" t="b">
        <v>1</v>
      </c>
      <c r="V1924" s="7" t="str">
        <f>RIGHT(R1924,LEN(R1924)-FIND("/",R1924))</f>
        <v>rock</v>
      </c>
    </row>
    <row r="1925" spans="1:22" ht="48" hidden="1" x14ac:dyDescent="0.2">
      <c r="A1925">
        <v>2283</v>
      </c>
      <c r="B1925" s="3" t="s">
        <v>2284</v>
      </c>
      <c r="C1925" s="3" t="s">
        <v>6393</v>
      </c>
      <c r="D1925">
        <v>3000</v>
      </c>
      <c r="E1925">
        <v>3025.66</v>
      </c>
      <c r="F1925" t="s">
        <v>8219</v>
      </c>
      <c r="G1925" t="s">
        <v>8224</v>
      </c>
      <c r="H1925" t="s">
        <v>8246</v>
      </c>
      <c r="I1925">
        <v>1336528804</v>
      </c>
      <c r="J1925" s="12">
        <f>(I1925/86400)+25569</f>
        <v>41038.083379629628</v>
      </c>
      <c r="K1925">
        <v>1331348404</v>
      </c>
      <c r="L1925" s="12">
        <f>(K1925/86400)+25569</f>
        <v>40978.125046296293</v>
      </c>
      <c r="M1925" t="b">
        <v>0</v>
      </c>
      <c r="N1925">
        <v>48</v>
      </c>
      <c r="O1925">
        <f>(E1925/D1925)*100</f>
        <v>100.85533333333332</v>
      </c>
      <c r="P1925">
        <f>E1925/N1925</f>
        <v>63.03458333333333</v>
      </c>
      <c r="Q1925" s="6" t="str">
        <f>LEFT(R1925, SEARCH("/",R1925,1)-1)</f>
        <v>music</v>
      </c>
      <c r="R1925" t="s">
        <v>8276</v>
      </c>
      <c r="S1925" t="b">
        <v>1</v>
      </c>
      <c r="V1925" s="7" t="str">
        <f>RIGHT(R1925,LEN(R1925)-FIND("/",R1925))</f>
        <v>rock</v>
      </c>
    </row>
    <row r="1926" spans="1:22" ht="32" hidden="1" x14ac:dyDescent="0.2">
      <c r="A1926">
        <v>2284</v>
      </c>
      <c r="B1926" s="3" t="s">
        <v>2285</v>
      </c>
      <c r="C1926" s="3" t="s">
        <v>6394</v>
      </c>
      <c r="D1926">
        <v>6000</v>
      </c>
      <c r="E1926">
        <v>6373.27</v>
      </c>
      <c r="F1926" t="s">
        <v>8219</v>
      </c>
      <c r="G1926" t="s">
        <v>8224</v>
      </c>
      <c r="H1926" t="s">
        <v>8246</v>
      </c>
      <c r="I1926">
        <v>1299902400</v>
      </c>
      <c r="J1926" s="12">
        <f>(I1926/86400)+25569</f>
        <v>40614.166666666664</v>
      </c>
      <c r="K1926">
        <v>1297451245</v>
      </c>
      <c r="L1926" s="12">
        <f>(K1926/86400)+25569</f>
        <v>40585.796817129631</v>
      </c>
      <c r="M1926" t="b">
        <v>0</v>
      </c>
      <c r="N1926">
        <v>59</v>
      </c>
      <c r="O1926">
        <f>(E1926/D1926)*100</f>
        <v>106.22116666666668</v>
      </c>
      <c r="P1926">
        <f>E1926/N1926</f>
        <v>108.02152542372882</v>
      </c>
      <c r="Q1926" s="6" t="str">
        <f>LEFT(R1926, SEARCH("/",R1926,1)-1)</f>
        <v>music</v>
      </c>
      <c r="R1926" t="s">
        <v>8276</v>
      </c>
      <c r="S1926" t="b">
        <v>1</v>
      </c>
      <c r="V1926" s="7" t="str">
        <f>RIGHT(R1926,LEN(R1926)-FIND("/",R1926))</f>
        <v>rock</v>
      </c>
    </row>
    <row r="1927" spans="1:22" ht="48" hidden="1" x14ac:dyDescent="0.2">
      <c r="A1927">
        <v>2285</v>
      </c>
      <c r="B1927" s="3" t="s">
        <v>2286</v>
      </c>
      <c r="C1927" s="3" t="s">
        <v>6395</v>
      </c>
      <c r="D1927">
        <v>3000</v>
      </c>
      <c r="E1927">
        <v>3641</v>
      </c>
      <c r="F1927" t="s">
        <v>8219</v>
      </c>
      <c r="G1927" t="s">
        <v>8224</v>
      </c>
      <c r="H1927" t="s">
        <v>8246</v>
      </c>
      <c r="I1927">
        <v>1340944043</v>
      </c>
      <c r="J1927" s="12">
        <f>(I1927/86400)+25569</f>
        <v>41089.185682870375</v>
      </c>
      <c r="K1927">
        <v>1338352043</v>
      </c>
      <c r="L1927" s="12">
        <f>(K1927/86400)+25569</f>
        <v>41059.185682870375</v>
      </c>
      <c r="M1927" t="b">
        <v>0</v>
      </c>
      <c r="N1927">
        <v>79</v>
      </c>
      <c r="O1927">
        <f>(E1927/D1927)*100</f>
        <v>121.36666666666667</v>
      </c>
      <c r="P1927">
        <f>E1927/N1927</f>
        <v>46.088607594936711</v>
      </c>
      <c r="Q1927" s="6" t="str">
        <f>LEFT(R1927, SEARCH("/",R1927,1)-1)</f>
        <v>music</v>
      </c>
      <c r="R1927" t="s">
        <v>8276</v>
      </c>
      <c r="S1927" t="b">
        <v>1</v>
      </c>
      <c r="V1927" s="7" t="str">
        <f>RIGHT(R1927,LEN(R1927)-FIND("/",R1927))</f>
        <v>rock</v>
      </c>
    </row>
    <row r="1928" spans="1:22" ht="48" hidden="1" x14ac:dyDescent="0.2">
      <c r="A1928">
        <v>2286</v>
      </c>
      <c r="B1928" s="3" t="s">
        <v>2287</v>
      </c>
      <c r="C1928" s="3" t="s">
        <v>6396</v>
      </c>
      <c r="D1928">
        <v>1500</v>
      </c>
      <c r="E1928">
        <v>1501</v>
      </c>
      <c r="F1928" t="s">
        <v>8219</v>
      </c>
      <c r="G1928" t="s">
        <v>8224</v>
      </c>
      <c r="H1928" t="s">
        <v>8246</v>
      </c>
      <c r="I1928">
        <v>1378439940</v>
      </c>
      <c r="J1928" s="12">
        <f>(I1928/86400)+25569</f>
        <v>41523.165972222225</v>
      </c>
      <c r="K1928">
        <v>1376003254</v>
      </c>
      <c r="L1928" s="12">
        <f>(K1928/86400)+25569</f>
        <v>41494.963587962964</v>
      </c>
      <c r="M1928" t="b">
        <v>0</v>
      </c>
      <c r="N1928">
        <v>14</v>
      </c>
      <c r="O1928">
        <f>(E1928/D1928)*100</f>
        <v>100.06666666666666</v>
      </c>
      <c r="P1928">
        <f>E1928/N1928</f>
        <v>107.21428571428571</v>
      </c>
      <c r="Q1928" s="6" t="str">
        <f>LEFT(R1928, SEARCH("/",R1928,1)-1)</f>
        <v>music</v>
      </c>
      <c r="R1928" t="s">
        <v>8276</v>
      </c>
      <c r="S1928" t="b">
        <v>1</v>
      </c>
      <c r="V1928" s="7" t="str">
        <f>RIGHT(R1928,LEN(R1928)-FIND("/",R1928))</f>
        <v>rock</v>
      </c>
    </row>
    <row r="1929" spans="1:22" ht="48" hidden="1" x14ac:dyDescent="0.2">
      <c r="A1929">
        <v>2287</v>
      </c>
      <c r="B1929" s="3" t="s">
        <v>2288</v>
      </c>
      <c r="C1929" s="3" t="s">
        <v>6397</v>
      </c>
      <c r="D1929">
        <v>4500</v>
      </c>
      <c r="E1929">
        <v>5398.99</v>
      </c>
      <c r="F1929" t="s">
        <v>8219</v>
      </c>
      <c r="G1929" t="s">
        <v>8224</v>
      </c>
      <c r="H1929" t="s">
        <v>8246</v>
      </c>
      <c r="I1929">
        <v>1403539260</v>
      </c>
      <c r="J1929" s="12">
        <f>(I1929/86400)+25569</f>
        <v>41813.667361111111</v>
      </c>
      <c r="K1929">
        <v>1401724860</v>
      </c>
      <c r="L1929" s="12">
        <f>(K1929/86400)+25569</f>
        <v>41792.667361111111</v>
      </c>
      <c r="M1929" t="b">
        <v>0</v>
      </c>
      <c r="N1929">
        <v>106</v>
      </c>
      <c r="O1929">
        <f>(E1929/D1929)*100</f>
        <v>119.97755555555555</v>
      </c>
      <c r="P1929">
        <f>E1929/N1929</f>
        <v>50.9338679245283</v>
      </c>
      <c r="Q1929" s="6" t="str">
        <f>LEFT(R1929, SEARCH("/",R1929,1)-1)</f>
        <v>music</v>
      </c>
      <c r="R1929" t="s">
        <v>8276</v>
      </c>
      <c r="S1929" t="b">
        <v>1</v>
      </c>
      <c r="V1929" s="7" t="str">
        <f>RIGHT(R1929,LEN(R1929)-FIND("/",R1929))</f>
        <v>rock</v>
      </c>
    </row>
    <row r="1930" spans="1:22" ht="48" hidden="1" x14ac:dyDescent="0.2">
      <c r="A1930">
        <v>2288</v>
      </c>
      <c r="B1930" s="3" t="s">
        <v>2289</v>
      </c>
      <c r="C1930" s="3" t="s">
        <v>6398</v>
      </c>
      <c r="D1930">
        <v>1000</v>
      </c>
      <c r="E1930">
        <v>1001</v>
      </c>
      <c r="F1930" t="s">
        <v>8219</v>
      </c>
      <c r="G1930" t="s">
        <v>8224</v>
      </c>
      <c r="H1930" t="s">
        <v>8246</v>
      </c>
      <c r="I1930">
        <v>1340733600</v>
      </c>
      <c r="J1930" s="12">
        <f>(I1930/86400)+25569</f>
        <v>41086.75</v>
      </c>
      <c r="K1930">
        <v>1339098689</v>
      </c>
      <c r="L1930" s="12">
        <f>(K1930/86400)+25569</f>
        <v>41067.827418981484</v>
      </c>
      <c r="M1930" t="b">
        <v>0</v>
      </c>
      <c r="N1930">
        <v>25</v>
      </c>
      <c r="O1930">
        <f>(E1930/D1930)*100</f>
        <v>100.1</v>
      </c>
      <c r="P1930">
        <f>E1930/N1930</f>
        <v>40.04</v>
      </c>
      <c r="Q1930" s="6" t="str">
        <f>LEFT(R1930, SEARCH("/",R1930,1)-1)</f>
        <v>music</v>
      </c>
      <c r="R1930" t="s">
        <v>8276</v>
      </c>
      <c r="S1930" t="b">
        <v>1</v>
      </c>
      <c r="V1930" s="7" t="str">
        <f>RIGHT(R1930,LEN(R1930)-FIND("/",R1930))</f>
        <v>rock</v>
      </c>
    </row>
    <row r="1931" spans="1:22" ht="48" hidden="1" x14ac:dyDescent="0.2">
      <c r="A1931">
        <v>2289</v>
      </c>
      <c r="B1931" s="3" t="s">
        <v>2290</v>
      </c>
      <c r="C1931" s="3" t="s">
        <v>6399</v>
      </c>
      <c r="D1931">
        <v>1500</v>
      </c>
      <c r="E1931">
        <v>1611</v>
      </c>
      <c r="F1931" t="s">
        <v>8219</v>
      </c>
      <c r="G1931" t="s">
        <v>8224</v>
      </c>
      <c r="H1931" t="s">
        <v>8246</v>
      </c>
      <c r="I1931">
        <v>1386372120</v>
      </c>
      <c r="J1931" s="12">
        <f>(I1931/86400)+25569</f>
        <v>41614.973611111112</v>
      </c>
      <c r="K1931">
        <v>1382659060</v>
      </c>
      <c r="L1931" s="12">
        <f>(K1931/86400)+25569</f>
        <v>41571.998379629629</v>
      </c>
      <c r="M1931" t="b">
        <v>0</v>
      </c>
      <c r="N1931">
        <v>25</v>
      </c>
      <c r="O1931">
        <f>(E1931/D1931)*100</f>
        <v>107.4</v>
      </c>
      <c r="P1931">
        <f>E1931/N1931</f>
        <v>64.44</v>
      </c>
      <c r="Q1931" s="6" t="str">
        <f>LEFT(R1931, SEARCH("/",R1931,1)-1)</f>
        <v>music</v>
      </c>
      <c r="R1931" t="s">
        <v>8276</v>
      </c>
      <c r="S1931" t="b">
        <v>1</v>
      </c>
      <c r="V1931" s="7" t="str">
        <f>RIGHT(R1931,LEN(R1931)-FIND("/",R1931))</f>
        <v>rock</v>
      </c>
    </row>
    <row r="1932" spans="1:22" ht="48" hidden="1" x14ac:dyDescent="0.2">
      <c r="A1932">
        <v>2290</v>
      </c>
      <c r="B1932" s="3" t="s">
        <v>2291</v>
      </c>
      <c r="C1932" s="3" t="s">
        <v>6400</v>
      </c>
      <c r="D1932">
        <v>1500</v>
      </c>
      <c r="E1932">
        <v>1561</v>
      </c>
      <c r="F1932" t="s">
        <v>8219</v>
      </c>
      <c r="G1932" t="s">
        <v>8224</v>
      </c>
      <c r="H1932" t="s">
        <v>8246</v>
      </c>
      <c r="I1932">
        <v>1259686800</v>
      </c>
      <c r="J1932" s="12">
        <f>(I1932/86400)+25569</f>
        <v>40148.708333333336</v>
      </c>
      <c r="K1932">
        <v>1252908330</v>
      </c>
      <c r="L1932" s="12">
        <f>(K1932/86400)+25569</f>
        <v>40070.253819444442</v>
      </c>
      <c r="M1932" t="b">
        <v>0</v>
      </c>
      <c r="N1932">
        <v>29</v>
      </c>
      <c r="O1932">
        <f>(E1932/D1932)*100</f>
        <v>104.06666666666666</v>
      </c>
      <c r="P1932">
        <f>E1932/N1932</f>
        <v>53.827586206896555</v>
      </c>
      <c r="Q1932" s="6" t="str">
        <f>LEFT(R1932, SEARCH("/",R1932,1)-1)</f>
        <v>music</v>
      </c>
      <c r="R1932" t="s">
        <v>8276</v>
      </c>
      <c r="S1932" t="b">
        <v>1</v>
      </c>
      <c r="V1932" s="7" t="str">
        <f>RIGHT(R1932,LEN(R1932)-FIND("/",R1932))</f>
        <v>rock</v>
      </c>
    </row>
    <row r="1933" spans="1:22" ht="48" hidden="1" x14ac:dyDescent="0.2">
      <c r="A1933">
        <v>2291</v>
      </c>
      <c r="B1933" s="3" t="s">
        <v>2292</v>
      </c>
      <c r="C1933" s="3" t="s">
        <v>6401</v>
      </c>
      <c r="D1933">
        <v>2500</v>
      </c>
      <c r="E1933">
        <v>4320</v>
      </c>
      <c r="F1933" t="s">
        <v>8219</v>
      </c>
      <c r="G1933" t="s">
        <v>8224</v>
      </c>
      <c r="H1933" t="s">
        <v>8246</v>
      </c>
      <c r="I1933">
        <v>1335153600</v>
      </c>
      <c r="J1933" s="12">
        <f>(I1933/86400)+25569</f>
        <v>41022.166666666664</v>
      </c>
      <c r="K1933">
        <v>1332199618</v>
      </c>
      <c r="L1933" s="12">
        <f>(K1933/86400)+25569</f>
        <v>40987.977060185185</v>
      </c>
      <c r="M1933" t="b">
        <v>0</v>
      </c>
      <c r="N1933">
        <v>43</v>
      </c>
      <c r="O1933">
        <f>(E1933/D1933)*100</f>
        <v>172.8</v>
      </c>
      <c r="P1933">
        <f>E1933/N1933</f>
        <v>100.46511627906976</v>
      </c>
      <c r="Q1933" s="6" t="str">
        <f>LEFT(R1933, SEARCH("/",R1933,1)-1)</f>
        <v>music</v>
      </c>
      <c r="R1933" t="s">
        <v>8276</v>
      </c>
      <c r="S1933" t="b">
        <v>1</v>
      </c>
      <c r="V1933" s="7" t="str">
        <f>RIGHT(R1933,LEN(R1933)-FIND("/",R1933))</f>
        <v>rock</v>
      </c>
    </row>
    <row r="1934" spans="1:22" ht="48" hidden="1" x14ac:dyDescent="0.2">
      <c r="A1934">
        <v>2292</v>
      </c>
      <c r="B1934" s="3" t="s">
        <v>2293</v>
      </c>
      <c r="C1934" s="3" t="s">
        <v>6402</v>
      </c>
      <c r="D1934">
        <v>2000</v>
      </c>
      <c r="E1934">
        <v>2145.0100000000002</v>
      </c>
      <c r="F1934" t="s">
        <v>8219</v>
      </c>
      <c r="G1934" t="s">
        <v>8224</v>
      </c>
      <c r="H1934" t="s">
        <v>8246</v>
      </c>
      <c r="I1934">
        <v>1334767476</v>
      </c>
      <c r="J1934" s="12">
        <f>(I1934/86400)+25569</f>
        <v>41017.697638888887</v>
      </c>
      <c r="K1934">
        <v>1332175476</v>
      </c>
      <c r="L1934" s="12">
        <f>(K1934/86400)+25569</f>
        <v>40987.697638888887</v>
      </c>
      <c r="M1934" t="b">
        <v>0</v>
      </c>
      <c r="N1934">
        <v>46</v>
      </c>
      <c r="O1934">
        <f>(E1934/D1934)*100</f>
        <v>107.2505</v>
      </c>
      <c r="P1934">
        <f>E1934/N1934</f>
        <v>46.630652173913049</v>
      </c>
      <c r="Q1934" s="6" t="str">
        <f>LEFT(R1934, SEARCH("/",R1934,1)-1)</f>
        <v>music</v>
      </c>
      <c r="R1934" t="s">
        <v>8276</v>
      </c>
      <c r="S1934" t="b">
        <v>1</v>
      </c>
      <c r="V1934" s="7" t="str">
        <f>RIGHT(R1934,LEN(R1934)-FIND("/",R1934))</f>
        <v>rock</v>
      </c>
    </row>
    <row r="1935" spans="1:22" ht="32" hidden="1" x14ac:dyDescent="0.2">
      <c r="A1935">
        <v>2293</v>
      </c>
      <c r="B1935" s="3" t="s">
        <v>2294</v>
      </c>
      <c r="C1935" s="3" t="s">
        <v>6403</v>
      </c>
      <c r="D1935">
        <v>850</v>
      </c>
      <c r="E1935">
        <v>920</v>
      </c>
      <c r="F1935" t="s">
        <v>8219</v>
      </c>
      <c r="G1935" t="s">
        <v>8224</v>
      </c>
      <c r="H1935" t="s">
        <v>8246</v>
      </c>
      <c r="I1935">
        <v>1348545540</v>
      </c>
      <c r="J1935" s="12">
        <f>(I1935/86400)+25569</f>
        <v>41177.165972222225</v>
      </c>
      <c r="K1935">
        <v>1346345999</v>
      </c>
      <c r="L1935" s="12">
        <f>(K1935/86400)+25569</f>
        <v>41151.708321759259</v>
      </c>
      <c r="M1935" t="b">
        <v>0</v>
      </c>
      <c r="N1935">
        <v>27</v>
      </c>
      <c r="O1935">
        <f>(E1935/D1935)*100</f>
        <v>108.23529411764706</v>
      </c>
      <c r="P1935">
        <f>E1935/N1935</f>
        <v>34.074074074074076</v>
      </c>
      <c r="Q1935" s="6" t="str">
        <f>LEFT(R1935, SEARCH("/",R1935,1)-1)</f>
        <v>music</v>
      </c>
      <c r="R1935" t="s">
        <v>8276</v>
      </c>
      <c r="S1935" t="b">
        <v>1</v>
      </c>
      <c r="V1935" s="7" t="str">
        <f>RIGHT(R1935,LEN(R1935)-FIND("/",R1935))</f>
        <v>rock</v>
      </c>
    </row>
    <row r="1936" spans="1:22" ht="48" hidden="1" x14ac:dyDescent="0.2">
      <c r="A1936">
        <v>2294</v>
      </c>
      <c r="B1936" s="3" t="s">
        <v>2295</v>
      </c>
      <c r="C1936" s="3" t="s">
        <v>6404</v>
      </c>
      <c r="D1936">
        <v>5000</v>
      </c>
      <c r="E1936">
        <v>7304.04</v>
      </c>
      <c r="F1936" t="s">
        <v>8219</v>
      </c>
      <c r="G1936" t="s">
        <v>8224</v>
      </c>
      <c r="H1936" t="s">
        <v>8246</v>
      </c>
      <c r="I1936">
        <v>1358702480</v>
      </c>
      <c r="J1936" s="12">
        <f>(I1936/86400)+25569</f>
        <v>41294.72314814815</v>
      </c>
      <c r="K1936">
        <v>1356110480</v>
      </c>
      <c r="L1936" s="12">
        <f>(K1936/86400)+25569</f>
        <v>41264.72314814815</v>
      </c>
      <c r="M1936" t="b">
        <v>0</v>
      </c>
      <c r="N1936">
        <v>112</v>
      </c>
      <c r="O1936">
        <f>(E1936/D1936)*100</f>
        <v>146.08079999999998</v>
      </c>
      <c r="P1936">
        <f>E1936/N1936</f>
        <v>65.214642857142863</v>
      </c>
      <c r="Q1936" s="6" t="str">
        <f>LEFT(R1936, SEARCH("/",R1936,1)-1)</f>
        <v>music</v>
      </c>
      <c r="R1936" t="s">
        <v>8276</v>
      </c>
      <c r="S1936" t="b">
        <v>1</v>
      </c>
      <c r="V1936" s="7" t="str">
        <f>RIGHT(R1936,LEN(R1936)-FIND("/",R1936))</f>
        <v>rock</v>
      </c>
    </row>
    <row r="1937" spans="1:22" ht="48" hidden="1" x14ac:dyDescent="0.2">
      <c r="A1937">
        <v>2295</v>
      </c>
      <c r="B1937" s="3" t="s">
        <v>2296</v>
      </c>
      <c r="C1937" s="3" t="s">
        <v>6405</v>
      </c>
      <c r="D1937">
        <v>1200</v>
      </c>
      <c r="E1937">
        <v>1503</v>
      </c>
      <c r="F1937" t="s">
        <v>8219</v>
      </c>
      <c r="G1937" t="s">
        <v>8224</v>
      </c>
      <c r="H1937" t="s">
        <v>8246</v>
      </c>
      <c r="I1937">
        <v>1359240856</v>
      </c>
      <c r="J1937" s="12">
        <f>(I1937/86400)+25569</f>
        <v>41300.954351851848</v>
      </c>
      <c r="K1937">
        <v>1356648856</v>
      </c>
      <c r="L1937" s="12">
        <f>(K1937/86400)+25569</f>
        <v>41270.954351851848</v>
      </c>
      <c r="M1937" t="b">
        <v>0</v>
      </c>
      <c r="N1937">
        <v>34</v>
      </c>
      <c r="O1937">
        <f>(E1937/D1937)*100</f>
        <v>125.25</v>
      </c>
      <c r="P1937">
        <f>E1937/N1937</f>
        <v>44.205882352941174</v>
      </c>
      <c r="Q1937" s="6" t="str">
        <f>LEFT(R1937, SEARCH("/",R1937,1)-1)</f>
        <v>music</v>
      </c>
      <c r="R1937" t="s">
        <v>8276</v>
      </c>
      <c r="S1937" t="b">
        <v>1</v>
      </c>
      <c r="V1937" s="7" t="str">
        <f>RIGHT(R1937,LEN(R1937)-FIND("/",R1937))</f>
        <v>rock</v>
      </c>
    </row>
    <row r="1938" spans="1:22" ht="48" hidden="1" x14ac:dyDescent="0.2">
      <c r="A1938">
        <v>2296</v>
      </c>
      <c r="B1938" s="3" t="s">
        <v>2297</v>
      </c>
      <c r="C1938" s="3" t="s">
        <v>6406</v>
      </c>
      <c r="D1938">
        <v>7000</v>
      </c>
      <c r="E1938">
        <v>10435</v>
      </c>
      <c r="F1938" t="s">
        <v>8219</v>
      </c>
      <c r="G1938" t="s">
        <v>8224</v>
      </c>
      <c r="H1938" t="s">
        <v>8246</v>
      </c>
      <c r="I1938">
        <v>1330018426</v>
      </c>
      <c r="J1938" s="12">
        <f>(I1938/86400)+25569</f>
        <v>40962.731782407405</v>
      </c>
      <c r="K1938">
        <v>1326994426</v>
      </c>
      <c r="L1938" s="12">
        <f>(K1938/86400)+25569</f>
        <v>40927.731782407405</v>
      </c>
      <c r="M1938" t="b">
        <v>0</v>
      </c>
      <c r="N1938">
        <v>145</v>
      </c>
      <c r="O1938">
        <f>(E1938/D1938)*100</f>
        <v>149.07142857142856</v>
      </c>
      <c r="P1938">
        <f>E1938/N1938</f>
        <v>71.965517241379317</v>
      </c>
      <c r="Q1938" s="6" t="str">
        <f>LEFT(R1938, SEARCH("/",R1938,1)-1)</f>
        <v>music</v>
      </c>
      <c r="R1938" t="s">
        <v>8276</v>
      </c>
      <c r="S1938" t="b">
        <v>1</v>
      </c>
      <c r="V1938" s="7" t="str">
        <f>RIGHT(R1938,LEN(R1938)-FIND("/",R1938))</f>
        <v>rock</v>
      </c>
    </row>
    <row r="1939" spans="1:22" ht="32" hidden="1" x14ac:dyDescent="0.2">
      <c r="A1939">
        <v>2297</v>
      </c>
      <c r="B1939" s="3" t="s">
        <v>2298</v>
      </c>
      <c r="C1939" s="3" t="s">
        <v>6407</v>
      </c>
      <c r="D1939">
        <v>1000</v>
      </c>
      <c r="E1939">
        <v>1006</v>
      </c>
      <c r="F1939" t="s">
        <v>8219</v>
      </c>
      <c r="G1939" t="s">
        <v>8224</v>
      </c>
      <c r="H1939" t="s">
        <v>8246</v>
      </c>
      <c r="I1939">
        <v>1331697540</v>
      </c>
      <c r="J1939" s="12">
        <f>(I1939/86400)+25569</f>
        <v>40982.165972222225</v>
      </c>
      <c r="K1939">
        <v>1328749249</v>
      </c>
      <c r="L1939" s="12">
        <f>(K1939/86400)+25569</f>
        <v>40948.042233796295</v>
      </c>
      <c r="M1939" t="b">
        <v>0</v>
      </c>
      <c r="N1939">
        <v>19</v>
      </c>
      <c r="O1939">
        <f>(E1939/D1939)*100</f>
        <v>100.6</v>
      </c>
      <c r="P1939">
        <f>E1939/N1939</f>
        <v>52.94736842105263</v>
      </c>
      <c r="Q1939" s="6" t="str">
        <f>LEFT(R1939, SEARCH("/",R1939,1)-1)</f>
        <v>music</v>
      </c>
      <c r="R1939" t="s">
        <v>8276</v>
      </c>
      <c r="S1939" t="b">
        <v>1</v>
      </c>
      <c r="V1939" s="7" t="str">
        <f>RIGHT(R1939,LEN(R1939)-FIND("/",R1939))</f>
        <v>rock</v>
      </c>
    </row>
    <row r="1940" spans="1:22" ht="48" hidden="1" x14ac:dyDescent="0.2">
      <c r="A1940">
        <v>2298</v>
      </c>
      <c r="B1940" s="3" t="s">
        <v>2299</v>
      </c>
      <c r="C1940" s="3" t="s">
        <v>6408</v>
      </c>
      <c r="D1940">
        <v>30000</v>
      </c>
      <c r="E1940">
        <v>31522</v>
      </c>
      <c r="F1940" t="s">
        <v>8219</v>
      </c>
      <c r="G1940" t="s">
        <v>8224</v>
      </c>
      <c r="H1940" t="s">
        <v>8246</v>
      </c>
      <c r="I1940">
        <v>1395861033</v>
      </c>
      <c r="J1940" s="12">
        <f>(I1940/86400)+25569</f>
        <v>41724.798993055556</v>
      </c>
      <c r="K1940">
        <v>1393272633</v>
      </c>
      <c r="L1940" s="12">
        <f>(K1940/86400)+25569</f>
        <v>41694.84065972222</v>
      </c>
      <c r="M1940" t="b">
        <v>0</v>
      </c>
      <c r="N1940">
        <v>288</v>
      </c>
      <c r="O1940">
        <f>(E1940/D1940)*100</f>
        <v>105.07333333333332</v>
      </c>
      <c r="P1940">
        <f>E1940/N1940</f>
        <v>109.45138888888889</v>
      </c>
      <c r="Q1940" s="6" t="str">
        <f>LEFT(R1940, SEARCH("/",R1940,1)-1)</f>
        <v>music</v>
      </c>
      <c r="R1940" t="s">
        <v>8276</v>
      </c>
      <c r="S1940" t="b">
        <v>1</v>
      </c>
      <c r="V1940" s="7" t="str">
        <f>RIGHT(R1940,LEN(R1940)-FIND("/",R1940))</f>
        <v>rock</v>
      </c>
    </row>
    <row r="1941" spans="1:22" ht="48" hidden="1" x14ac:dyDescent="0.2">
      <c r="A1941">
        <v>2299</v>
      </c>
      <c r="B1941" s="3" t="s">
        <v>2300</v>
      </c>
      <c r="C1941" s="3" t="s">
        <v>6409</v>
      </c>
      <c r="D1941">
        <v>300</v>
      </c>
      <c r="E1941">
        <v>1050.5</v>
      </c>
      <c r="F1941" t="s">
        <v>8219</v>
      </c>
      <c r="G1941" t="s">
        <v>8224</v>
      </c>
      <c r="H1941" t="s">
        <v>8246</v>
      </c>
      <c r="I1941">
        <v>1296953209</v>
      </c>
      <c r="J1941" s="12">
        <f>(I1941/86400)+25569</f>
        <v>40580.032511574071</v>
      </c>
      <c r="K1941">
        <v>1295657209</v>
      </c>
      <c r="L1941" s="12">
        <f>(K1941/86400)+25569</f>
        <v>40565.032511574071</v>
      </c>
      <c r="M1941" t="b">
        <v>0</v>
      </c>
      <c r="N1941">
        <v>14</v>
      </c>
      <c r="O1941">
        <f>(E1941/D1941)*100</f>
        <v>350.16666666666663</v>
      </c>
      <c r="P1941">
        <f>E1941/N1941</f>
        <v>75.035714285714292</v>
      </c>
      <c r="Q1941" s="6" t="str">
        <f>LEFT(R1941, SEARCH("/",R1941,1)-1)</f>
        <v>music</v>
      </c>
      <c r="R1941" t="s">
        <v>8276</v>
      </c>
      <c r="S1941" t="b">
        <v>1</v>
      </c>
      <c r="V1941" s="7" t="str">
        <f>RIGHT(R1941,LEN(R1941)-FIND("/",R1941))</f>
        <v>rock</v>
      </c>
    </row>
    <row r="1942" spans="1:22" ht="48" hidden="1" x14ac:dyDescent="0.2">
      <c r="A1942">
        <v>2300</v>
      </c>
      <c r="B1942" s="3" t="s">
        <v>2301</v>
      </c>
      <c r="C1942" s="3" t="s">
        <v>6410</v>
      </c>
      <c r="D1942">
        <v>800</v>
      </c>
      <c r="E1942">
        <v>810</v>
      </c>
      <c r="F1942" t="s">
        <v>8219</v>
      </c>
      <c r="G1942" t="s">
        <v>8224</v>
      </c>
      <c r="H1942" t="s">
        <v>8246</v>
      </c>
      <c r="I1942">
        <v>1340904416</v>
      </c>
      <c r="J1942" s="12">
        <f>(I1942/86400)+25569</f>
        <v>41088.727037037039</v>
      </c>
      <c r="K1942">
        <v>1339694816</v>
      </c>
      <c r="L1942" s="12">
        <f>(K1942/86400)+25569</f>
        <v>41074.727037037039</v>
      </c>
      <c r="M1942" t="b">
        <v>0</v>
      </c>
      <c r="N1942">
        <v>7</v>
      </c>
      <c r="O1942">
        <f>(E1942/D1942)*100</f>
        <v>101.25</v>
      </c>
      <c r="P1942">
        <f>E1942/N1942</f>
        <v>115.71428571428571</v>
      </c>
      <c r="Q1942" s="6" t="str">
        <f>LEFT(R1942, SEARCH("/",R1942,1)-1)</f>
        <v>music</v>
      </c>
      <c r="R1942" t="s">
        <v>8276</v>
      </c>
      <c r="S1942" t="b">
        <v>1</v>
      </c>
      <c r="V1942" s="7" t="str">
        <f>RIGHT(R1942,LEN(R1942)-FIND("/",R1942))</f>
        <v>rock</v>
      </c>
    </row>
    <row r="1943" spans="1:22" ht="48" hidden="1" x14ac:dyDescent="0.2">
      <c r="A1943">
        <v>2321</v>
      </c>
      <c r="B1943" s="3" t="s">
        <v>2322</v>
      </c>
      <c r="C1943" s="3" t="s">
        <v>6431</v>
      </c>
      <c r="D1943">
        <v>10557</v>
      </c>
      <c r="E1943">
        <v>4130</v>
      </c>
      <c r="F1943" t="s">
        <v>8222</v>
      </c>
      <c r="G1943" t="s">
        <v>8239</v>
      </c>
      <c r="H1943" t="s">
        <v>8249</v>
      </c>
      <c r="I1943">
        <v>1491282901</v>
      </c>
      <c r="J1943" s="12">
        <f>(I1943/86400)+25569</f>
        <v>42829.21876157407</v>
      </c>
      <c r="K1943">
        <v>1488694501</v>
      </c>
      <c r="L1943" s="12">
        <f>(K1943/86400)+25569</f>
        <v>42799.260428240741</v>
      </c>
      <c r="M1943" t="b">
        <v>0</v>
      </c>
      <c r="N1943">
        <v>64</v>
      </c>
      <c r="O1943">
        <f>(E1943/D1943)*100</f>
        <v>39.120962394619681</v>
      </c>
      <c r="P1943">
        <f>E1943/N1943</f>
        <v>64.53125</v>
      </c>
      <c r="Q1943" s="6" t="str">
        <f>LEFT(R1943, SEARCH("/",R1943,1)-1)</f>
        <v>food</v>
      </c>
      <c r="R1943" t="s">
        <v>8298</v>
      </c>
      <c r="S1943" t="b">
        <v>0</v>
      </c>
      <c r="V1943" s="7" t="str">
        <f>RIGHT(R1943,LEN(R1943)-FIND("/",R1943))</f>
        <v>small batch</v>
      </c>
    </row>
    <row r="1944" spans="1:22" ht="48" hidden="1" x14ac:dyDescent="0.2">
      <c r="A1944">
        <v>2322</v>
      </c>
      <c r="B1944" s="3" t="s">
        <v>2323</v>
      </c>
      <c r="C1944" s="3" t="s">
        <v>6432</v>
      </c>
      <c r="D1944">
        <v>2700</v>
      </c>
      <c r="E1944">
        <v>85</v>
      </c>
      <c r="F1944" t="s">
        <v>8222</v>
      </c>
      <c r="G1944" t="s">
        <v>8224</v>
      </c>
      <c r="H1944" t="s">
        <v>8246</v>
      </c>
      <c r="I1944">
        <v>1491769769</v>
      </c>
      <c r="J1944" s="12">
        <f>(I1944/86400)+25569</f>
        <v>42834.853807870371</v>
      </c>
      <c r="K1944">
        <v>1489181369</v>
      </c>
      <c r="L1944" s="12">
        <f>(K1944/86400)+25569</f>
        <v>42804.895474537036</v>
      </c>
      <c r="M1944" t="b">
        <v>0</v>
      </c>
      <c r="N1944">
        <v>4</v>
      </c>
      <c r="O1944">
        <f>(E1944/D1944)*100</f>
        <v>3.1481481481481479</v>
      </c>
      <c r="P1944">
        <f>E1944/N1944</f>
        <v>21.25</v>
      </c>
      <c r="Q1944" s="6" t="str">
        <f>LEFT(R1944, SEARCH("/",R1944,1)-1)</f>
        <v>food</v>
      </c>
      <c r="R1944" t="s">
        <v>8298</v>
      </c>
      <c r="S1944" t="b">
        <v>0</v>
      </c>
      <c r="V1944" s="7" t="str">
        <f>RIGHT(R1944,LEN(R1944)-FIND("/",R1944))</f>
        <v>small batch</v>
      </c>
    </row>
    <row r="1945" spans="1:22" ht="48" hidden="1" x14ac:dyDescent="0.2">
      <c r="A1945">
        <v>2323</v>
      </c>
      <c r="B1945" s="3" t="s">
        <v>2324</v>
      </c>
      <c r="C1945" s="3" t="s">
        <v>6433</v>
      </c>
      <c r="D1945">
        <v>250</v>
      </c>
      <c r="E1945">
        <v>120</v>
      </c>
      <c r="F1945" t="s">
        <v>8222</v>
      </c>
      <c r="G1945" t="s">
        <v>8224</v>
      </c>
      <c r="H1945" t="s">
        <v>8246</v>
      </c>
      <c r="I1945">
        <v>1490033247</v>
      </c>
      <c r="J1945" s="12">
        <f>(I1945/86400)+25569</f>
        <v>42814.755173611113</v>
      </c>
      <c r="K1945">
        <v>1489428447</v>
      </c>
      <c r="L1945" s="12">
        <f>(K1945/86400)+25569</f>
        <v>42807.755173611113</v>
      </c>
      <c r="M1945" t="b">
        <v>0</v>
      </c>
      <c r="N1945">
        <v>4</v>
      </c>
      <c r="O1945">
        <f>(E1945/D1945)*100</f>
        <v>48</v>
      </c>
      <c r="P1945">
        <f>E1945/N1945</f>
        <v>30</v>
      </c>
      <c r="Q1945" s="6" t="str">
        <f>LEFT(R1945, SEARCH("/",R1945,1)-1)</f>
        <v>food</v>
      </c>
      <c r="R1945" t="s">
        <v>8298</v>
      </c>
      <c r="S1945" t="b">
        <v>0</v>
      </c>
      <c r="V1945" s="7" t="str">
        <f>RIGHT(R1945,LEN(R1945)-FIND("/",R1945))</f>
        <v>small batch</v>
      </c>
    </row>
    <row r="1946" spans="1:22" ht="32" hidden="1" x14ac:dyDescent="0.2">
      <c r="A1946">
        <v>2324</v>
      </c>
      <c r="B1946" s="3" t="s">
        <v>2325</v>
      </c>
      <c r="C1946" s="3" t="s">
        <v>6434</v>
      </c>
      <c r="D1946">
        <v>7500</v>
      </c>
      <c r="E1946">
        <v>1555</v>
      </c>
      <c r="F1946" t="s">
        <v>8222</v>
      </c>
      <c r="G1946" t="s">
        <v>8225</v>
      </c>
      <c r="H1946" t="s">
        <v>8247</v>
      </c>
      <c r="I1946">
        <v>1490559285</v>
      </c>
      <c r="J1946" s="12">
        <f>(I1946/86400)+25569</f>
        <v>42820.843576388885</v>
      </c>
      <c r="K1946">
        <v>1487970885</v>
      </c>
      <c r="L1946" s="12">
        <f>(K1946/86400)+25569</f>
        <v>42790.885243055556</v>
      </c>
      <c r="M1946" t="b">
        <v>0</v>
      </c>
      <c r="N1946">
        <v>61</v>
      </c>
      <c r="O1946">
        <f>(E1946/D1946)*100</f>
        <v>20.733333333333334</v>
      </c>
      <c r="P1946">
        <f>E1946/N1946</f>
        <v>25.491803278688526</v>
      </c>
      <c r="Q1946" s="6" t="str">
        <f>LEFT(R1946, SEARCH("/",R1946,1)-1)</f>
        <v>food</v>
      </c>
      <c r="R1946" t="s">
        <v>8298</v>
      </c>
      <c r="S1946" t="b">
        <v>0</v>
      </c>
      <c r="V1946" s="7" t="str">
        <f>RIGHT(R1946,LEN(R1946)-FIND("/",R1946))</f>
        <v>small batch</v>
      </c>
    </row>
    <row r="1947" spans="1:22" ht="48" hidden="1" x14ac:dyDescent="0.2">
      <c r="A1947">
        <v>2325</v>
      </c>
      <c r="B1947" s="3" t="s">
        <v>2326</v>
      </c>
      <c r="C1947" s="3" t="s">
        <v>6435</v>
      </c>
      <c r="D1947">
        <v>1000</v>
      </c>
      <c r="E1947">
        <v>80</v>
      </c>
      <c r="F1947" t="s">
        <v>8222</v>
      </c>
      <c r="G1947" t="s">
        <v>8224</v>
      </c>
      <c r="H1947" t="s">
        <v>8246</v>
      </c>
      <c r="I1947">
        <v>1490830331</v>
      </c>
      <c r="J1947" s="12">
        <f>(I1947/86400)+25569</f>
        <v>42823.980682870373</v>
      </c>
      <c r="K1947">
        <v>1488241931</v>
      </c>
      <c r="L1947" s="12">
        <f>(K1947/86400)+25569</f>
        <v>42794.022349537037</v>
      </c>
      <c r="M1947" t="b">
        <v>0</v>
      </c>
      <c r="N1947">
        <v>7</v>
      </c>
      <c r="O1947">
        <f>(E1947/D1947)*100</f>
        <v>8</v>
      </c>
      <c r="P1947">
        <f>E1947/N1947</f>
        <v>11.428571428571429</v>
      </c>
      <c r="Q1947" s="6" t="str">
        <f>LEFT(R1947, SEARCH("/",R1947,1)-1)</f>
        <v>food</v>
      </c>
      <c r="R1947" t="s">
        <v>8298</v>
      </c>
      <c r="S1947" t="b">
        <v>0</v>
      </c>
      <c r="V1947" s="7" t="str">
        <f>RIGHT(R1947,LEN(R1947)-FIND("/",R1947))</f>
        <v>small batch</v>
      </c>
    </row>
    <row r="1948" spans="1:22" ht="48" hidden="1" x14ac:dyDescent="0.2">
      <c r="A1948">
        <v>2326</v>
      </c>
      <c r="B1948" s="3" t="s">
        <v>2327</v>
      </c>
      <c r="C1948" s="3" t="s">
        <v>6436</v>
      </c>
      <c r="D1948">
        <v>15000</v>
      </c>
      <c r="E1948">
        <v>108</v>
      </c>
      <c r="F1948" t="s">
        <v>8222</v>
      </c>
      <c r="G1948" t="s">
        <v>8224</v>
      </c>
      <c r="H1948" t="s">
        <v>8246</v>
      </c>
      <c r="I1948">
        <v>1493571600</v>
      </c>
      <c r="J1948" s="12">
        <f>(I1948/86400)+25569</f>
        <v>42855.708333333328</v>
      </c>
      <c r="K1948">
        <v>1489106948</v>
      </c>
      <c r="L1948" s="12">
        <f>(K1948/86400)+25569</f>
        <v>42804.034120370372</v>
      </c>
      <c r="M1948" t="b">
        <v>0</v>
      </c>
      <c r="N1948">
        <v>1</v>
      </c>
      <c r="O1948">
        <f>(E1948/D1948)*100</f>
        <v>0.72</v>
      </c>
      <c r="P1948">
        <f>E1948/N1948</f>
        <v>108</v>
      </c>
      <c r="Q1948" s="6" t="str">
        <f>LEFT(R1948, SEARCH("/",R1948,1)-1)</f>
        <v>food</v>
      </c>
      <c r="R1948" t="s">
        <v>8298</v>
      </c>
      <c r="S1948" t="b">
        <v>0</v>
      </c>
      <c r="V1948" s="7" t="str">
        <f>RIGHT(R1948,LEN(R1948)-FIND("/",R1948))</f>
        <v>small batch</v>
      </c>
    </row>
    <row r="1949" spans="1:22" ht="48" hidden="1" x14ac:dyDescent="0.2">
      <c r="A1949">
        <v>2341</v>
      </c>
      <c r="B1949" s="3" t="s">
        <v>2342</v>
      </c>
      <c r="C1949" s="3" t="s">
        <v>6451</v>
      </c>
      <c r="D1949">
        <v>5000</v>
      </c>
      <c r="E1949">
        <v>0</v>
      </c>
      <c r="F1949" t="s">
        <v>8220</v>
      </c>
      <c r="G1949" t="s">
        <v>8224</v>
      </c>
      <c r="H1949" t="s">
        <v>8246</v>
      </c>
      <c r="I1949">
        <v>1436729504</v>
      </c>
      <c r="J1949" s="12">
        <f>(I1949/86400)+25569</f>
        <v>42197.813703703709</v>
      </c>
      <c r="K1949">
        <v>1434137504</v>
      </c>
      <c r="L1949" s="12">
        <f>(K1949/86400)+25569</f>
        <v>42167.813703703709</v>
      </c>
      <c r="M1949" t="b">
        <v>0</v>
      </c>
      <c r="N1949">
        <v>0</v>
      </c>
      <c r="O1949">
        <f>(E1949/D1949)*100</f>
        <v>0</v>
      </c>
      <c r="P1949" t="e">
        <f>E1949/N1949</f>
        <v>#DIV/0!</v>
      </c>
      <c r="Q1949" s="6" t="str">
        <f>LEFT(R1949, SEARCH("/",R1949,1)-1)</f>
        <v>technology</v>
      </c>
      <c r="R1949" t="s">
        <v>8272</v>
      </c>
      <c r="S1949" t="b">
        <v>0</v>
      </c>
      <c r="V1949" s="7" t="str">
        <f>RIGHT(R1949,LEN(R1949)-FIND("/",R1949))</f>
        <v>web</v>
      </c>
    </row>
    <row r="1950" spans="1:22" ht="48" hidden="1" x14ac:dyDescent="0.2">
      <c r="A1950">
        <v>2342</v>
      </c>
      <c r="B1950" s="3" t="s">
        <v>2343</v>
      </c>
      <c r="C1950" s="3" t="s">
        <v>6452</v>
      </c>
      <c r="D1950">
        <v>5500</v>
      </c>
      <c r="E1950">
        <v>0</v>
      </c>
      <c r="F1950" t="s">
        <v>8220</v>
      </c>
      <c r="G1950" t="s">
        <v>8224</v>
      </c>
      <c r="H1950" t="s">
        <v>8246</v>
      </c>
      <c r="I1950">
        <v>1412571600</v>
      </c>
      <c r="J1950" s="12">
        <f>(I1950/86400)+25569</f>
        <v>41918.208333333336</v>
      </c>
      <c r="K1950">
        <v>1410799870</v>
      </c>
      <c r="L1950" s="12">
        <f>(K1950/86400)+25569</f>
        <v>41897.702199074076</v>
      </c>
      <c r="M1950" t="b">
        <v>0</v>
      </c>
      <c r="N1950">
        <v>0</v>
      </c>
      <c r="O1950">
        <f>(E1950/D1950)*100</f>
        <v>0</v>
      </c>
      <c r="P1950" t="e">
        <f>E1950/N1950</f>
        <v>#DIV/0!</v>
      </c>
      <c r="Q1950" s="6" t="str">
        <f>LEFT(R1950, SEARCH("/",R1950,1)-1)</f>
        <v>technology</v>
      </c>
      <c r="R1950" t="s">
        <v>8272</v>
      </c>
      <c r="S1950" t="b">
        <v>0</v>
      </c>
      <c r="V1950" s="7" t="str">
        <f>RIGHT(R1950,LEN(R1950)-FIND("/",R1950))</f>
        <v>web</v>
      </c>
    </row>
    <row r="1951" spans="1:22" ht="48" hidden="1" x14ac:dyDescent="0.2">
      <c r="A1951">
        <v>2343</v>
      </c>
      <c r="B1951" s="3" t="s">
        <v>2344</v>
      </c>
      <c r="C1951" s="3" t="s">
        <v>6453</v>
      </c>
      <c r="D1951">
        <v>10000</v>
      </c>
      <c r="E1951">
        <v>300</v>
      </c>
      <c r="F1951" t="s">
        <v>8220</v>
      </c>
      <c r="G1951" t="s">
        <v>8224</v>
      </c>
      <c r="H1951" t="s">
        <v>8246</v>
      </c>
      <c r="I1951">
        <v>1452282420</v>
      </c>
      <c r="J1951" s="12">
        <f>(I1951/86400)+25569</f>
        <v>42377.82430555555</v>
      </c>
      <c r="K1951">
        <v>1447962505</v>
      </c>
      <c r="L1951" s="12">
        <f>(K1951/86400)+25569</f>
        <v>42327.825289351851</v>
      </c>
      <c r="M1951" t="b">
        <v>0</v>
      </c>
      <c r="N1951">
        <v>1</v>
      </c>
      <c r="O1951">
        <f>(E1951/D1951)*100</f>
        <v>3</v>
      </c>
      <c r="P1951">
        <f>E1951/N1951</f>
        <v>300</v>
      </c>
      <c r="Q1951" s="6" t="str">
        <f>LEFT(R1951, SEARCH("/",R1951,1)-1)</f>
        <v>technology</v>
      </c>
      <c r="R1951" t="s">
        <v>8272</v>
      </c>
      <c r="S1951" t="b">
        <v>0</v>
      </c>
      <c r="V1951" s="7" t="str">
        <f>RIGHT(R1951,LEN(R1951)-FIND("/",R1951))</f>
        <v>web</v>
      </c>
    </row>
    <row r="1952" spans="1:22" ht="48" hidden="1" x14ac:dyDescent="0.2">
      <c r="A1952">
        <v>2344</v>
      </c>
      <c r="B1952" s="3" t="s">
        <v>2345</v>
      </c>
      <c r="C1952" s="3" t="s">
        <v>6454</v>
      </c>
      <c r="D1952">
        <v>1000</v>
      </c>
      <c r="E1952">
        <v>1</v>
      </c>
      <c r="F1952" t="s">
        <v>8220</v>
      </c>
      <c r="G1952" t="s">
        <v>8229</v>
      </c>
      <c r="H1952" t="s">
        <v>8251</v>
      </c>
      <c r="I1952">
        <v>1466789269</v>
      </c>
      <c r="J1952" s="12">
        <f>(I1952/86400)+25569</f>
        <v>42545.727650462963</v>
      </c>
      <c r="K1952">
        <v>1464197269</v>
      </c>
      <c r="L1952" s="12">
        <f>(K1952/86400)+25569</f>
        <v>42515.727650462963</v>
      </c>
      <c r="M1952" t="b">
        <v>0</v>
      </c>
      <c r="N1952">
        <v>1</v>
      </c>
      <c r="O1952">
        <f>(E1952/D1952)*100</f>
        <v>0.1</v>
      </c>
      <c r="P1952">
        <f>E1952/N1952</f>
        <v>1</v>
      </c>
      <c r="Q1952" s="6" t="str">
        <f>LEFT(R1952, SEARCH("/",R1952,1)-1)</f>
        <v>technology</v>
      </c>
      <c r="R1952" t="s">
        <v>8272</v>
      </c>
      <c r="S1952" t="b">
        <v>0</v>
      </c>
      <c r="V1952" s="7" t="str">
        <f>RIGHT(R1952,LEN(R1952)-FIND("/",R1952))</f>
        <v>web</v>
      </c>
    </row>
    <row r="1953" spans="1:22" ht="48" hidden="1" x14ac:dyDescent="0.2">
      <c r="A1953">
        <v>2345</v>
      </c>
      <c r="B1953" s="3" t="s">
        <v>2346</v>
      </c>
      <c r="C1953" s="3" t="s">
        <v>6455</v>
      </c>
      <c r="D1953">
        <v>3000</v>
      </c>
      <c r="E1953">
        <v>0</v>
      </c>
      <c r="F1953" t="s">
        <v>8220</v>
      </c>
      <c r="G1953" t="s">
        <v>8224</v>
      </c>
      <c r="H1953" t="s">
        <v>8246</v>
      </c>
      <c r="I1953">
        <v>1427845140</v>
      </c>
      <c r="J1953" s="12">
        <f>(I1953/86400)+25569</f>
        <v>42094.985416666663</v>
      </c>
      <c r="K1953">
        <v>1424822556</v>
      </c>
      <c r="L1953" s="12">
        <f>(K1953/86400)+25569</f>
        <v>42060.001805555556</v>
      </c>
      <c r="M1953" t="b">
        <v>0</v>
      </c>
      <c r="N1953">
        <v>0</v>
      </c>
      <c r="O1953">
        <f>(E1953/D1953)*100</f>
        <v>0</v>
      </c>
      <c r="P1953" t="e">
        <f>E1953/N1953</f>
        <v>#DIV/0!</v>
      </c>
      <c r="Q1953" s="6" t="str">
        <f>LEFT(R1953, SEARCH("/",R1953,1)-1)</f>
        <v>technology</v>
      </c>
      <c r="R1953" t="s">
        <v>8272</v>
      </c>
      <c r="S1953" t="b">
        <v>0</v>
      </c>
      <c r="V1953" s="7" t="str">
        <f>RIGHT(R1953,LEN(R1953)-FIND("/",R1953))</f>
        <v>web</v>
      </c>
    </row>
    <row r="1954" spans="1:22" ht="48" hidden="1" x14ac:dyDescent="0.2">
      <c r="A1954">
        <v>2346</v>
      </c>
      <c r="B1954" s="3" t="s">
        <v>2347</v>
      </c>
      <c r="C1954" s="3" t="s">
        <v>6456</v>
      </c>
      <c r="D1954">
        <v>60000</v>
      </c>
      <c r="E1954">
        <v>39</v>
      </c>
      <c r="F1954" t="s">
        <v>8220</v>
      </c>
      <c r="G1954" t="s">
        <v>8224</v>
      </c>
      <c r="H1954" t="s">
        <v>8246</v>
      </c>
      <c r="I1954">
        <v>1476731431</v>
      </c>
      <c r="J1954" s="12">
        <f>(I1954/86400)+25569</f>
        <v>42660.79896990741</v>
      </c>
      <c r="K1954">
        <v>1472843431</v>
      </c>
      <c r="L1954" s="12">
        <f>(K1954/86400)+25569</f>
        <v>42615.79896990741</v>
      </c>
      <c r="M1954" t="b">
        <v>0</v>
      </c>
      <c r="N1954">
        <v>3</v>
      </c>
      <c r="O1954">
        <f>(E1954/D1954)*100</f>
        <v>6.5000000000000002E-2</v>
      </c>
      <c r="P1954">
        <f>E1954/N1954</f>
        <v>13</v>
      </c>
      <c r="Q1954" s="6" t="str">
        <f>LEFT(R1954, SEARCH("/",R1954,1)-1)</f>
        <v>technology</v>
      </c>
      <c r="R1954" t="s">
        <v>8272</v>
      </c>
      <c r="S1954" t="b">
        <v>0</v>
      </c>
      <c r="V1954" s="7" t="str">
        <f>RIGHT(R1954,LEN(R1954)-FIND("/",R1954))</f>
        <v>web</v>
      </c>
    </row>
    <row r="1955" spans="1:22" ht="48" hidden="1" x14ac:dyDescent="0.2">
      <c r="A1955">
        <v>2347</v>
      </c>
      <c r="B1955" s="3" t="s">
        <v>2348</v>
      </c>
      <c r="C1955" s="3" t="s">
        <v>6457</v>
      </c>
      <c r="D1955">
        <v>1000</v>
      </c>
      <c r="E1955">
        <v>15</v>
      </c>
      <c r="F1955" t="s">
        <v>8220</v>
      </c>
      <c r="G1955" t="s">
        <v>8224</v>
      </c>
      <c r="H1955" t="s">
        <v>8246</v>
      </c>
      <c r="I1955">
        <v>1472135676</v>
      </c>
      <c r="J1955" s="12">
        <f>(I1955/86400)+25569</f>
        <v>42607.607361111106</v>
      </c>
      <c r="K1955">
        <v>1469543676</v>
      </c>
      <c r="L1955" s="12">
        <f>(K1955/86400)+25569</f>
        <v>42577.607361111106</v>
      </c>
      <c r="M1955" t="b">
        <v>0</v>
      </c>
      <c r="N1955">
        <v>1</v>
      </c>
      <c r="O1955">
        <f>(E1955/D1955)*100</f>
        <v>1.5</v>
      </c>
      <c r="P1955">
        <f>E1955/N1955</f>
        <v>15</v>
      </c>
      <c r="Q1955" s="6" t="str">
        <f>LEFT(R1955, SEARCH("/",R1955,1)-1)</f>
        <v>technology</v>
      </c>
      <c r="R1955" t="s">
        <v>8272</v>
      </c>
      <c r="S1955" t="b">
        <v>0</v>
      </c>
      <c r="V1955" s="7" t="str">
        <f>RIGHT(R1955,LEN(R1955)-FIND("/",R1955))</f>
        <v>web</v>
      </c>
    </row>
    <row r="1956" spans="1:22" ht="48" hidden="1" x14ac:dyDescent="0.2">
      <c r="A1956">
        <v>2348</v>
      </c>
      <c r="B1956" s="3" t="s">
        <v>2349</v>
      </c>
      <c r="C1956" s="3" t="s">
        <v>6458</v>
      </c>
      <c r="D1956">
        <v>70000</v>
      </c>
      <c r="E1956">
        <v>270</v>
      </c>
      <c r="F1956" t="s">
        <v>8220</v>
      </c>
      <c r="G1956" t="s">
        <v>8224</v>
      </c>
      <c r="H1956" t="s">
        <v>8246</v>
      </c>
      <c r="I1956">
        <v>1456006938</v>
      </c>
      <c r="J1956" s="12">
        <f>(I1956/86400)+25569</f>
        <v>42420.932152777779</v>
      </c>
      <c r="K1956">
        <v>1450822938</v>
      </c>
      <c r="L1956" s="12">
        <f>(K1956/86400)+25569</f>
        <v>42360.932152777779</v>
      </c>
      <c r="M1956" t="b">
        <v>0</v>
      </c>
      <c r="N1956">
        <v>5</v>
      </c>
      <c r="O1956">
        <f>(E1956/D1956)*100</f>
        <v>0.38571428571428573</v>
      </c>
      <c r="P1956">
        <f>E1956/N1956</f>
        <v>54</v>
      </c>
      <c r="Q1956" s="6" t="str">
        <f>LEFT(R1956, SEARCH("/",R1956,1)-1)</f>
        <v>technology</v>
      </c>
      <c r="R1956" t="s">
        <v>8272</v>
      </c>
      <c r="S1956" t="b">
        <v>0</v>
      </c>
      <c r="V1956" s="7" t="str">
        <f>RIGHT(R1956,LEN(R1956)-FIND("/",R1956))</f>
        <v>web</v>
      </c>
    </row>
    <row r="1957" spans="1:22" ht="48" hidden="1" x14ac:dyDescent="0.2">
      <c r="A1957">
        <v>2349</v>
      </c>
      <c r="B1957" s="3" t="s">
        <v>2350</v>
      </c>
      <c r="C1957" s="3" t="s">
        <v>6459</v>
      </c>
      <c r="D1957">
        <v>474900</v>
      </c>
      <c r="E1957">
        <v>0</v>
      </c>
      <c r="F1957" t="s">
        <v>8220</v>
      </c>
      <c r="G1957" t="s">
        <v>8235</v>
      </c>
      <c r="H1957" t="s">
        <v>8255</v>
      </c>
      <c r="I1957">
        <v>1439318228</v>
      </c>
      <c r="J1957" s="12">
        <f>(I1957/86400)+25569</f>
        <v>42227.775787037041</v>
      </c>
      <c r="K1957">
        <v>1436812628</v>
      </c>
      <c r="L1957" s="12">
        <f>(K1957/86400)+25569</f>
        <v>42198.775787037041</v>
      </c>
      <c r="M1957" t="b">
        <v>0</v>
      </c>
      <c r="N1957">
        <v>0</v>
      </c>
      <c r="O1957">
        <f>(E1957/D1957)*100</f>
        <v>0</v>
      </c>
      <c r="P1957" t="e">
        <f>E1957/N1957</f>
        <v>#DIV/0!</v>
      </c>
      <c r="Q1957" s="6" t="str">
        <f>LEFT(R1957, SEARCH("/",R1957,1)-1)</f>
        <v>technology</v>
      </c>
      <c r="R1957" t="s">
        <v>8272</v>
      </c>
      <c r="S1957" t="b">
        <v>0</v>
      </c>
      <c r="V1957" s="7" t="str">
        <f>RIGHT(R1957,LEN(R1957)-FIND("/",R1957))</f>
        <v>web</v>
      </c>
    </row>
    <row r="1958" spans="1:22" ht="32" hidden="1" x14ac:dyDescent="0.2">
      <c r="A1958">
        <v>2350</v>
      </c>
      <c r="B1958" s="3" t="s">
        <v>2351</v>
      </c>
      <c r="C1958" s="3" t="s">
        <v>6460</v>
      </c>
      <c r="D1958">
        <v>50000</v>
      </c>
      <c r="E1958">
        <v>0</v>
      </c>
      <c r="F1958" t="s">
        <v>8220</v>
      </c>
      <c r="G1958" t="s">
        <v>8241</v>
      </c>
      <c r="H1958" t="s">
        <v>8249</v>
      </c>
      <c r="I1958">
        <v>1483474370</v>
      </c>
      <c r="J1958" s="12">
        <f>(I1958/86400)+25569</f>
        <v>42738.842245370368</v>
      </c>
      <c r="K1958">
        <v>1480882370</v>
      </c>
      <c r="L1958" s="12">
        <f>(K1958/86400)+25569</f>
        <v>42708.842245370368</v>
      </c>
      <c r="M1958" t="b">
        <v>0</v>
      </c>
      <c r="N1958">
        <v>0</v>
      </c>
      <c r="O1958">
        <f>(E1958/D1958)*100</f>
        <v>0</v>
      </c>
      <c r="P1958" t="e">
        <f>E1958/N1958</f>
        <v>#DIV/0!</v>
      </c>
      <c r="Q1958" s="6" t="str">
        <f>LEFT(R1958, SEARCH("/",R1958,1)-1)</f>
        <v>technology</v>
      </c>
      <c r="R1958" t="s">
        <v>8272</v>
      </c>
      <c r="S1958" t="b">
        <v>0</v>
      </c>
      <c r="V1958" s="7" t="str">
        <f>RIGHT(R1958,LEN(R1958)-FIND("/",R1958))</f>
        <v>web</v>
      </c>
    </row>
    <row r="1959" spans="1:22" ht="32" hidden="1" x14ac:dyDescent="0.2">
      <c r="A1959">
        <v>2351</v>
      </c>
      <c r="B1959" s="3" t="s">
        <v>2352</v>
      </c>
      <c r="C1959" s="3" t="s">
        <v>6461</v>
      </c>
      <c r="D1959">
        <v>18900</v>
      </c>
      <c r="E1959">
        <v>108</v>
      </c>
      <c r="F1959" t="s">
        <v>8220</v>
      </c>
      <c r="G1959" t="s">
        <v>8228</v>
      </c>
      <c r="H1959" t="s">
        <v>8250</v>
      </c>
      <c r="I1959">
        <v>1430360739</v>
      </c>
      <c r="J1959" s="12">
        <f>(I1959/86400)+25569</f>
        <v>42124.101145833338</v>
      </c>
      <c r="K1959">
        <v>1427768739</v>
      </c>
      <c r="L1959" s="12">
        <f>(K1959/86400)+25569</f>
        <v>42094.101145833338</v>
      </c>
      <c r="M1959" t="b">
        <v>0</v>
      </c>
      <c r="N1959">
        <v>7</v>
      </c>
      <c r="O1959">
        <f>(E1959/D1959)*100</f>
        <v>0.5714285714285714</v>
      </c>
      <c r="P1959">
        <f>E1959/N1959</f>
        <v>15.428571428571429</v>
      </c>
      <c r="Q1959" s="6" t="str">
        <f>LEFT(R1959, SEARCH("/",R1959,1)-1)</f>
        <v>technology</v>
      </c>
      <c r="R1959" t="s">
        <v>8272</v>
      </c>
      <c r="S1959" t="b">
        <v>0</v>
      </c>
      <c r="V1959" s="7" t="str">
        <f>RIGHT(R1959,LEN(R1959)-FIND("/",R1959))</f>
        <v>web</v>
      </c>
    </row>
    <row r="1960" spans="1:22" ht="48" hidden="1" x14ac:dyDescent="0.2">
      <c r="A1960">
        <v>2352</v>
      </c>
      <c r="B1960" s="3" t="s">
        <v>2353</v>
      </c>
      <c r="C1960" s="3" t="s">
        <v>6462</v>
      </c>
      <c r="D1960">
        <v>2000</v>
      </c>
      <c r="E1960">
        <v>0</v>
      </c>
      <c r="F1960" t="s">
        <v>8220</v>
      </c>
      <c r="G1960" t="s">
        <v>8224</v>
      </c>
      <c r="H1960" t="s">
        <v>8246</v>
      </c>
      <c r="I1960">
        <v>1433603552</v>
      </c>
      <c r="J1960" s="12">
        <f>(I1960/86400)+25569</f>
        <v>42161.633703703701</v>
      </c>
      <c r="K1960">
        <v>1428419552</v>
      </c>
      <c r="L1960" s="12">
        <f>(K1960/86400)+25569</f>
        <v>42101.633703703701</v>
      </c>
      <c r="M1960" t="b">
        <v>0</v>
      </c>
      <c r="N1960">
        <v>0</v>
      </c>
      <c r="O1960">
        <f>(E1960/D1960)*100</f>
        <v>0</v>
      </c>
      <c r="P1960" t="e">
        <f>E1960/N1960</f>
        <v>#DIV/0!</v>
      </c>
      <c r="Q1960" s="6" t="str">
        <f>LEFT(R1960, SEARCH("/",R1960,1)-1)</f>
        <v>technology</v>
      </c>
      <c r="R1960" t="s">
        <v>8272</v>
      </c>
      <c r="S1960" t="b">
        <v>0</v>
      </c>
      <c r="V1960" s="7" t="str">
        <f>RIGHT(R1960,LEN(R1960)-FIND("/",R1960))</f>
        <v>web</v>
      </c>
    </row>
    <row r="1961" spans="1:22" ht="48" hidden="1" x14ac:dyDescent="0.2">
      <c r="A1961">
        <v>2353</v>
      </c>
      <c r="B1961" s="3" t="s">
        <v>2354</v>
      </c>
      <c r="C1961" s="3" t="s">
        <v>6463</v>
      </c>
      <c r="D1961">
        <v>1000</v>
      </c>
      <c r="E1961">
        <v>0</v>
      </c>
      <c r="F1961" t="s">
        <v>8220</v>
      </c>
      <c r="G1961" t="s">
        <v>8224</v>
      </c>
      <c r="H1961" t="s">
        <v>8246</v>
      </c>
      <c r="I1961">
        <v>1429632822</v>
      </c>
      <c r="J1961" s="12">
        <f>(I1961/86400)+25569</f>
        <v>42115.676180555558</v>
      </c>
      <c r="K1961">
        <v>1428596022</v>
      </c>
      <c r="L1961" s="12">
        <f>(K1961/86400)+25569</f>
        <v>42103.676180555558</v>
      </c>
      <c r="M1961" t="b">
        <v>0</v>
      </c>
      <c r="N1961">
        <v>0</v>
      </c>
      <c r="O1961">
        <f>(E1961/D1961)*100</f>
        <v>0</v>
      </c>
      <c r="P1961" t="e">
        <f>E1961/N1961</f>
        <v>#DIV/0!</v>
      </c>
      <c r="Q1961" s="6" t="str">
        <f>LEFT(R1961, SEARCH("/",R1961,1)-1)</f>
        <v>technology</v>
      </c>
      <c r="R1961" t="s">
        <v>8272</v>
      </c>
      <c r="S1961" t="b">
        <v>0</v>
      </c>
      <c r="V1961" s="7" t="str">
        <f>RIGHT(R1961,LEN(R1961)-FIND("/",R1961))</f>
        <v>web</v>
      </c>
    </row>
    <row r="1962" spans="1:22" ht="48" hidden="1" x14ac:dyDescent="0.2">
      <c r="A1962">
        <v>2354</v>
      </c>
      <c r="B1962" s="3" t="s">
        <v>2355</v>
      </c>
      <c r="C1962" s="3" t="s">
        <v>6464</v>
      </c>
      <c r="D1962">
        <v>35000</v>
      </c>
      <c r="E1962">
        <v>25</v>
      </c>
      <c r="F1962" t="s">
        <v>8220</v>
      </c>
      <c r="G1962" t="s">
        <v>8224</v>
      </c>
      <c r="H1962" t="s">
        <v>8246</v>
      </c>
      <c r="I1962">
        <v>1420910460</v>
      </c>
      <c r="J1962" s="12">
        <f>(I1962/86400)+25569</f>
        <v>42014.722916666666</v>
      </c>
      <c r="K1962">
        <v>1415726460</v>
      </c>
      <c r="L1962" s="12">
        <f>(K1962/86400)+25569</f>
        <v>41954.722916666666</v>
      </c>
      <c r="M1962" t="b">
        <v>0</v>
      </c>
      <c r="N1962">
        <v>1</v>
      </c>
      <c r="O1962">
        <f>(E1962/D1962)*100</f>
        <v>7.1428571428571425E-2</v>
      </c>
      <c r="P1962">
        <f>E1962/N1962</f>
        <v>25</v>
      </c>
      <c r="Q1962" s="6" t="str">
        <f>LEFT(R1962, SEARCH("/",R1962,1)-1)</f>
        <v>technology</v>
      </c>
      <c r="R1962" t="s">
        <v>8272</v>
      </c>
      <c r="S1962" t="b">
        <v>0</v>
      </c>
      <c r="V1962" s="7" t="str">
        <f>RIGHT(R1962,LEN(R1962)-FIND("/",R1962))</f>
        <v>web</v>
      </c>
    </row>
    <row r="1963" spans="1:22" ht="48" hidden="1" x14ac:dyDescent="0.2">
      <c r="A1963">
        <v>2355</v>
      </c>
      <c r="B1963" s="3" t="s">
        <v>2356</v>
      </c>
      <c r="C1963" s="3" t="s">
        <v>6465</v>
      </c>
      <c r="D1963">
        <v>8000</v>
      </c>
      <c r="E1963">
        <v>55</v>
      </c>
      <c r="F1963" t="s">
        <v>8220</v>
      </c>
      <c r="G1963" t="s">
        <v>8226</v>
      </c>
      <c r="H1963" t="s">
        <v>8248</v>
      </c>
      <c r="I1963">
        <v>1430604136</v>
      </c>
      <c r="J1963" s="12">
        <f>(I1963/86400)+25569</f>
        <v>42126.918240740742</v>
      </c>
      <c r="K1963">
        <v>1428012136</v>
      </c>
      <c r="L1963" s="12">
        <f>(K1963/86400)+25569</f>
        <v>42096.918240740742</v>
      </c>
      <c r="M1963" t="b">
        <v>0</v>
      </c>
      <c r="N1963">
        <v>2</v>
      </c>
      <c r="O1963">
        <f>(E1963/D1963)*100</f>
        <v>0.6875</v>
      </c>
      <c r="P1963">
        <f>E1963/N1963</f>
        <v>27.5</v>
      </c>
      <c r="Q1963" s="6" t="str">
        <f>LEFT(R1963, SEARCH("/",R1963,1)-1)</f>
        <v>technology</v>
      </c>
      <c r="R1963" t="s">
        <v>8272</v>
      </c>
      <c r="S1963" t="b">
        <v>0</v>
      </c>
      <c r="V1963" s="7" t="str">
        <f>RIGHT(R1963,LEN(R1963)-FIND("/",R1963))</f>
        <v>web</v>
      </c>
    </row>
    <row r="1964" spans="1:22" ht="32" hidden="1" x14ac:dyDescent="0.2">
      <c r="A1964">
        <v>2356</v>
      </c>
      <c r="B1964" s="3" t="s">
        <v>2357</v>
      </c>
      <c r="C1964" s="3" t="s">
        <v>6466</v>
      </c>
      <c r="D1964">
        <v>10000</v>
      </c>
      <c r="E1964">
        <v>0</v>
      </c>
      <c r="F1964" t="s">
        <v>8220</v>
      </c>
      <c r="G1964" t="s">
        <v>8233</v>
      </c>
      <c r="H1964" t="s">
        <v>8249</v>
      </c>
      <c r="I1964">
        <v>1433530104</v>
      </c>
      <c r="J1964" s="12">
        <f>(I1964/86400)+25569</f>
        <v>42160.78361111111</v>
      </c>
      <c r="K1964">
        <v>1430938104</v>
      </c>
      <c r="L1964" s="12">
        <f>(K1964/86400)+25569</f>
        <v>42130.78361111111</v>
      </c>
      <c r="M1964" t="b">
        <v>0</v>
      </c>
      <c r="N1964">
        <v>0</v>
      </c>
      <c r="O1964">
        <f>(E1964/D1964)*100</f>
        <v>0</v>
      </c>
      <c r="P1964" t="e">
        <f>E1964/N1964</f>
        <v>#DIV/0!</v>
      </c>
      <c r="Q1964" s="6" t="str">
        <f>LEFT(R1964, SEARCH("/",R1964,1)-1)</f>
        <v>technology</v>
      </c>
      <c r="R1964" t="s">
        <v>8272</v>
      </c>
      <c r="S1964" t="b">
        <v>0</v>
      </c>
      <c r="V1964" s="7" t="str">
        <f>RIGHT(R1964,LEN(R1964)-FIND("/",R1964))</f>
        <v>web</v>
      </c>
    </row>
    <row r="1965" spans="1:22" ht="32" hidden="1" x14ac:dyDescent="0.2">
      <c r="A1965">
        <v>2357</v>
      </c>
      <c r="B1965" s="3" t="s">
        <v>2358</v>
      </c>
      <c r="C1965" s="3" t="s">
        <v>6467</v>
      </c>
      <c r="D1965">
        <v>27000</v>
      </c>
      <c r="E1965">
        <v>0</v>
      </c>
      <c r="F1965" t="s">
        <v>8220</v>
      </c>
      <c r="G1965" t="s">
        <v>8225</v>
      </c>
      <c r="H1965" t="s">
        <v>8247</v>
      </c>
      <c r="I1965">
        <v>1445093578</v>
      </c>
      <c r="J1965" s="12">
        <f>(I1965/86400)+25569</f>
        <v>42294.620115740741</v>
      </c>
      <c r="K1965">
        <v>1442501578</v>
      </c>
      <c r="L1965" s="12">
        <f>(K1965/86400)+25569</f>
        <v>42264.620115740741</v>
      </c>
      <c r="M1965" t="b">
        <v>0</v>
      </c>
      <c r="N1965">
        <v>0</v>
      </c>
      <c r="O1965">
        <f>(E1965/D1965)*100</f>
        <v>0</v>
      </c>
      <c r="P1965" t="e">
        <f>E1965/N1965</f>
        <v>#DIV/0!</v>
      </c>
      <c r="Q1965" s="6" t="str">
        <f>LEFT(R1965, SEARCH("/",R1965,1)-1)</f>
        <v>technology</v>
      </c>
      <c r="R1965" t="s">
        <v>8272</v>
      </c>
      <c r="S1965" t="b">
        <v>0</v>
      </c>
      <c r="V1965" s="7" t="str">
        <f>RIGHT(R1965,LEN(R1965)-FIND("/",R1965))</f>
        <v>web</v>
      </c>
    </row>
    <row r="1966" spans="1:22" ht="48" hidden="1" x14ac:dyDescent="0.2">
      <c r="A1966">
        <v>2358</v>
      </c>
      <c r="B1966" s="3" t="s">
        <v>2359</v>
      </c>
      <c r="C1966" s="3" t="s">
        <v>6468</v>
      </c>
      <c r="D1966">
        <v>1500</v>
      </c>
      <c r="E1966">
        <v>0</v>
      </c>
      <c r="F1966" t="s">
        <v>8220</v>
      </c>
      <c r="G1966" t="s">
        <v>8225</v>
      </c>
      <c r="H1966" t="s">
        <v>8247</v>
      </c>
      <c r="I1966">
        <v>1422664740</v>
      </c>
      <c r="J1966" s="12">
        <f>(I1966/86400)+25569</f>
        <v>42035.027083333334</v>
      </c>
      <c r="K1966">
        <v>1417818036</v>
      </c>
      <c r="L1966" s="12">
        <f>(K1966/86400)+25569</f>
        <v>41978.930972222224</v>
      </c>
      <c r="M1966" t="b">
        <v>0</v>
      </c>
      <c r="N1966">
        <v>0</v>
      </c>
      <c r="O1966">
        <f>(E1966/D1966)*100</f>
        <v>0</v>
      </c>
      <c r="P1966" t="e">
        <f>E1966/N1966</f>
        <v>#DIV/0!</v>
      </c>
      <c r="Q1966" s="6" t="str">
        <f>LEFT(R1966, SEARCH("/",R1966,1)-1)</f>
        <v>technology</v>
      </c>
      <c r="R1966" t="s">
        <v>8272</v>
      </c>
      <c r="S1966" t="b">
        <v>0</v>
      </c>
      <c r="V1966" s="7" t="str">
        <f>RIGHT(R1966,LEN(R1966)-FIND("/",R1966))</f>
        <v>web</v>
      </c>
    </row>
    <row r="1967" spans="1:22" ht="48" hidden="1" x14ac:dyDescent="0.2">
      <c r="A1967">
        <v>2359</v>
      </c>
      <c r="B1967" s="3" t="s">
        <v>2360</v>
      </c>
      <c r="C1967" s="3" t="s">
        <v>6469</v>
      </c>
      <c r="D1967">
        <v>7500</v>
      </c>
      <c r="E1967">
        <v>1101</v>
      </c>
      <c r="F1967" t="s">
        <v>8220</v>
      </c>
      <c r="G1967" t="s">
        <v>8224</v>
      </c>
      <c r="H1967" t="s">
        <v>8246</v>
      </c>
      <c r="I1967">
        <v>1438616124</v>
      </c>
      <c r="J1967" s="12">
        <f>(I1967/86400)+25569</f>
        <v>42219.649583333332</v>
      </c>
      <c r="K1967">
        <v>1433432124</v>
      </c>
      <c r="L1967" s="12">
        <f>(K1967/86400)+25569</f>
        <v>42159.649583333332</v>
      </c>
      <c r="M1967" t="b">
        <v>0</v>
      </c>
      <c r="N1967">
        <v>3</v>
      </c>
      <c r="O1967">
        <f>(E1967/D1967)*100</f>
        <v>14.680000000000001</v>
      </c>
      <c r="P1967">
        <f>E1967/N1967</f>
        <v>367</v>
      </c>
      <c r="Q1967" s="6" t="str">
        <f>LEFT(R1967, SEARCH("/",R1967,1)-1)</f>
        <v>technology</v>
      </c>
      <c r="R1967" t="s">
        <v>8272</v>
      </c>
      <c r="S1967" t="b">
        <v>0</v>
      </c>
      <c r="V1967" s="7" t="str">
        <f>RIGHT(R1967,LEN(R1967)-FIND("/",R1967))</f>
        <v>web</v>
      </c>
    </row>
    <row r="1968" spans="1:22" ht="48" hidden="1" x14ac:dyDescent="0.2">
      <c r="A1968">
        <v>2360</v>
      </c>
      <c r="B1968" s="3" t="s">
        <v>2361</v>
      </c>
      <c r="C1968" s="3" t="s">
        <v>6470</v>
      </c>
      <c r="D1968">
        <v>5000</v>
      </c>
      <c r="E1968">
        <v>2</v>
      </c>
      <c r="F1968" t="s">
        <v>8220</v>
      </c>
      <c r="G1968" t="s">
        <v>8229</v>
      </c>
      <c r="H1968" t="s">
        <v>8251</v>
      </c>
      <c r="I1968">
        <v>1454864280</v>
      </c>
      <c r="J1968" s="12">
        <f>(I1968/86400)+25569</f>
        <v>42407.70694444445</v>
      </c>
      <c r="K1968">
        <v>1452272280</v>
      </c>
      <c r="L1968" s="12">
        <f>(K1968/86400)+25569</f>
        <v>42377.70694444445</v>
      </c>
      <c r="M1968" t="b">
        <v>0</v>
      </c>
      <c r="N1968">
        <v>1</v>
      </c>
      <c r="O1968">
        <f>(E1968/D1968)*100</f>
        <v>0.04</v>
      </c>
      <c r="P1968">
        <f>E1968/N1968</f>
        <v>2</v>
      </c>
      <c r="Q1968" s="6" t="str">
        <f>LEFT(R1968, SEARCH("/",R1968,1)-1)</f>
        <v>technology</v>
      </c>
      <c r="R1968" t="s">
        <v>8272</v>
      </c>
      <c r="S1968" t="b">
        <v>0</v>
      </c>
      <c r="V1968" s="7" t="str">
        <f>RIGHT(R1968,LEN(R1968)-FIND("/",R1968))</f>
        <v>web</v>
      </c>
    </row>
    <row r="1969" spans="1:22" ht="48" hidden="1" x14ac:dyDescent="0.2">
      <c r="A1969">
        <v>2361</v>
      </c>
      <c r="B1969" s="3" t="s">
        <v>2362</v>
      </c>
      <c r="C1969" s="3" t="s">
        <v>6471</v>
      </c>
      <c r="D1969">
        <v>200</v>
      </c>
      <c r="E1969">
        <v>0</v>
      </c>
      <c r="F1969" t="s">
        <v>8220</v>
      </c>
      <c r="G1969" t="s">
        <v>8229</v>
      </c>
      <c r="H1969" t="s">
        <v>8251</v>
      </c>
      <c r="I1969">
        <v>1462053600</v>
      </c>
      <c r="J1969" s="12">
        <f>(I1969/86400)+25569</f>
        <v>42490.916666666672</v>
      </c>
      <c r="K1969">
        <v>1459975008</v>
      </c>
      <c r="L1969" s="12">
        <f>(K1969/86400)+25569</f>
        <v>42466.858888888892</v>
      </c>
      <c r="M1969" t="b">
        <v>0</v>
      </c>
      <c r="N1969">
        <v>0</v>
      </c>
      <c r="O1969">
        <f>(E1969/D1969)*100</f>
        <v>0</v>
      </c>
      <c r="P1969" t="e">
        <f>E1969/N1969</f>
        <v>#DIV/0!</v>
      </c>
      <c r="Q1969" s="6" t="str">
        <f>LEFT(R1969, SEARCH("/",R1969,1)-1)</f>
        <v>technology</v>
      </c>
      <c r="R1969" t="s">
        <v>8272</v>
      </c>
      <c r="S1969" t="b">
        <v>0</v>
      </c>
      <c r="V1969" s="7" t="str">
        <f>RIGHT(R1969,LEN(R1969)-FIND("/",R1969))</f>
        <v>web</v>
      </c>
    </row>
    <row r="1970" spans="1:22" ht="32" hidden="1" x14ac:dyDescent="0.2">
      <c r="A1970">
        <v>2362</v>
      </c>
      <c r="B1970" s="3" t="s">
        <v>2363</v>
      </c>
      <c r="C1970" s="3" t="s">
        <v>6472</v>
      </c>
      <c r="D1970">
        <v>420</v>
      </c>
      <c r="E1970">
        <v>120</v>
      </c>
      <c r="F1970" t="s">
        <v>8220</v>
      </c>
      <c r="G1970" t="s">
        <v>8224</v>
      </c>
      <c r="H1970" t="s">
        <v>8246</v>
      </c>
      <c r="I1970">
        <v>1418315470</v>
      </c>
      <c r="J1970" s="12">
        <f>(I1970/86400)+25569</f>
        <v>41984.688310185185</v>
      </c>
      <c r="K1970">
        <v>1415723470</v>
      </c>
      <c r="L1970" s="12">
        <f>(K1970/86400)+25569</f>
        <v>41954.688310185185</v>
      </c>
      <c r="M1970" t="b">
        <v>0</v>
      </c>
      <c r="N1970">
        <v>2</v>
      </c>
      <c r="O1970">
        <f>(E1970/D1970)*100</f>
        <v>28.571428571428569</v>
      </c>
      <c r="P1970">
        <f>E1970/N1970</f>
        <v>60</v>
      </c>
      <c r="Q1970" s="6" t="str">
        <f>LEFT(R1970, SEARCH("/",R1970,1)-1)</f>
        <v>technology</v>
      </c>
      <c r="R1970" t="s">
        <v>8272</v>
      </c>
      <c r="S1970" t="b">
        <v>0</v>
      </c>
      <c r="V1970" s="7" t="str">
        <f>RIGHT(R1970,LEN(R1970)-FIND("/",R1970))</f>
        <v>web</v>
      </c>
    </row>
    <row r="1971" spans="1:22" ht="48" hidden="1" x14ac:dyDescent="0.2">
      <c r="A1971">
        <v>2363</v>
      </c>
      <c r="B1971" s="3" t="s">
        <v>2364</v>
      </c>
      <c r="C1971" s="3" t="s">
        <v>6473</v>
      </c>
      <c r="D1971">
        <v>175000</v>
      </c>
      <c r="E1971">
        <v>0</v>
      </c>
      <c r="F1971" t="s">
        <v>8220</v>
      </c>
      <c r="G1971" t="s">
        <v>8224</v>
      </c>
      <c r="H1971" t="s">
        <v>8246</v>
      </c>
      <c r="I1971">
        <v>1451348200</v>
      </c>
      <c r="J1971" s="12">
        <f>(I1971/86400)+25569</f>
        <v>42367.011574074073</v>
      </c>
      <c r="K1971">
        <v>1447460200</v>
      </c>
      <c r="L1971" s="12">
        <f>(K1971/86400)+25569</f>
        <v>42322.011574074073</v>
      </c>
      <c r="M1971" t="b">
        <v>0</v>
      </c>
      <c r="N1971">
        <v>0</v>
      </c>
      <c r="O1971">
        <f>(E1971/D1971)*100</f>
        <v>0</v>
      </c>
      <c r="P1971" t="e">
        <f>E1971/N1971</f>
        <v>#DIV/0!</v>
      </c>
      <c r="Q1971" s="6" t="str">
        <f>LEFT(R1971, SEARCH("/",R1971,1)-1)</f>
        <v>technology</v>
      </c>
      <c r="R1971" t="s">
        <v>8272</v>
      </c>
      <c r="S1971" t="b">
        <v>0</v>
      </c>
      <c r="V1971" s="7" t="str">
        <f>RIGHT(R1971,LEN(R1971)-FIND("/",R1971))</f>
        <v>web</v>
      </c>
    </row>
    <row r="1972" spans="1:22" ht="32" hidden="1" x14ac:dyDescent="0.2">
      <c r="A1972">
        <v>2364</v>
      </c>
      <c r="B1972" s="3" t="s">
        <v>2365</v>
      </c>
      <c r="C1972" s="3" t="s">
        <v>6474</v>
      </c>
      <c r="D1972">
        <v>128</v>
      </c>
      <c r="E1972">
        <v>0</v>
      </c>
      <c r="F1972" t="s">
        <v>8220</v>
      </c>
      <c r="G1972" t="s">
        <v>8224</v>
      </c>
      <c r="H1972" t="s">
        <v>8246</v>
      </c>
      <c r="I1972">
        <v>1445898356</v>
      </c>
      <c r="J1972" s="12">
        <f>(I1972/86400)+25569</f>
        <v>42303.934675925921</v>
      </c>
      <c r="K1972">
        <v>1441146356</v>
      </c>
      <c r="L1972" s="12">
        <f>(K1972/86400)+25569</f>
        <v>42248.934675925921</v>
      </c>
      <c r="M1972" t="b">
        <v>0</v>
      </c>
      <c r="N1972">
        <v>0</v>
      </c>
      <c r="O1972">
        <f>(E1972/D1972)*100</f>
        <v>0</v>
      </c>
      <c r="P1972" t="e">
        <f>E1972/N1972</f>
        <v>#DIV/0!</v>
      </c>
      <c r="Q1972" s="6" t="str">
        <f>LEFT(R1972, SEARCH("/",R1972,1)-1)</f>
        <v>technology</v>
      </c>
      <c r="R1972" t="s">
        <v>8272</v>
      </c>
      <c r="S1972" t="b">
        <v>0</v>
      </c>
      <c r="V1972" s="7" t="str">
        <f>RIGHT(R1972,LEN(R1972)-FIND("/",R1972))</f>
        <v>web</v>
      </c>
    </row>
    <row r="1973" spans="1:22" ht="48" hidden="1" x14ac:dyDescent="0.2">
      <c r="A1973">
        <v>2365</v>
      </c>
      <c r="B1973" s="3" t="s">
        <v>2366</v>
      </c>
      <c r="C1973" s="3" t="s">
        <v>6475</v>
      </c>
      <c r="D1973">
        <v>1000</v>
      </c>
      <c r="E1973">
        <v>0</v>
      </c>
      <c r="F1973" t="s">
        <v>8220</v>
      </c>
      <c r="G1973" t="s">
        <v>8237</v>
      </c>
      <c r="H1973" t="s">
        <v>8249</v>
      </c>
      <c r="I1973">
        <v>1453071600</v>
      </c>
      <c r="J1973" s="12">
        <f>(I1973/86400)+25569</f>
        <v>42386.958333333328</v>
      </c>
      <c r="K1973">
        <v>1449596425</v>
      </c>
      <c r="L1973" s="12">
        <f>(K1973/86400)+25569</f>
        <v>42346.736400462964</v>
      </c>
      <c r="M1973" t="b">
        <v>0</v>
      </c>
      <c r="N1973">
        <v>0</v>
      </c>
      <c r="O1973">
        <f>(E1973/D1973)*100</f>
        <v>0</v>
      </c>
      <c r="P1973" t="e">
        <f>E1973/N1973</f>
        <v>#DIV/0!</v>
      </c>
      <c r="Q1973" s="6" t="str">
        <f>LEFT(R1973, SEARCH("/",R1973,1)-1)</f>
        <v>technology</v>
      </c>
      <c r="R1973" t="s">
        <v>8272</v>
      </c>
      <c r="S1973" t="b">
        <v>0</v>
      </c>
      <c r="V1973" s="7" t="str">
        <f>RIGHT(R1973,LEN(R1973)-FIND("/",R1973))</f>
        <v>web</v>
      </c>
    </row>
    <row r="1974" spans="1:22" ht="48" hidden="1" x14ac:dyDescent="0.2">
      <c r="A1974">
        <v>2366</v>
      </c>
      <c r="B1974" s="3" t="s">
        <v>2367</v>
      </c>
      <c r="C1974" s="3" t="s">
        <v>6476</v>
      </c>
      <c r="D1974">
        <v>25000</v>
      </c>
      <c r="E1974">
        <v>2630</v>
      </c>
      <c r="F1974" t="s">
        <v>8220</v>
      </c>
      <c r="G1974" t="s">
        <v>8225</v>
      </c>
      <c r="H1974" t="s">
        <v>8247</v>
      </c>
      <c r="I1974">
        <v>1445431533</v>
      </c>
      <c r="J1974" s="12">
        <f>(I1974/86400)+25569</f>
        <v>42298.531631944439</v>
      </c>
      <c r="K1974">
        <v>1442839533</v>
      </c>
      <c r="L1974" s="12">
        <f>(K1974/86400)+25569</f>
        <v>42268.531631944439</v>
      </c>
      <c r="M1974" t="b">
        <v>0</v>
      </c>
      <c r="N1974">
        <v>27</v>
      </c>
      <c r="O1974">
        <f>(E1974/D1974)*100</f>
        <v>10.52</v>
      </c>
      <c r="P1974">
        <f>E1974/N1974</f>
        <v>97.407407407407405</v>
      </c>
      <c r="Q1974" s="6" t="str">
        <f>LEFT(R1974, SEARCH("/",R1974,1)-1)</f>
        <v>technology</v>
      </c>
      <c r="R1974" t="s">
        <v>8272</v>
      </c>
      <c r="S1974" t="b">
        <v>0</v>
      </c>
      <c r="V1974" s="7" t="str">
        <f>RIGHT(R1974,LEN(R1974)-FIND("/",R1974))</f>
        <v>web</v>
      </c>
    </row>
    <row r="1975" spans="1:22" ht="48" hidden="1" x14ac:dyDescent="0.2">
      <c r="A1975">
        <v>2367</v>
      </c>
      <c r="B1975" s="3" t="s">
        <v>2368</v>
      </c>
      <c r="C1975" s="3" t="s">
        <v>6477</v>
      </c>
      <c r="D1975">
        <v>50000</v>
      </c>
      <c r="E1975">
        <v>670</v>
      </c>
      <c r="F1975" t="s">
        <v>8220</v>
      </c>
      <c r="G1975" t="s">
        <v>8224</v>
      </c>
      <c r="H1975" t="s">
        <v>8246</v>
      </c>
      <c r="I1975">
        <v>1461622616</v>
      </c>
      <c r="J1975" s="12">
        <f>(I1975/86400)+25569</f>
        <v>42485.928425925929</v>
      </c>
      <c r="K1975">
        <v>1456442216</v>
      </c>
      <c r="L1975" s="12">
        <f>(K1975/86400)+25569</f>
        <v>42425.970092592594</v>
      </c>
      <c r="M1975" t="b">
        <v>0</v>
      </c>
      <c r="N1975">
        <v>14</v>
      </c>
      <c r="O1975">
        <f>(E1975/D1975)*100</f>
        <v>1.34</v>
      </c>
      <c r="P1975">
        <f>E1975/N1975</f>
        <v>47.857142857142854</v>
      </c>
      <c r="Q1975" s="6" t="str">
        <f>LEFT(R1975, SEARCH("/",R1975,1)-1)</f>
        <v>technology</v>
      </c>
      <c r="R1975" t="s">
        <v>8272</v>
      </c>
      <c r="S1975" t="b">
        <v>0</v>
      </c>
      <c r="V1975" s="7" t="str">
        <f>RIGHT(R1975,LEN(R1975)-FIND("/",R1975))</f>
        <v>web</v>
      </c>
    </row>
    <row r="1976" spans="1:22" ht="48" hidden="1" x14ac:dyDescent="0.2">
      <c r="A1976">
        <v>2368</v>
      </c>
      <c r="B1976" s="3" t="s">
        <v>2369</v>
      </c>
      <c r="C1976" s="3" t="s">
        <v>6478</v>
      </c>
      <c r="D1976">
        <v>40000</v>
      </c>
      <c r="E1976">
        <v>100</v>
      </c>
      <c r="F1976" t="s">
        <v>8220</v>
      </c>
      <c r="G1976" t="s">
        <v>8224</v>
      </c>
      <c r="H1976" t="s">
        <v>8246</v>
      </c>
      <c r="I1976">
        <v>1429028365</v>
      </c>
      <c r="J1976" s="12">
        <f>(I1976/86400)+25569</f>
        <v>42108.680150462962</v>
      </c>
      <c r="K1976">
        <v>1425143965</v>
      </c>
      <c r="L1976" s="12">
        <f>(K1976/86400)+25569</f>
        <v>42063.721817129626</v>
      </c>
      <c r="M1976" t="b">
        <v>0</v>
      </c>
      <c r="N1976">
        <v>2</v>
      </c>
      <c r="O1976">
        <f>(E1976/D1976)*100</f>
        <v>0.25</v>
      </c>
      <c r="P1976">
        <f>E1976/N1976</f>
        <v>50</v>
      </c>
      <c r="Q1976" s="6" t="str">
        <f>LEFT(R1976, SEARCH("/",R1976,1)-1)</f>
        <v>technology</v>
      </c>
      <c r="R1976" t="s">
        <v>8272</v>
      </c>
      <c r="S1976" t="b">
        <v>0</v>
      </c>
      <c r="V1976" s="7" t="str">
        <f>RIGHT(R1976,LEN(R1976)-FIND("/",R1976))</f>
        <v>web</v>
      </c>
    </row>
    <row r="1977" spans="1:22" ht="48" hidden="1" x14ac:dyDescent="0.2">
      <c r="A1977">
        <v>2369</v>
      </c>
      <c r="B1977" s="3" t="s">
        <v>2370</v>
      </c>
      <c r="C1977" s="3" t="s">
        <v>6479</v>
      </c>
      <c r="D1977">
        <v>25000</v>
      </c>
      <c r="E1977">
        <v>0</v>
      </c>
      <c r="F1977" t="s">
        <v>8220</v>
      </c>
      <c r="G1977" t="s">
        <v>8224</v>
      </c>
      <c r="H1977" t="s">
        <v>8246</v>
      </c>
      <c r="I1977">
        <v>1455132611</v>
      </c>
      <c r="J1977" s="12">
        <f>(I1977/86400)+25569</f>
        <v>42410.812627314815</v>
      </c>
      <c r="K1977">
        <v>1452540611</v>
      </c>
      <c r="L1977" s="12">
        <f>(K1977/86400)+25569</f>
        <v>42380.812627314815</v>
      </c>
      <c r="M1977" t="b">
        <v>0</v>
      </c>
      <c r="N1977">
        <v>0</v>
      </c>
      <c r="O1977">
        <f>(E1977/D1977)*100</f>
        <v>0</v>
      </c>
      <c r="P1977" t="e">
        <f>E1977/N1977</f>
        <v>#DIV/0!</v>
      </c>
      <c r="Q1977" s="6" t="str">
        <f>LEFT(R1977, SEARCH("/",R1977,1)-1)</f>
        <v>technology</v>
      </c>
      <c r="R1977" t="s">
        <v>8272</v>
      </c>
      <c r="S1977" t="b">
        <v>0</v>
      </c>
      <c r="V1977" s="7" t="str">
        <f>RIGHT(R1977,LEN(R1977)-FIND("/",R1977))</f>
        <v>web</v>
      </c>
    </row>
    <row r="1978" spans="1:22" ht="48" hidden="1" x14ac:dyDescent="0.2">
      <c r="A1978">
        <v>2370</v>
      </c>
      <c r="B1978" s="3" t="s">
        <v>2371</v>
      </c>
      <c r="C1978" s="3" t="s">
        <v>6480</v>
      </c>
      <c r="D1978">
        <v>25000</v>
      </c>
      <c r="E1978">
        <v>82</v>
      </c>
      <c r="F1978" t="s">
        <v>8220</v>
      </c>
      <c r="G1978" t="s">
        <v>8224</v>
      </c>
      <c r="H1978" t="s">
        <v>8246</v>
      </c>
      <c r="I1978">
        <v>1418877141</v>
      </c>
      <c r="J1978" s="12">
        <f>(I1978/86400)+25569</f>
        <v>41991.18913194444</v>
      </c>
      <c r="K1978">
        <v>1416285141</v>
      </c>
      <c r="L1978" s="12">
        <f>(K1978/86400)+25569</f>
        <v>41961.18913194444</v>
      </c>
      <c r="M1978" t="b">
        <v>0</v>
      </c>
      <c r="N1978">
        <v>4</v>
      </c>
      <c r="O1978">
        <f>(E1978/D1978)*100</f>
        <v>0.32800000000000001</v>
      </c>
      <c r="P1978">
        <f>E1978/N1978</f>
        <v>20.5</v>
      </c>
      <c r="Q1978" s="6" t="str">
        <f>LEFT(R1978, SEARCH("/",R1978,1)-1)</f>
        <v>technology</v>
      </c>
      <c r="R1978" t="s">
        <v>8272</v>
      </c>
      <c r="S1978" t="b">
        <v>0</v>
      </c>
      <c r="V1978" s="7" t="str">
        <f>RIGHT(R1978,LEN(R1978)-FIND("/",R1978))</f>
        <v>web</v>
      </c>
    </row>
    <row r="1979" spans="1:22" ht="48" hidden="1" x14ac:dyDescent="0.2">
      <c r="A1979">
        <v>2371</v>
      </c>
      <c r="B1979" s="3" t="s">
        <v>2372</v>
      </c>
      <c r="C1979" s="3" t="s">
        <v>6481</v>
      </c>
      <c r="D1979">
        <v>2000</v>
      </c>
      <c r="E1979">
        <v>0</v>
      </c>
      <c r="F1979" t="s">
        <v>8220</v>
      </c>
      <c r="G1979" t="s">
        <v>8224</v>
      </c>
      <c r="H1979" t="s">
        <v>8246</v>
      </c>
      <c r="I1979">
        <v>1435257596</v>
      </c>
      <c r="J1979" s="12">
        <f>(I1979/86400)+25569</f>
        <v>42180.777731481481</v>
      </c>
      <c r="K1979">
        <v>1432665596</v>
      </c>
      <c r="L1979" s="12">
        <f>(K1979/86400)+25569</f>
        <v>42150.777731481481</v>
      </c>
      <c r="M1979" t="b">
        <v>0</v>
      </c>
      <c r="N1979">
        <v>0</v>
      </c>
      <c r="O1979">
        <f>(E1979/D1979)*100</f>
        <v>0</v>
      </c>
      <c r="P1979" t="e">
        <f>E1979/N1979</f>
        <v>#DIV/0!</v>
      </c>
      <c r="Q1979" s="6" t="str">
        <f>LEFT(R1979, SEARCH("/",R1979,1)-1)</f>
        <v>technology</v>
      </c>
      <c r="R1979" t="s">
        <v>8272</v>
      </c>
      <c r="S1979" t="b">
        <v>0</v>
      </c>
      <c r="V1979" s="7" t="str">
        <f>RIGHT(R1979,LEN(R1979)-FIND("/",R1979))</f>
        <v>web</v>
      </c>
    </row>
    <row r="1980" spans="1:22" ht="48" hidden="1" x14ac:dyDescent="0.2">
      <c r="A1980">
        <v>2372</v>
      </c>
      <c r="B1980" s="3" t="s">
        <v>2373</v>
      </c>
      <c r="C1980" s="3" t="s">
        <v>6482</v>
      </c>
      <c r="D1980">
        <v>5500</v>
      </c>
      <c r="E1980">
        <v>180</v>
      </c>
      <c r="F1980" t="s">
        <v>8220</v>
      </c>
      <c r="G1980" t="s">
        <v>8226</v>
      </c>
      <c r="H1980" t="s">
        <v>8248</v>
      </c>
      <c r="I1980">
        <v>1429839571</v>
      </c>
      <c r="J1980" s="12">
        <f>(I1980/86400)+25569</f>
        <v>42118.069108796291</v>
      </c>
      <c r="K1980">
        <v>1427247571</v>
      </c>
      <c r="L1980" s="12">
        <f>(K1980/86400)+25569</f>
        <v>42088.069108796291</v>
      </c>
      <c r="M1980" t="b">
        <v>0</v>
      </c>
      <c r="N1980">
        <v>6</v>
      </c>
      <c r="O1980">
        <f>(E1980/D1980)*100</f>
        <v>3.2727272727272729</v>
      </c>
      <c r="P1980">
        <f>E1980/N1980</f>
        <v>30</v>
      </c>
      <c r="Q1980" s="6" t="str">
        <f>LEFT(R1980, SEARCH("/",R1980,1)-1)</f>
        <v>technology</v>
      </c>
      <c r="R1980" t="s">
        <v>8272</v>
      </c>
      <c r="S1980" t="b">
        <v>0</v>
      </c>
      <c r="V1980" s="7" t="str">
        <f>RIGHT(R1980,LEN(R1980)-FIND("/",R1980))</f>
        <v>web</v>
      </c>
    </row>
    <row r="1981" spans="1:22" ht="32" hidden="1" x14ac:dyDescent="0.2">
      <c r="A1981">
        <v>2373</v>
      </c>
      <c r="B1981" s="3" t="s">
        <v>2374</v>
      </c>
      <c r="C1981" s="3" t="s">
        <v>6483</v>
      </c>
      <c r="D1981">
        <v>850000</v>
      </c>
      <c r="E1981">
        <v>50</v>
      </c>
      <c r="F1981" t="s">
        <v>8220</v>
      </c>
      <c r="G1981" t="s">
        <v>8235</v>
      </c>
      <c r="H1981" t="s">
        <v>8255</v>
      </c>
      <c r="I1981">
        <v>1440863624</v>
      </c>
      <c r="J1981" s="12">
        <f>(I1981/86400)+25569</f>
        <v>42245.662314814814</v>
      </c>
      <c r="K1981">
        <v>1438271624</v>
      </c>
      <c r="L1981" s="12">
        <f>(K1981/86400)+25569</f>
        <v>42215.662314814814</v>
      </c>
      <c r="M1981" t="b">
        <v>0</v>
      </c>
      <c r="N1981">
        <v>1</v>
      </c>
      <c r="O1981">
        <f>(E1981/D1981)*100</f>
        <v>5.8823529411764705E-3</v>
      </c>
      <c r="P1981">
        <f>E1981/N1981</f>
        <v>50</v>
      </c>
      <c r="Q1981" s="6" t="str">
        <f>LEFT(R1981, SEARCH("/",R1981,1)-1)</f>
        <v>technology</v>
      </c>
      <c r="R1981" t="s">
        <v>8272</v>
      </c>
      <c r="S1981" t="b">
        <v>0</v>
      </c>
      <c r="V1981" s="7" t="str">
        <f>RIGHT(R1981,LEN(R1981)-FIND("/",R1981))</f>
        <v>web</v>
      </c>
    </row>
    <row r="1982" spans="1:22" ht="48" hidden="1" x14ac:dyDescent="0.2">
      <c r="A1982">
        <v>2374</v>
      </c>
      <c r="B1982" s="3" t="s">
        <v>2375</v>
      </c>
      <c r="C1982" s="3" t="s">
        <v>6484</v>
      </c>
      <c r="D1982">
        <v>22000</v>
      </c>
      <c r="E1982">
        <v>10</v>
      </c>
      <c r="F1982" t="s">
        <v>8220</v>
      </c>
      <c r="G1982" t="s">
        <v>8224</v>
      </c>
      <c r="H1982" t="s">
        <v>8246</v>
      </c>
      <c r="I1982">
        <v>1423772060</v>
      </c>
      <c r="J1982" s="12">
        <f>(I1982/86400)+25569</f>
        <v>42047.843287037038</v>
      </c>
      <c r="K1982">
        <v>1421180060</v>
      </c>
      <c r="L1982" s="12">
        <f>(K1982/86400)+25569</f>
        <v>42017.843287037038</v>
      </c>
      <c r="M1982" t="b">
        <v>0</v>
      </c>
      <c r="N1982">
        <v>1</v>
      </c>
      <c r="O1982">
        <f>(E1982/D1982)*100</f>
        <v>4.5454545454545456E-2</v>
      </c>
      <c r="P1982">
        <f>E1982/N1982</f>
        <v>10</v>
      </c>
      <c r="Q1982" s="6" t="str">
        <f>LEFT(R1982, SEARCH("/",R1982,1)-1)</f>
        <v>technology</v>
      </c>
      <c r="R1982" t="s">
        <v>8272</v>
      </c>
      <c r="S1982" t="b">
        <v>0</v>
      </c>
      <c r="V1982" s="7" t="str">
        <f>RIGHT(R1982,LEN(R1982)-FIND("/",R1982))</f>
        <v>web</v>
      </c>
    </row>
    <row r="1983" spans="1:22" ht="48" hidden="1" x14ac:dyDescent="0.2">
      <c r="A1983">
        <v>2375</v>
      </c>
      <c r="B1983" s="3" t="s">
        <v>2376</v>
      </c>
      <c r="C1983" s="3" t="s">
        <v>6485</v>
      </c>
      <c r="D1983">
        <v>10000</v>
      </c>
      <c r="E1983">
        <v>0</v>
      </c>
      <c r="F1983" t="s">
        <v>8220</v>
      </c>
      <c r="G1983" t="s">
        <v>8224</v>
      </c>
      <c r="H1983" t="s">
        <v>8246</v>
      </c>
      <c r="I1983">
        <v>1473451437</v>
      </c>
      <c r="J1983" s="12">
        <f>(I1983/86400)+25569</f>
        <v>42622.836076388892</v>
      </c>
      <c r="K1983">
        <v>1470859437</v>
      </c>
      <c r="L1983" s="12">
        <f>(K1983/86400)+25569</f>
        <v>42592.836076388892</v>
      </c>
      <c r="M1983" t="b">
        <v>0</v>
      </c>
      <c r="N1983">
        <v>0</v>
      </c>
      <c r="O1983">
        <f>(E1983/D1983)*100</f>
        <v>0</v>
      </c>
      <c r="P1983" t="e">
        <f>E1983/N1983</f>
        <v>#DIV/0!</v>
      </c>
      <c r="Q1983" s="6" t="str">
        <f>LEFT(R1983, SEARCH("/",R1983,1)-1)</f>
        <v>technology</v>
      </c>
      <c r="R1983" t="s">
        <v>8272</v>
      </c>
      <c r="S1983" t="b">
        <v>0</v>
      </c>
      <c r="V1983" s="7" t="str">
        <f>RIGHT(R1983,LEN(R1983)-FIND("/",R1983))</f>
        <v>web</v>
      </c>
    </row>
    <row r="1984" spans="1:22" ht="48" hidden="1" x14ac:dyDescent="0.2">
      <c r="A1984">
        <v>2376</v>
      </c>
      <c r="B1984" s="3" t="s">
        <v>2377</v>
      </c>
      <c r="C1984" s="3" t="s">
        <v>6486</v>
      </c>
      <c r="D1984">
        <v>3000</v>
      </c>
      <c r="E1984">
        <v>326.33</v>
      </c>
      <c r="F1984" t="s">
        <v>8220</v>
      </c>
      <c r="G1984" t="s">
        <v>8224</v>
      </c>
      <c r="H1984" t="s">
        <v>8246</v>
      </c>
      <c r="I1984">
        <v>1449785566</v>
      </c>
      <c r="J1984" s="12">
        <f>(I1984/86400)+25569</f>
        <v>42348.925532407404</v>
      </c>
      <c r="K1984">
        <v>1447193566</v>
      </c>
      <c r="L1984" s="12">
        <f>(K1984/86400)+25569</f>
        <v>42318.925532407404</v>
      </c>
      <c r="M1984" t="b">
        <v>0</v>
      </c>
      <c r="N1984">
        <v>4</v>
      </c>
      <c r="O1984">
        <f>(E1984/D1984)*100</f>
        <v>10.877666666666666</v>
      </c>
      <c r="P1984">
        <f>E1984/N1984</f>
        <v>81.582499999999996</v>
      </c>
      <c r="Q1984" s="6" t="str">
        <f>LEFT(R1984, SEARCH("/",R1984,1)-1)</f>
        <v>technology</v>
      </c>
      <c r="R1984" t="s">
        <v>8272</v>
      </c>
      <c r="S1984" t="b">
        <v>0</v>
      </c>
      <c r="V1984" s="7" t="str">
        <f>RIGHT(R1984,LEN(R1984)-FIND("/",R1984))</f>
        <v>web</v>
      </c>
    </row>
    <row r="1985" spans="1:22" ht="48" hidden="1" x14ac:dyDescent="0.2">
      <c r="A1985">
        <v>2377</v>
      </c>
      <c r="B1985" s="3" t="s">
        <v>2378</v>
      </c>
      <c r="C1985" s="3" t="s">
        <v>6487</v>
      </c>
      <c r="D1985">
        <v>2500</v>
      </c>
      <c r="E1985">
        <v>0</v>
      </c>
      <c r="F1985" t="s">
        <v>8220</v>
      </c>
      <c r="G1985" t="s">
        <v>8229</v>
      </c>
      <c r="H1985" t="s">
        <v>8251</v>
      </c>
      <c r="I1985">
        <v>1480110783</v>
      </c>
      <c r="J1985" s="12">
        <f>(I1985/86400)+25569</f>
        <v>42699.911840277782</v>
      </c>
      <c r="K1985">
        <v>1477515183</v>
      </c>
      <c r="L1985" s="12">
        <f>(K1985/86400)+25569</f>
        <v>42669.870173611111</v>
      </c>
      <c r="M1985" t="b">
        <v>0</v>
      </c>
      <c r="N1985">
        <v>0</v>
      </c>
      <c r="O1985">
        <f>(E1985/D1985)*100</f>
        <v>0</v>
      </c>
      <c r="P1985" t="e">
        <f>E1985/N1985</f>
        <v>#DIV/0!</v>
      </c>
      <c r="Q1985" s="6" t="str">
        <f>LEFT(R1985, SEARCH("/",R1985,1)-1)</f>
        <v>technology</v>
      </c>
      <c r="R1985" t="s">
        <v>8272</v>
      </c>
      <c r="S1985" t="b">
        <v>0</v>
      </c>
      <c r="V1985" s="7" t="str">
        <f>RIGHT(R1985,LEN(R1985)-FIND("/",R1985))</f>
        <v>web</v>
      </c>
    </row>
    <row r="1986" spans="1:22" ht="32" hidden="1" x14ac:dyDescent="0.2">
      <c r="A1986">
        <v>2378</v>
      </c>
      <c r="B1986" s="3" t="s">
        <v>2379</v>
      </c>
      <c r="C1986" s="3" t="s">
        <v>6488</v>
      </c>
      <c r="D1986">
        <v>110000</v>
      </c>
      <c r="E1986">
        <v>0</v>
      </c>
      <c r="F1986" t="s">
        <v>8220</v>
      </c>
      <c r="G1986" t="s">
        <v>8224</v>
      </c>
      <c r="H1986" t="s">
        <v>8246</v>
      </c>
      <c r="I1986">
        <v>1440548330</v>
      </c>
      <c r="J1986" s="12">
        <f>(I1986/86400)+25569</f>
        <v>42242.013078703705</v>
      </c>
      <c r="K1986">
        <v>1438042730</v>
      </c>
      <c r="L1986" s="12">
        <f>(K1986/86400)+25569</f>
        <v>42213.013078703705</v>
      </c>
      <c r="M1986" t="b">
        <v>0</v>
      </c>
      <c r="N1986">
        <v>0</v>
      </c>
      <c r="O1986">
        <f>(E1986/D1986)*100</f>
        <v>0</v>
      </c>
      <c r="P1986" t="e">
        <f>E1986/N1986</f>
        <v>#DIV/0!</v>
      </c>
      <c r="Q1986" s="6" t="str">
        <f>LEFT(R1986, SEARCH("/",R1986,1)-1)</f>
        <v>technology</v>
      </c>
      <c r="R1986" t="s">
        <v>8272</v>
      </c>
      <c r="S1986" t="b">
        <v>0</v>
      </c>
      <c r="V1986" s="7" t="str">
        <f>RIGHT(R1986,LEN(R1986)-FIND("/",R1986))</f>
        <v>web</v>
      </c>
    </row>
    <row r="1987" spans="1:22" ht="32" hidden="1" x14ac:dyDescent="0.2">
      <c r="A1987">
        <v>2379</v>
      </c>
      <c r="B1987" s="3" t="s">
        <v>2380</v>
      </c>
      <c r="C1987" s="3" t="s">
        <v>6489</v>
      </c>
      <c r="D1987">
        <v>30000</v>
      </c>
      <c r="E1987">
        <v>0</v>
      </c>
      <c r="F1987" t="s">
        <v>8220</v>
      </c>
      <c r="G1987" t="s">
        <v>8224</v>
      </c>
      <c r="H1987" t="s">
        <v>8246</v>
      </c>
      <c r="I1987">
        <v>1444004616</v>
      </c>
      <c r="J1987" s="12">
        <f>(I1987/86400)+25569</f>
        <v>42282.016388888893</v>
      </c>
      <c r="K1987">
        <v>1440116616</v>
      </c>
      <c r="L1987" s="12">
        <f>(K1987/86400)+25569</f>
        <v>42237.016388888893</v>
      </c>
      <c r="M1987" t="b">
        <v>0</v>
      </c>
      <c r="N1987">
        <v>0</v>
      </c>
      <c r="O1987">
        <f>(E1987/D1987)*100</f>
        <v>0</v>
      </c>
      <c r="P1987" t="e">
        <f>E1987/N1987</f>
        <v>#DIV/0!</v>
      </c>
      <c r="Q1987" s="6" t="str">
        <f>LEFT(R1987, SEARCH("/",R1987,1)-1)</f>
        <v>technology</v>
      </c>
      <c r="R1987" t="s">
        <v>8272</v>
      </c>
      <c r="S1987" t="b">
        <v>0</v>
      </c>
      <c r="V1987" s="7" t="str">
        <f>RIGHT(R1987,LEN(R1987)-FIND("/",R1987))</f>
        <v>web</v>
      </c>
    </row>
    <row r="1988" spans="1:22" ht="48" hidden="1" x14ac:dyDescent="0.2">
      <c r="A1988">
        <v>2380</v>
      </c>
      <c r="B1988" s="3" t="s">
        <v>2381</v>
      </c>
      <c r="C1988" s="3" t="s">
        <v>6490</v>
      </c>
      <c r="D1988">
        <v>15000</v>
      </c>
      <c r="E1988">
        <v>55</v>
      </c>
      <c r="F1988" t="s">
        <v>8220</v>
      </c>
      <c r="G1988" t="s">
        <v>8224</v>
      </c>
      <c r="H1988" t="s">
        <v>8246</v>
      </c>
      <c r="I1988">
        <v>1443726142</v>
      </c>
      <c r="J1988" s="12">
        <f>(I1988/86400)+25569</f>
        <v>42278.793310185181</v>
      </c>
      <c r="K1988">
        <v>1441134142</v>
      </c>
      <c r="L1988" s="12">
        <f>(K1988/86400)+25569</f>
        <v>42248.793310185181</v>
      </c>
      <c r="M1988" t="b">
        <v>0</v>
      </c>
      <c r="N1988">
        <v>3</v>
      </c>
      <c r="O1988">
        <f>(E1988/D1988)*100</f>
        <v>0.36666666666666664</v>
      </c>
      <c r="P1988">
        <f>E1988/N1988</f>
        <v>18.333333333333332</v>
      </c>
      <c r="Q1988" s="6" t="str">
        <f>LEFT(R1988, SEARCH("/",R1988,1)-1)</f>
        <v>technology</v>
      </c>
      <c r="R1988" t="s">
        <v>8272</v>
      </c>
      <c r="S1988" t="b">
        <v>0</v>
      </c>
      <c r="V1988" s="7" t="str">
        <f>RIGHT(R1988,LEN(R1988)-FIND("/",R1988))</f>
        <v>web</v>
      </c>
    </row>
    <row r="1989" spans="1:22" ht="48" hidden="1" x14ac:dyDescent="0.2">
      <c r="A1989">
        <v>2381</v>
      </c>
      <c r="B1989" s="3" t="s">
        <v>2382</v>
      </c>
      <c r="C1989" s="3" t="s">
        <v>6491</v>
      </c>
      <c r="D1989">
        <v>86350</v>
      </c>
      <c r="E1989">
        <v>1571</v>
      </c>
      <c r="F1989" t="s">
        <v>8220</v>
      </c>
      <c r="G1989" t="s">
        <v>8224</v>
      </c>
      <c r="H1989" t="s">
        <v>8246</v>
      </c>
      <c r="I1989">
        <v>1428704848</v>
      </c>
      <c r="J1989" s="12">
        <f>(I1989/86400)+25569</f>
        <v>42104.935740740737</v>
      </c>
      <c r="K1989">
        <v>1426112848</v>
      </c>
      <c r="L1989" s="12">
        <f>(K1989/86400)+25569</f>
        <v>42074.935740740737</v>
      </c>
      <c r="M1989" t="b">
        <v>0</v>
      </c>
      <c r="N1989">
        <v>7</v>
      </c>
      <c r="O1989">
        <f>(E1989/D1989)*100</f>
        <v>1.8193398957730169</v>
      </c>
      <c r="P1989">
        <f>E1989/N1989</f>
        <v>224.42857142857142</v>
      </c>
      <c r="Q1989" s="6" t="str">
        <f>LEFT(R1989, SEARCH("/",R1989,1)-1)</f>
        <v>technology</v>
      </c>
      <c r="R1989" t="s">
        <v>8272</v>
      </c>
      <c r="S1989" t="b">
        <v>0</v>
      </c>
      <c r="V1989" s="7" t="str">
        <f>RIGHT(R1989,LEN(R1989)-FIND("/",R1989))</f>
        <v>web</v>
      </c>
    </row>
    <row r="1990" spans="1:22" ht="64" hidden="1" x14ac:dyDescent="0.2">
      <c r="A1990">
        <v>2382</v>
      </c>
      <c r="B1990" s="3" t="s">
        <v>2383</v>
      </c>
      <c r="C1990" s="3" t="s">
        <v>6492</v>
      </c>
      <c r="D1990">
        <v>3000</v>
      </c>
      <c r="E1990">
        <v>75</v>
      </c>
      <c r="F1990" t="s">
        <v>8220</v>
      </c>
      <c r="G1990" t="s">
        <v>8224</v>
      </c>
      <c r="H1990" t="s">
        <v>8246</v>
      </c>
      <c r="I1990">
        <v>1438662603</v>
      </c>
      <c r="J1990" s="12">
        <f>(I1990/86400)+25569</f>
        <v>42220.187534722223</v>
      </c>
      <c r="K1990">
        <v>1436502603</v>
      </c>
      <c r="L1990" s="12">
        <f>(K1990/86400)+25569</f>
        <v>42195.187534722223</v>
      </c>
      <c r="M1990" t="b">
        <v>0</v>
      </c>
      <c r="N1990">
        <v>2</v>
      </c>
      <c r="O1990">
        <f>(E1990/D1990)*100</f>
        <v>2.5</v>
      </c>
      <c r="P1990">
        <f>E1990/N1990</f>
        <v>37.5</v>
      </c>
      <c r="Q1990" s="6" t="str">
        <f>LEFT(R1990, SEARCH("/",R1990,1)-1)</f>
        <v>technology</v>
      </c>
      <c r="R1990" t="s">
        <v>8272</v>
      </c>
      <c r="S1990" t="b">
        <v>0</v>
      </c>
      <c r="V1990" s="7" t="str">
        <f>RIGHT(R1990,LEN(R1990)-FIND("/",R1990))</f>
        <v>web</v>
      </c>
    </row>
    <row r="1991" spans="1:22" ht="48" hidden="1" x14ac:dyDescent="0.2">
      <c r="A1991">
        <v>2383</v>
      </c>
      <c r="B1991" s="3" t="s">
        <v>2384</v>
      </c>
      <c r="C1991" s="3" t="s">
        <v>6493</v>
      </c>
      <c r="D1991">
        <v>10000</v>
      </c>
      <c r="E1991">
        <v>435</v>
      </c>
      <c r="F1991" t="s">
        <v>8220</v>
      </c>
      <c r="G1991" t="s">
        <v>8228</v>
      </c>
      <c r="H1991" t="s">
        <v>8250</v>
      </c>
      <c r="I1991">
        <v>1424568107</v>
      </c>
      <c r="J1991" s="12">
        <f>(I1991/86400)+25569</f>
        <v>42057.056793981479</v>
      </c>
      <c r="K1991">
        <v>1421976107</v>
      </c>
      <c r="L1991" s="12">
        <f>(K1991/86400)+25569</f>
        <v>42027.056793981479</v>
      </c>
      <c r="M1991" t="b">
        <v>0</v>
      </c>
      <c r="N1991">
        <v>3</v>
      </c>
      <c r="O1991">
        <f>(E1991/D1991)*100</f>
        <v>4.3499999999999996</v>
      </c>
      <c r="P1991">
        <f>E1991/N1991</f>
        <v>145</v>
      </c>
      <c r="Q1991" s="6" t="str">
        <f>LEFT(R1991, SEARCH("/",R1991,1)-1)</f>
        <v>technology</v>
      </c>
      <c r="R1991" t="s">
        <v>8272</v>
      </c>
      <c r="S1991" t="b">
        <v>0</v>
      </c>
      <c r="V1991" s="7" t="str">
        <f>RIGHT(R1991,LEN(R1991)-FIND("/",R1991))</f>
        <v>web</v>
      </c>
    </row>
    <row r="1992" spans="1:22" ht="48" hidden="1" x14ac:dyDescent="0.2">
      <c r="A1992">
        <v>2384</v>
      </c>
      <c r="B1992" s="3" t="s">
        <v>2385</v>
      </c>
      <c r="C1992" s="3" t="s">
        <v>6494</v>
      </c>
      <c r="D1992">
        <v>1000</v>
      </c>
      <c r="E1992">
        <v>8</v>
      </c>
      <c r="F1992" t="s">
        <v>8220</v>
      </c>
      <c r="G1992" t="s">
        <v>8224</v>
      </c>
      <c r="H1992" t="s">
        <v>8246</v>
      </c>
      <c r="I1992">
        <v>1415932643</v>
      </c>
      <c r="J1992" s="12">
        <f>(I1992/86400)+25569</f>
        <v>41957.109293981484</v>
      </c>
      <c r="K1992">
        <v>1413337043</v>
      </c>
      <c r="L1992" s="12">
        <f>(K1992/86400)+25569</f>
        <v>41927.067627314813</v>
      </c>
      <c r="M1992" t="b">
        <v>0</v>
      </c>
      <c r="N1992">
        <v>8</v>
      </c>
      <c r="O1992">
        <f>(E1992/D1992)*100</f>
        <v>0.8</v>
      </c>
      <c r="P1992">
        <f>E1992/N1992</f>
        <v>1</v>
      </c>
      <c r="Q1992" s="6" t="str">
        <f>LEFT(R1992, SEARCH("/",R1992,1)-1)</f>
        <v>technology</v>
      </c>
      <c r="R1992" t="s">
        <v>8272</v>
      </c>
      <c r="S1992" t="b">
        <v>0</v>
      </c>
      <c r="V1992" s="7" t="str">
        <f>RIGHT(R1992,LEN(R1992)-FIND("/",R1992))</f>
        <v>web</v>
      </c>
    </row>
    <row r="1993" spans="1:22" ht="48" hidden="1" x14ac:dyDescent="0.2">
      <c r="A1993">
        <v>2385</v>
      </c>
      <c r="B1993" s="3" t="s">
        <v>2386</v>
      </c>
      <c r="C1993" s="3" t="s">
        <v>6495</v>
      </c>
      <c r="D1993">
        <v>65000</v>
      </c>
      <c r="E1993">
        <v>788</v>
      </c>
      <c r="F1993" t="s">
        <v>8220</v>
      </c>
      <c r="G1993" t="s">
        <v>8224</v>
      </c>
      <c r="H1993" t="s">
        <v>8246</v>
      </c>
      <c r="I1993">
        <v>1438793432</v>
      </c>
      <c r="J1993" s="12">
        <f>(I1993/86400)+25569</f>
        <v>42221.70175925926</v>
      </c>
      <c r="K1993">
        <v>1436201432</v>
      </c>
      <c r="L1993" s="12">
        <f>(K1993/86400)+25569</f>
        <v>42191.70175925926</v>
      </c>
      <c r="M1993" t="b">
        <v>0</v>
      </c>
      <c r="N1993">
        <v>7</v>
      </c>
      <c r="O1993">
        <f>(E1993/D1993)*100</f>
        <v>1.2123076923076923</v>
      </c>
      <c r="P1993">
        <f>E1993/N1993</f>
        <v>112.57142857142857</v>
      </c>
      <c r="Q1993" s="6" t="str">
        <f>LEFT(R1993, SEARCH("/",R1993,1)-1)</f>
        <v>technology</v>
      </c>
      <c r="R1993" t="s">
        <v>8272</v>
      </c>
      <c r="S1993" t="b">
        <v>0</v>
      </c>
      <c r="V1993" s="7" t="str">
        <f>RIGHT(R1993,LEN(R1993)-FIND("/",R1993))</f>
        <v>web</v>
      </c>
    </row>
    <row r="1994" spans="1:22" ht="48" hidden="1" x14ac:dyDescent="0.2">
      <c r="A1994">
        <v>2386</v>
      </c>
      <c r="B1994" s="3" t="s">
        <v>2387</v>
      </c>
      <c r="C1994" s="3" t="s">
        <v>6496</v>
      </c>
      <c r="D1994">
        <v>30000</v>
      </c>
      <c r="E1994">
        <v>0</v>
      </c>
      <c r="F1994" t="s">
        <v>8220</v>
      </c>
      <c r="G1994" t="s">
        <v>8229</v>
      </c>
      <c r="H1994" t="s">
        <v>8251</v>
      </c>
      <c r="I1994">
        <v>1420920424</v>
      </c>
      <c r="J1994" s="12">
        <f>(I1994/86400)+25569</f>
        <v>42014.838240740741</v>
      </c>
      <c r="K1994">
        <v>1415736424</v>
      </c>
      <c r="L1994" s="12">
        <f>(K1994/86400)+25569</f>
        <v>41954.838240740741</v>
      </c>
      <c r="M1994" t="b">
        <v>0</v>
      </c>
      <c r="N1994">
        <v>0</v>
      </c>
      <c r="O1994">
        <f>(E1994/D1994)*100</f>
        <v>0</v>
      </c>
      <c r="P1994" t="e">
        <f>E1994/N1994</f>
        <v>#DIV/0!</v>
      </c>
      <c r="Q1994" s="6" t="str">
        <f>LEFT(R1994, SEARCH("/",R1994,1)-1)</f>
        <v>technology</v>
      </c>
      <c r="R1994" t="s">
        <v>8272</v>
      </c>
      <c r="S1994" t="b">
        <v>0</v>
      </c>
      <c r="V1994" s="7" t="str">
        <f>RIGHT(R1994,LEN(R1994)-FIND("/",R1994))</f>
        <v>web</v>
      </c>
    </row>
    <row r="1995" spans="1:22" ht="48" hidden="1" x14ac:dyDescent="0.2">
      <c r="A1995">
        <v>2387</v>
      </c>
      <c r="B1995" s="3" t="s">
        <v>2388</v>
      </c>
      <c r="C1995" s="3" t="s">
        <v>6497</v>
      </c>
      <c r="D1995">
        <v>150000</v>
      </c>
      <c r="E1995">
        <v>1026</v>
      </c>
      <c r="F1995" t="s">
        <v>8220</v>
      </c>
      <c r="G1995" t="s">
        <v>8224</v>
      </c>
      <c r="H1995" t="s">
        <v>8246</v>
      </c>
      <c r="I1995">
        <v>1469199740</v>
      </c>
      <c r="J1995" s="12">
        <f>(I1995/86400)+25569</f>
        <v>42573.626620370371</v>
      </c>
      <c r="K1995">
        <v>1465311740</v>
      </c>
      <c r="L1995" s="12">
        <f>(K1995/86400)+25569</f>
        <v>42528.626620370371</v>
      </c>
      <c r="M1995" t="b">
        <v>0</v>
      </c>
      <c r="N1995">
        <v>3</v>
      </c>
      <c r="O1995">
        <f>(E1995/D1995)*100</f>
        <v>0.68399999999999994</v>
      </c>
      <c r="P1995">
        <f>E1995/N1995</f>
        <v>342</v>
      </c>
      <c r="Q1995" s="6" t="str">
        <f>LEFT(R1995, SEARCH("/",R1995,1)-1)</f>
        <v>technology</v>
      </c>
      <c r="R1995" t="s">
        <v>8272</v>
      </c>
      <c r="S1995" t="b">
        <v>0</v>
      </c>
      <c r="V1995" s="7" t="str">
        <f>RIGHT(R1995,LEN(R1995)-FIND("/",R1995))</f>
        <v>web</v>
      </c>
    </row>
    <row r="1996" spans="1:22" ht="48" hidden="1" x14ac:dyDescent="0.2">
      <c r="A1996">
        <v>2388</v>
      </c>
      <c r="B1996" s="3" t="s">
        <v>2389</v>
      </c>
      <c r="C1996" s="3" t="s">
        <v>6498</v>
      </c>
      <c r="D1996">
        <v>37000</v>
      </c>
      <c r="E1996">
        <v>463</v>
      </c>
      <c r="F1996" t="s">
        <v>8220</v>
      </c>
      <c r="G1996" t="s">
        <v>8224</v>
      </c>
      <c r="H1996" t="s">
        <v>8246</v>
      </c>
      <c r="I1996">
        <v>1421350140</v>
      </c>
      <c r="J1996" s="12">
        <f>(I1996/86400)+25569</f>
        <v>42019.811805555553</v>
      </c>
      <c r="K1996">
        <v>1418761759</v>
      </c>
      <c r="L1996" s="12">
        <f>(K1996/86400)+25569</f>
        <v>41989.853692129633</v>
      </c>
      <c r="M1996" t="b">
        <v>0</v>
      </c>
      <c r="N1996">
        <v>8</v>
      </c>
      <c r="O1996">
        <f>(E1996/D1996)*100</f>
        <v>1.2513513513513512</v>
      </c>
      <c r="P1996">
        <f>E1996/N1996</f>
        <v>57.875</v>
      </c>
      <c r="Q1996" s="6" t="str">
        <f>LEFT(R1996, SEARCH("/",R1996,1)-1)</f>
        <v>technology</v>
      </c>
      <c r="R1996" t="s">
        <v>8272</v>
      </c>
      <c r="S1996" t="b">
        <v>0</v>
      </c>
      <c r="V1996" s="7" t="str">
        <f>RIGHT(R1996,LEN(R1996)-FIND("/",R1996))</f>
        <v>web</v>
      </c>
    </row>
    <row r="1997" spans="1:22" ht="48" hidden="1" x14ac:dyDescent="0.2">
      <c r="A1997">
        <v>2389</v>
      </c>
      <c r="B1997" s="3" t="s">
        <v>2390</v>
      </c>
      <c r="C1997" s="3" t="s">
        <v>6499</v>
      </c>
      <c r="D1997">
        <v>16000</v>
      </c>
      <c r="E1997">
        <v>30</v>
      </c>
      <c r="F1997" t="s">
        <v>8220</v>
      </c>
      <c r="G1997" t="s">
        <v>8230</v>
      </c>
      <c r="H1997" t="s">
        <v>8249</v>
      </c>
      <c r="I1997">
        <v>1437861540</v>
      </c>
      <c r="J1997" s="12">
        <f>(I1997/86400)+25569</f>
        <v>42210.915972222225</v>
      </c>
      <c r="K1997">
        <v>1435160452</v>
      </c>
      <c r="L1997" s="12">
        <f>(K1997/86400)+25569</f>
        <v>42179.653379629628</v>
      </c>
      <c r="M1997" t="b">
        <v>0</v>
      </c>
      <c r="N1997">
        <v>1</v>
      </c>
      <c r="O1997">
        <f>(E1997/D1997)*100</f>
        <v>0.1875</v>
      </c>
      <c r="P1997">
        <f>E1997/N1997</f>
        <v>30</v>
      </c>
      <c r="Q1997" s="6" t="str">
        <f>LEFT(R1997, SEARCH("/",R1997,1)-1)</f>
        <v>technology</v>
      </c>
      <c r="R1997" t="s">
        <v>8272</v>
      </c>
      <c r="S1997" t="b">
        <v>0</v>
      </c>
      <c r="V1997" s="7" t="str">
        <f>RIGHT(R1997,LEN(R1997)-FIND("/",R1997))</f>
        <v>web</v>
      </c>
    </row>
    <row r="1998" spans="1:22" ht="48" hidden="1" x14ac:dyDescent="0.2">
      <c r="A1998">
        <v>2390</v>
      </c>
      <c r="B1998" s="3" t="s">
        <v>2391</v>
      </c>
      <c r="C1998" s="3" t="s">
        <v>6500</v>
      </c>
      <c r="D1998">
        <v>510000</v>
      </c>
      <c r="E1998">
        <v>0</v>
      </c>
      <c r="F1998" t="s">
        <v>8220</v>
      </c>
      <c r="G1998" t="s">
        <v>8226</v>
      </c>
      <c r="H1998" t="s">
        <v>8248</v>
      </c>
      <c r="I1998">
        <v>1420352264</v>
      </c>
      <c r="J1998" s="12">
        <f>(I1998/86400)+25569</f>
        <v>42008.262314814812</v>
      </c>
      <c r="K1998">
        <v>1416896264</v>
      </c>
      <c r="L1998" s="12">
        <f>(K1998/86400)+25569</f>
        <v>41968.262314814812</v>
      </c>
      <c r="M1998" t="b">
        <v>0</v>
      </c>
      <c r="N1998">
        <v>0</v>
      </c>
      <c r="O1998">
        <f>(E1998/D1998)*100</f>
        <v>0</v>
      </c>
      <c r="P1998" t="e">
        <f>E1998/N1998</f>
        <v>#DIV/0!</v>
      </c>
      <c r="Q1998" s="6" t="str">
        <f>LEFT(R1998, SEARCH("/",R1998,1)-1)</f>
        <v>technology</v>
      </c>
      <c r="R1998" t="s">
        <v>8272</v>
      </c>
      <c r="S1998" t="b">
        <v>0</v>
      </c>
      <c r="V1998" s="7" t="str">
        <f>RIGHT(R1998,LEN(R1998)-FIND("/",R1998))</f>
        <v>web</v>
      </c>
    </row>
    <row r="1999" spans="1:22" ht="32" hidden="1" x14ac:dyDescent="0.2">
      <c r="A1999">
        <v>2391</v>
      </c>
      <c r="B1999" s="3" t="s">
        <v>2392</v>
      </c>
      <c r="C1999" s="3" t="s">
        <v>6501</v>
      </c>
      <c r="D1999">
        <v>20000</v>
      </c>
      <c r="E1999">
        <v>25</v>
      </c>
      <c r="F1999" t="s">
        <v>8220</v>
      </c>
      <c r="G1999" t="s">
        <v>8224</v>
      </c>
      <c r="H1999" t="s">
        <v>8246</v>
      </c>
      <c r="I1999">
        <v>1427825044</v>
      </c>
      <c r="J1999" s="12">
        <f>(I1999/86400)+25569</f>
        <v>42094.752824074079</v>
      </c>
      <c r="K1999">
        <v>1425236644</v>
      </c>
      <c r="L1999" s="12">
        <f>(K1999/86400)+25569</f>
        <v>42064.794490740736</v>
      </c>
      <c r="M1999" t="b">
        <v>0</v>
      </c>
      <c r="N1999">
        <v>1</v>
      </c>
      <c r="O1999">
        <f>(E1999/D1999)*100</f>
        <v>0.125</v>
      </c>
      <c r="P1999">
        <f>E1999/N1999</f>
        <v>25</v>
      </c>
      <c r="Q1999" s="6" t="str">
        <f>LEFT(R1999, SEARCH("/",R1999,1)-1)</f>
        <v>technology</v>
      </c>
      <c r="R1999" t="s">
        <v>8272</v>
      </c>
      <c r="S1999" t="b">
        <v>0</v>
      </c>
      <c r="V1999" s="7" t="str">
        <f>RIGHT(R1999,LEN(R1999)-FIND("/",R1999))</f>
        <v>web</v>
      </c>
    </row>
    <row r="2000" spans="1:22" ht="48" hidden="1" x14ac:dyDescent="0.2">
      <c r="A2000">
        <v>2392</v>
      </c>
      <c r="B2000" s="3" t="s">
        <v>2393</v>
      </c>
      <c r="C2000" s="3" t="s">
        <v>6502</v>
      </c>
      <c r="D2000">
        <v>4200</v>
      </c>
      <c r="E2000">
        <v>0</v>
      </c>
      <c r="F2000" t="s">
        <v>8220</v>
      </c>
      <c r="G2000" t="s">
        <v>8224</v>
      </c>
      <c r="H2000" t="s">
        <v>8246</v>
      </c>
      <c r="I2000">
        <v>1446087223</v>
      </c>
      <c r="J2000" s="12">
        <f>(I2000/86400)+25569</f>
        <v>42306.120636574073</v>
      </c>
      <c r="K2000">
        <v>1443495223</v>
      </c>
      <c r="L2000" s="12">
        <f>(K2000/86400)+25569</f>
        <v>42276.120636574073</v>
      </c>
      <c r="M2000" t="b">
        <v>0</v>
      </c>
      <c r="N2000">
        <v>0</v>
      </c>
      <c r="O2000">
        <f>(E2000/D2000)*100</f>
        <v>0</v>
      </c>
      <c r="P2000" t="e">
        <f>E2000/N2000</f>
        <v>#DIV/0!</v>
      </c>
      <c r="Q2000" s="6" t="str">
        <f>LEFT(R2000, SEARCH("/",R2000,1)-1)</f>
        <v>technology</v>
      </c>
      <c r="R2000" t="s">
        <v>8272</v>
      </c>
      <c r="S2000" t="b">
        <v>0</v>
      </c>
      <c r="V2000" s="7" t="str">
        <f>RIGHT(R2000,LEN(R2000)-FIND("/",R2000))</f>
        <v>web</v>
      </c>
    </row>
    <row r="2001" spans="1:22" ht="48" hidden="1" x14ac:dyDescent="0.2">
      <c r="A2001">
        <v>2393</v>
      </c>
      <c r="B2001" s="3" t="s">
        <v>2394</v>
      </c>
      <c r="C2001" s="3" t="s">
        <v>6503</v>
      </c>
      <c r="D2001">
        <v>100000</v>
      </c>
      <c r="E2001">
        <v>50</v>
      </c>
      <c r="F2001" t="s">
        <v>8220</v>
      </c>
      <c r="G2001" t="s">
        <v>8224</v>
      </c>
      <c r="H2001" t="s">
        <v>8246</v>
      </c>
      <c r="I2001">
        <v>1439048017</v>
      </c>
      <c r="J2001" s="12">
        <f>(I2001/86400)+25569</f>
        <v>42224.648344907408</v>
      </c>
      <c r="K2001">
        <v>1436456017</v>
      </c>
      <c r="L2001" s="12">
        <f>(K2001/86400)+25569</f>
        <v>42194.648344907408</v>
      </c>
      <c r="M2001" t="b">
        <v>0</v>
      </c>
      <c r="N2001">
        <v>1</v>
      </c>
      <c r="O2001">
        <f>(E2001/D2001)*100</f>
        <v>0.05</v>
      </c>
      <c r="P2001">
        <f>E2001/N2001</f>
        <v>50</v>
      </c>
      <c r="Q2001" s="6" t="str">
        <f>LEFT(R2001, SEARCH("/",R2001,1)-1)</f>
        <v>technology</v>
      </c>
      <c r="R2001" t="s">
        <v>8272</v>
      </c>
      <c r="S2001" t="b">
        <v>0</v>
      </c>
      <c r="V2001" s="7" t="str">
        <f>RIGHT(R2001,LEN(R2001)-FIND("/",R2001))</f>
        <v>web</v>
      </c>
    </row>
    <row r="2002" spans="1:22" ht="48" hidden="1" x14ac:dyDescent="0.2">
      <c r="A2002">
        <v>2394</v>
      </c>
      <c r="B2002" s="3" t="s">
        <v>2395</v>
      </c>
      <c r="C2002" s="3" t="s">
        <v>6504</v>
      </c>
      <c r="D2002">
        <v>5000</v>
      </c>
      <c r="E2002">
        <v>3</v>
      </c>
      <c r="F2002" t="s">
        <v>8220</v>
      </c>
      <c r="G2002" t="s">
        <v>8241</v>
      </c>
      <c r="H2002" t="s">
        <v>8249</v>
      </c>
      <c r="I2002">
        <v>1424940093</v>
      </c>
      <c r="J2002" s="12">
        <f>(I2002/86400)+25569</f>
        <v>42061.362187499995</v>
      </c>
      <c r="K2002">
        <v>1422348093</v>
      </c>
      <c r="L2002" s="12">
        <f>(K2002/86400)+25569</f>
        <v>42031.362187499995</v>
      </c>
      <c r="M2002" t="b">
        <v>0</v>
      </c>
      <c r="N2002">
        <v>2</v>
      </c>
      <c r="O2002">
        <f>(E2002/D2002)*100</f>
        <v>0.06</v>
      </c>
      <c r="P2002">
        <f>E2002/N2002</f>
        <v>1.5</v>
      </c>
      <c r="Q2002" s="6" t="str">
        <f>LEFT(R2002, SEARCH("/",R2002,1)-1)</f>
        <v>technology</v>
      </c>
      <c r="R2002" t="s">
        <v>8272</v>
      </c>
      <c r="S2002" t="b">
        <v>0</v>
      </c>
      <c r="V2002" s="7" t="str">
        <f>RIGHT(R2002,LEN(R2002)-FIND("/",R2002))</f>
        <v>web</v>
      </c>
    </row>
    <row r="2003" spans="1:22" ht="48" hidden="1" x14ac:dyDescent="0.2">
      <c r="A2003">
        <v>2395</v>
      </c>
      <c r="B2003" s="3" t="s">
        <v>2396</v>
      </c>
      <c r="C2003" s="3" t="s">
        <v>6505</v>
      </c>
      <c r="D2003">
        <v>33000</v>
      </c>
      <c r="E2003">
        <v>0</v>
      </c>
      <c r="F2003" t="s">
        <v>8220</v>
      </c>
      <c r="G2003" t="s">
        <v>8224</v>
      </c>
      <c r="H2003" t="s">
        <v>8246</v>
      </c>
      <c r="I2003">
        <v>1484038620</v>
      </c>
      <c r="J2003" s="12">
        <f>(I2003/86400)+25569</f>
        <v>42745.372916666667</v>
      </c>
      <c r="K2003">
        <v>1481597687</v>
      </c>
      <c r="L2003" s="12">
        <f>(K2003/86400)+25569</f>
        <v>42717.121377314819</v>
      </c>
      <c r="M2003" t="b">
        <v>0</v>
      </c>
      <c r="N2003">
        <v>0</v>
      </c>
      <c r="O2003">
        <f>(E2003/D2003)*100</f>
        <v>0</v>
      </c>
      <c r="P2003" t="e">
        <f>E2003/N2003</f>
        <v>#DIV/0!</v>
      </c>
      <c r="Q2003" s="6" t="str">
        <f>LEFT(R2003, SEARCH("/",R2003,1)-1)</f>
        <v>technology</v>
      </c>
      <c r="R2003" t="s">
        <v>8272</v>
      </c>
      <c r="S2003" t="b">
        <v>0</v>
      </c>
      <c r="V2003" s="7" t="str">
        <f>RIGHT(R2003,LEN(R2003)-FIND("/",R2003))</f>
        <v>web</v>
      </c>
    </row>
    <row r="2004" spans="1:22" ht="48" hidden="1" x14ac:dyDescent="0.2">
      <c r="A2004">
        <v>2396</v>
      </c>
      <c r="B2004" s="3" t="s">
        <v>2397</v>
      </c>
      <c r="C2004" s="3" t="s">
        <v>6506</v>
      </c>
      <c r="D2004">
        <v>5000</v>
      </c>
      <c r="E2004">
        <v>10</v>
      </c>
      <c r="F2004" t="s">
        <v>8220</v>
      </c>
      <c r="G2004" t="s">
        <v>8240</v>
      </c>
      <c r="H2004" t="s">
        <v>8257</v>
      </c>
      <c r="I2004">
        <v>1444940558</v>
      </c>
      <c r="J2004" s="12">
        <f>(I2004/86400)+25569</f>
        <v>42292.849050925928</v>
      </c>
      <c r="K2004">
        <v>1442348558</v>
      </c>
      <c r="L2004" s="12">
        <f>(K2004/86400)+25569</f>
        <v>42262.849050925928</v>
      </c>
      <c r="M2004" t="b">
        <v>0</v>
      </c>
      <c r="N2004">
        <v>1</v>
      </c>
      <c r="O2004">
        <f>(E2004/D2004)*100</f>
        <v>0.2</v>
      </c>
      <c r="P2004">
        <f>E2004/N2004</f>
        <v>10</v>
      </c>
      <c r="Q2004" s="6" t="str">
        <f>LEFT(R2004, SEARCH("/",R2004,1)-1)</f>
        <v>technology</v>
      </c>
      <c r="R2004" t="s">
        <v>8272</v>
      </c>
      <c r="S2004" t="b">
        <v>0</v>
      </c>
      <c r="V2004" s="7" t="str">
        <f>RIGHT(R2004,LEN(R2004)-FIND("/",R2004))</f>
        <v>web</v>
      </c>
    </row>
    <row r="2005" spans="1:22" ht="48" hidden="1" x14ac:dyDescent="0.2">
      <c r="A2005">
        <v>2397</v>
      </c>
      <c r="B2005" s="3" t="s">
        <v>2398</v>
      </c>
      <c r="C2005" s="3" t="s">
        <v>6507</v>
      </c>
      <c r="D2005">
        <v>124000</v>
      </c>
      <c r="E2005">
        <v>0</v>
      </c>
      <c r="F2005" t="s">
        <v>8220</v>
      </c>
      <c r="G2005" t="s">
        <v>8224</v>
      </c>
      <c r="H2005" t="s">
        <v>8246</v>
      </c>
      <c r="I2005">
        <v>1420233256</v>
      </c>
      <c r="J2005" s="12">
        <f>(I2005/86400)+25569</f>
        <v>42006.88490740741</v>
      </c>
      <c r="K2005">
        <v>1417641256</v>
      </c>
      <c r="L2005" s="12">
        <f>(K2005/86400)+25569</f>
        <v>41976.88490740741</v>
      </c>
      <c r="M2005" t="b">
        <v>0</v>
      </c>
      <c r="N2005">
        <v>0</v>
      </c>
      <c r="O2005">
        <f>(E2005/D2005)*100</f>
        <v>0</v>
      </c>
      <c r="P2005" t="e">
        <f>E2005/N2005</f>
        <v>#DIV/0!</v>
      </c>
      <c r="Q2005" s="6" t="str">
        <f>LEFT(R2005, SEARCH("/",R2005,1)-1)</f>
        <v>technology</v>
      </c>
      <c r="R2005" t="s">
        <v>8272</v>
      </c>
      <c r="S2005" t="b">
        <v>0</v>
      </c>
      <c r="V2005" s="7" t="str">
        <f>RIGHT(R2005,LEN(R2005)-FIND("/",R2005))</f>
        <v>web</v>
      </c>
    </row>
    <row r="2006" spans="1:22" ht="48" hidden="1" x14ac:dyDescent="0.2">
      <c r="A2006">
        <v>2398</v>
      </c>
      <c r="B2006" s="3" t="s">
        <v>2399</v>
      </c>
      <c r="C2006" s="3" t="s">
        <v>6508</v>
      </c>
      <c r="D2006">
        <v>4000</v>
      </c>
      <c r="E2006">
        <v>0</v>
      </c>
      <c r="F2006" t="s">
        <v>8220</v>
      </c>
      <c r="G2006" t="s">
        <v>8224</v>
      </c>
      <c r="H2006" t="s">
        <v>8246</v>
      </c>
      <c r="I2006">
        <v>1435874384</v>
      </c>
      <c r="J2006" s="12">
        <f>(I2006/86400)+25569</f>
        <v>42187.916481481487</v>
      </c>
      <c r="K2006">
        <v>1433282384</v>
      </c>
      <c r="L2006" s="12">
        <f>(K2006/86400)+25569</f>
        <v>42157.916481481487</v>
      </c>
      <c r="M2006" t="b">
        <v>0</v>
      </c>
      <c r="N2006">
        <v>0</v>
      </c>
      <c r="O2006">
        <f>(E2006/D2006)*100</f>
        <v>0</v>
      </c>
      <c r="P2006" t="e">
        <f>E2006/N2006</f>
        <v>#DIV/0!</v>
      </c>
      <c r="Q2006" s="6" t="str">
        <f>LEFT(R2006, SEARCH("/",R2006,1)-1)</f>
        <v>technology</v>
      </c>
      <c r="R2006" t="s">
        <v>8272</v>
      </c>
      <c r="S2006" t="b">
        <v>0</v>
      </c>
      <c r="V2006" s="7" t="str">
        <f>RIGHT(R2006,LEN(R2006)-FIND("/",R2006))</f>
        <v>web</v>
      </c>
    </row>
    <row r="2007" spans="1:22" ht="48" hidden="1" x14ac:dyDescent="0.2">
      <c r="A2007">
        <v>2399</v>
      </c>
      <c r="B2007" s="3" t="s">
        <v>2400</v>
      </c>
      <c r="C2007" s="3" t="s">
        <v>6509</v>
      </c>
      <c r="D2007">
        <v>13000</v>
      </c>
      <c r="E2007">
        <v>0</v>
      </c>
      <c r="F2007" t="s">
        <v>8220</v>
      </c>
      <c r="G2007" t="s">
        <v>8235</v>
      </c>
      <c r="H2007" t="s">
        <v>8255</v>
      </c>
      <c r="I2007">
        <v>1418934506</v>
      </c>
      <c r="J2007" s="12">
        <f>(I2007/86400)+25569</f>
        <v>41991.853078703702</v>
      </c>
      <c r="K2007">
        <v>1415910506</v>
      </c>
      <c r="L2007" s="12">
        <f>(K2007/86400)+25569</f>
        <v>41956.853078703702</v>
      </c>
      <c r="M2007" t="b">
        <v>0</v>
      </c>
      <c r="N2007">
        <v>0</v>
      </c>
      <c r="O2007">
        <f>(E2007/D2007)*100</f>
        <v>0</v>
      </c>
      <c r="P2007" t="e">
        <f>E2007/N2007</f>
        <v>#DIV/0!</v>
      </c>
      <c r="Q2007" s="6" t="str">
        <f>LEFT(R2007, SEARCH("/",R2007,1)-1)</f>
        <v>technology</v>
      </c>
      <c r="R2007" t="s">
        <v>8272</v>
      </c>
      <c r="S2007" t="b">
        <v>0</v>
      </c>
      <c r="V2007" s="7" t="str">
        <f>RIGHT(R2007,LEN(R2007)-FIND("/",R2007))</f>
        <v>web</v>
      </c>
    </row>
    <row r="2008" spans="1:22" ht="48" hidden="1" x14ac:dyDescent="0.2">
      <c r="A2008">
        <v>2400</v>
      </c>
      <c r="B2008" s="3" t="s">
        <v>2401</v>
      </c>
      <c r="C2008" s="3" t="s">
        <v>6510</v>
      </c>
      <c r="D2008">
        <v>50000</v>
      </c>
      <c r="E2008">
        <v>0</v>
      </c>
      <c r="F2008" t="s">
        <v>8220</v>
      </c>
      <c r="G2008" t="s">
        <v>8226</v>
      </c>
      <c r="H2008" t="s">
        <v>8248</v>
      </c>
      <c r="I2008">
        <v>1460615164</v>
      </c>
      <c r="J2008" s="12">
        <f>(I2008/86400)+25569</f>
        <v>42474.268101851849</v>
      </c>
      <c r="K2008">
        <v>1458023164</v>
      </c>
      <c r="L2008" s="12">
        <f>(K2008/86400)+25569</f>
        <v>42444.268101851849</v>
      </c>
      <c r="M2008" t="b">
        <v>0</v>
      </c>
      <c r="N2008">
        <v>0</v>
      </c>
      <c r="O2008">
        <f>(E2008/D2008)*100</f>
        <v>0</v>
      </c>
      <c r="P2008" t="e">
        <f>E2008/N2008</f>
        <v>#DIV/0!</v>
      </c>
      <c r="Q2008" s="6" t="str">
        <f>LEFT(R2008, SEARCH("/",R2008,1)-1)</f>
        <v>technology</v>
      </c>
      <c r="R2008" t="s">
        <v>8272</v>
      </c>
      <c r="S2008" t="b">
        <v>0</v>
      </c>
      <c r="V2008" s="7" t="str">
        <f>RIGHT(R2008,LEN(R2008)-FIND("/",R2008))</f>
        <v>web</v>
      </c>
    </row>
    <row r="2009" spans="1:22" ht="48" x14ac:dyDescent="0.2">
      <c r="A2009">
        <v>2401</v>
      </c>
      <c r="B2009" s="3" t="s">
        <v>2402</v>
      </c>
      <c r="C2009" s="3" t="s">
        <v>6511</v>
      </c>
      <c r="D2009">
        <v>28000</v>
      </c>
      <c r="E2009">
        <v>201</v>
      </c>
      <c r="F2009" t="s">
        <v>8221</v>
      </c>
      <c r="G2009" t="s">
        <v>8224</v>
      </c>
      <c r="H2009" t="s">
        <v>8246</v>
      </c>
      <c r="I2009">
        <v>1457207096</v>
      </c>
      <c r="J2009" s="12">
        <f>(I2009/86400)+25569</f>
        <v>42434.822870370372</v>
      </c>
      <c r="K2009">
        <v>1452023096</v>
      </c>
      <c r="L2009" s="12">
        <f>(K2009/86400)+25569</f>
        <v>42374.822870370372</v>
      </c>
      <c r="M2009" t="b">
        <v>0</v>
      </c>
      <c r="N2009">
        <v>9</v>
      </c>
      <c r="O2009">
        <f>(E2009/D2009)*100</f>
        <v>0.71785714285714286</v>
      </c>
      <c r="P2009">
        <f>E2009/N2009</f>
        <v>22.333333333333332</v>
      </c>
      <c r="Q2009" s="6" t="str">
        <f>LEFT(R2009, SEARCH("/",R2009,1)-1)</f>
        <v>food</v>
      </c>
      <c r="R2009" t="s">
        <v>8284</v>
      </c>
      <c r="S2009" t="b">
        <v>0</v>
      </c>
      <c r="V2009" s="7" t="str">
        <f>RIGHT(R2009,LEN(R2009)-FIND("/",R2009))</f>
        <v>food trucks</v>
      </c>
    </row>
    <row r="2010" spans="1:22" ht="16" x14ac:dyDescent="0.2">
      <c r="A2010">
        <v>2402</v>
      </c>
      <c r="B2010" s="3" t="s">
        <v>2403</v>
      </c>
      <c r="C2010" s="3" t="s">
        <v>6512</v>
      </c>
      <c r="D2010">
        <v>12000</v>
      </c>
      <c r="E2010">
        <v>52</v>
      </c>
      <c r="F2010" t="s">
        <v>8221</v>
      </c>
      <c r="G2010" t="s">
        <v>8224</v>
      </c>
      <c r="H2010" t="s">
        <v>8246</v>
      </c>
      <c r="I2010">
        <v>1431533931</v>
      </c>
      <c r="J2010" s="12">
        <f>(I2010/86400)+25569</f>
        <v>42137.679756944446</v>
      </c>
      <c r="K2010">
        <v>1428941931</v>
      </c>
      <c r="L2010" s="12">
        <f>(K2010/86400)+25569</f>
        <v>42107.679756944446</v>
      </c>
      <c r="M2010" t="b">
        <v>0</v>
      </c>
      <c r="N2010">
        <v>1</v>
      </c>
      <c r="O2010">
        <f>(E2010/D2010)*100</f>
        <v>0.43333333333333329</v>
      </c>
      <c r="P2010">
        <f>E2010/N2010</f>
        <v>52</v>
      </c>
      <c r="Q2010" s="6" t="str">
        <f>LEFT(R2010, SEARCH("/",R2010,1)-1)</f>
        <v>food</v>
      </c>
      <c r="R2010" t="s">
        <v>8284</v>
      </c>
      <c r="S2010" t="b">
        <v>0</v>
      </c>
      <c r="V2010" s="7" t="str">
        <f>RIGHT(R2010,LEN(R2010)-FIND("/",R2010))</f>
        <v>food trucks</v>
      </c>
    </row>
    <row r="2011" spans="1:22" ht="48" x14ac:dyDescent="0.2">
      <c r="A2011">
        <v>2403</v>
      </c>
      <c r="B2011" s="3" t="s">
        <v>2404</v>
      </c>
      <c r="C2011" s="3" t="s">
        <v>6513</v>
      </c>
      <c r="D2011">
        <v>1200</v>
      </c>
      <c r="E2011">
        <v>202</v>
      </c>
      <c r="F2011" t="s">
        <v>8221</v>
      </c>
      <c r="G2011" t="s">
        <v>8225</v>
      </c>
      <c r="H2011" t="s">
        <v>8247</v>
      </c>
      <c r="I2011">
        <v>1459368658</v>
      </c>
      <c r="J2011" s="12">
        <f>(I2011/86400)+25569</f>
        <v>42459.840949074074</v>
      </c>
      <c r="K2011">
        <v>1454188258</v>
      </c>
      <c r="L2011" s="12">
        <f>(K2011/86400)+25569</f>
        <v>42399.882615740746</v>
      </c>
      <c r="M2011" t="b">
        <v>0</v>
      </c>
      <c r="N2011">
        <v>12</v>
      </c>
      <c r="O2011">
        <f>(E2011/D2011)*100</f>
        <v>16.833333333333332</v>
      </c>
      <c r="P2011">
        <f>E2011/N2011</f>
        <v>16.833333333333332</v>
      </c>
      <c r="Q2011" s="6" t="str">
        <f>LEFT(R2011, SEARCH("/",R2011,1)-1)</f>
        <v>food</v>
      </c>
      <c r="R2011" t="s">
        <v>8284</v>
      </c>
      <c r="S2011" t="b">
        <v>0</v>
      </c>
      <c r="V2011" s="7" t="str">
        <f>RIGHT(R2011,LEN(R2011)-FIND("/",R2011))</f>
        <v>food trucks</v>
      </c>
    </row>
    <row r="2012" spans="1:22" ht="48" x14ac:dyDescent="0.2">
      <c r="A2012">
        <v>2404</v>
      </c>
      <c r="B2012" s="3" t="s">
        <v>2405</v>
      </c>
      <c r="C2012" s="3" t="s">
        <v>6514</v>
      </c>
      <c r="D2012">
        <v>15000</v>
      </c>
      <c r="E2012">
        <v>0</v>
      </c>
      <c r="F2012" t="s">
        <v>8221</v>
      </c>
      <c r="G2012" t="s">
        <v>8224</v>
      </c>
      <c r="H2012" t="s">
        <v>8246</v>
      </c>
      <c r="I2012">
        <v>1451782607</v>
      </c>
      <c r="J2012" s="12">
        <f>(I2012/86400)+25569</f>
        <v>42372.03943287037</v>
      </c>
      <c r="K2012">
        <v>1449190607</v>
      </c>
      <c r="L2012" s="12">
        <f>(K2012/86400)+25569</f>
        <v>42342.03943287037</v>
      </c>
      <c r="M2012" t="b">
        <v>0</v>
      </c>
      <c r="N2012">
        <v>0</v>
      </c>
      <c r="O2012">
        <f>(E2012/D2012)*100</f>
        <v>0</v>
      </c>
      <c r="P2012" t="e">
        <f>E2012/N2012</f>
        <v>#DIV/0!</v>
      </c>
      <c r="Q2012" s="6" t="str">
        <f>LEFT(R2012, SEARCH("/",R2012,1)-1)</f>
        <v>food</v>
      </c>
      <c r="R2012" t="s">
        <v>8284</v>
      </c>
      <c r="S2012" t="b">
        <v>0</v>
      </c>
      <c r="V2012" s="7" t="str">
        <f>RIGHT(R2012,LEN(R2012)-FIND("/",R2012))</f>
        <v>food trucks</v>
      </c>
    </row>
    <row r="2013" spans="1:22" ht="32" x14ac:dyDescent="0.2">
      <c r="A2013">
        <v>2405</v>
      </c>
      <c r="B2013" s="3" t="s">
        <v>2406</v>
      </c>
      <c r="C2013" s="3" t="s">
        <v>6515</v>
      </c>
      <c r="D2013">
        <v>5000</v>
      </c>
      <c r="E2013">
        <v>1126</v>
      </c>
      <c r="F2013" t="s">
        <v>8221</v>
      </c>
      <c r="G2013" t="s">
        <v>8224</v>
      </c>
      <c r="H2013" t="s">
        <v>8246</v>
      </c>
      <c r="I2013">
        <v>1472911375</v>
      </c>
      <c r="J2013" s="12">
        <f>(I2013/86400)+25569</f>
        <v>42616.585358796292</v>
      </c>
      <c r="K2013">
        <v>1471096975</v>
      </c>
      <c r="L2013" s="12">
        <f>(K2013/86400)+25569</f>
        <v>42595.585358796292</v>
      </c>
      <c r="M2013" t="b">
        <v>0</v>
      </c>
      <c r="N2013">
        <v>20</v>
      </c>
      <c r="O2013">
        <f>(E2013/D2013)*100</f>
        <v>22.52</v>
      </c>
      <c r="P2013">
        <f>E2013/N2013</f>
        <v>56.3</v>
      </c>
      <c r="Q2013" s="6" t="str">
        <f>LEFT(R2013, SEARCH("/",R2013,1)-1)</f>
        <v>food</v>
      </c>
      <c r="R2013" t="s">
        <v>8284</v>
      </c>
      <c r="S2013" t="b">
        <v>0</v>
      </c>
      <c r="V2013" s="7" t="str">
        <f>RIGHT(R2013,LEN(R2013)-FIND("/",R2013))</f>
        <v>food trucks</v>
      </c>
    </row>
    <row r="2014" spans="1:22" ht="48" x14ac:dyDescent="0.2">
      <c r="A2014">
        <v>2406</v>
      </c>
      <c r="B2014" s="3" t="s">
        <v>2407</v>
      </c>
      <c r="C2014" s="3" t="s">
        <v>6516</v>
      </c>
      <c r="D2014">
        <v>3250</v>
      </c>
      <c r="E2014">
        <v>1345</v>
      </c>
      <c r="F2014" t="s">
        <v>8221</v>
      </c>
      <c r="G2014" t="s">
        <v>8224</v>
      </c>
      <c r="H2014" t="s">
        <v>8246</v>
      </c>
      <c r="I2014">
        <v>1421635190</v>
      </c>
      <c r="J2014" s="12">
        <f>(I2014/86400)+25569</f>
        <v>42023.110995370371</v>
      </c>
      <c r="K2014">
        <v>1418179190</v>
      </c>
      <c r="L2014" s="12">
        <f>(K2014/86400)+25569</f>
        <v>41983.110995370371</v>
      </c>
      <c r="M2014" t="b">
        <v>0</v>
      </c>
      <c r="N2014">
        <v>16</v>
      </c>
      <c r="O2014">
        <f>(E2014/D2014)*100</f>
        <v>41.384615384615387</v>
      </c>
      <c r="P2014">
        <f>E2014/N2014</f>
        <v>84.0625</v>
      </c>
      <c r="Q2014" s="6" t="str">
        <f>LEFT(R2014, SEARCH("/",R2014,1)-1)</f>
        <v>food</v>
      </c>
      <c r="R2014" t="s">
        <v>8284</v>
      </c>
      <c r="S2014" t="b">
        <v>0</v>
      </c>
      <c r="V2014" s="7" t="str">
        <f>RIGHT(R2014,LEN(R2014)-FIND("/",R2014))</f>
        <v>food trucks</v>
      </c>
    </row>
    <row r="2015" spans="1:22" ht="64" x14ac:dyDescent="0.2">
      <c r="A2015">
        <v>2407</v>
      </c>
      <c r="B2015" s="3" t="s">
        <v>2408</v>
      </c>
      <c r="C2015" s="3" t="s">
        <v>6517</v>
      </c>
      <c r="D2015">
        <v>22000</v>
      </c>
      <c r="E2015">
        <v>5557</v>
      </c>
      <c r="F2015" t="s">
        <v>8221</v>
      </c>
      <c r="G2015" t="s">
        <v>8224</v>
      </c>
      <c r="H2015" t="s">
        <v>8246</v>
      </c>
      <c r="I2015">
        <v>1428732000</v>
      </c>
      <c r="J2015" s="12">
        <f>(I2015/86400)+25569</f>
        <v>42105.25</v>
      </c>
      <c r="K2015">
        <v>1426772928</v>
      </c>
      <c r="L2015" s="12">
        <f>(K2015/86400)+25569</f>
        <v>42082.575555555552</v>
      </c>
      <c r="M2015" t="b">
        <v>0</v>
      </c>
      <c r="N2015">
        <v>33</v>
      </c>
      <c r="O2015">
        <f>(E2015/D2015)*100</f>
        <v>25.259090909090908</v>
      </c>
      <c r="P2015">
        <f>E2015/N2015</f>
        <v>168.39393939393941</v>
      </c>
      <c r="Q2015" s="6" t="str">
        <f>LEFT(R2015, SEARCH("/",R2015,1)-1)</f>
        <v>food</v>
      </c>
      <c r="R2015" t="s">
        <v>8284</v>
      </c>
      <c r="S2015" t="b">
        <v>0</v>
      </c>
      <c r="V2015" s="7" t="str">
        <f>RIGHT(R2015,LEN(R2015)-FIND("/",R2015))</f>
        <v>food trucks</v>
      </c>
    </row>
    <row r="2016" spans="1:22" ht="32" x14ac:dyDescent="0.2">
      <c r="A2016">
        <v>2408</v>
      </c>
      <c r="B2016" s="3" t="s">
        <v>2409</v>
      </c>
      <c r="C2016" s="3" t="s">
        <v>6518</v>
      </c>
      <c r="D2016">
        <v>15000</v>
      </c>
      <c r="E2016">
        <v>30</v>
      </c>
      <c r="F2016" t="s">
        <v>8221</v>
      </c>
      <c r="G2016" t="s">
        <v>8224</v>
      </c>
      <c r="H2016" t="s">
        <v>8246</v>
      </c>
      <c r="I2016">
        <v>1415247757</v>
      </c>
      <c r="J2016" s="12">
        <f>(I2016/86400)+25569</f>
        <v>41949.182372685187</v>
      </c>
      <c r="K2016">
        <v>1412652157</v>
      </c>
      <c r="L2016" s="12">
        <f>(K2016/86400)+25569</f>
        <v>41919.140706018516</v>
      </c>
      <c r="M2016" t="b">
        <v>0</v>
      </c>
      <c r="N2016">
        <v>2</v>
      </c>
      <c r="O2016">
        <f>(E2016/D2016)*100</f>
        <v>0.2</v>
      </c>
      <c r="P2016">
        <f>E2016/N2016</f>
        <v>15</v>
      </c>
      <c r="Q2016" s="6" t="str">
        <f>LEFT(R2016, SEARCH("/",R2016,1)-1)</f>
        <v>food</v>
      </c>
      <c r="R2016" t="s">
        <v>8284</v>
      </c>
      <c r="S2016" t="b">
        <v>0</v>
      </c>
      <c r="V2016" s="7" t="str">
        <f>RIGHT(R2016,LEN(R2016)-FIND("/",R2016))</f>
        <v>food trucks</v>
      </c>
    </row>
    <row r="2017" spans="1:22" ht="32" x14ac:dyDescent="0.2">
      <c r="A2017">
        <v>2409</v>
      </c>
      <c r="B2017" s="3" t="s">
        <v>2410</v>
      </c>
      <c r="C2017" s="3" t="s">
        <v>6519</v>
      </c>
      <c r="D2017">
        <v>25000</v>
      </c>
      <c r="E2017">
        <v>460</v>
      </c>
      <c r="F2017" t="s">
        <v>8221</v>
      </c>
      <c r="G2017" t="s">
        <v>8224</v>
      </c>
      <c r="H2017" t="s">
        <v>8246</v>
      </c>
      <c r="I2017">
        <v>1439931675</v>
      </c>
      <c r="J2017" s="12">
        <f>(I2017/86400)+25569</f>
        <v>42234.875868055555</v>
      </c>
      <c r="K2017">
        <v>1437339675</v>
      </c>
      <c r="L2017" s="12">
        <f>(K2017/86400)+25569</f>
        <v>42204.875868055555</v>
      </c>
      <c r="M2017" t="b">
        <v>0</v>
      </c>
      <c r="N2017">
        <v>6</v>
      </c>
      <c r="O2017">
        <f>(E2017/D2017)*100</f>
        <v>1.8399999999999999</v>
      </c>
      <c r="P2017">
        <f>E2017/N2017</f>
        <v>76.666666666666671</v>
      </c>
      <c r="Q2017" s="6" t="str">
        <f>LEFT(R2017, SEARCH("/",R2017,1)-1)</f>
        <v>food</v>
      </c>
      <c r="R2017" t="s">
        <v>8284</v>
      </c>
      <c r="S2017" t="b">
        <v>0</v>
      </c>
      <c r="V2017" s="7" t="str">
        <f>RIGHT(R2017,LEN(R2017)-FIND("/",R2017))</f>
        <v>food trucks</v>
      </c>
    </row>
    <row r="2018" spans="1:22" ht="64" x14ac:dyDescent="0.2">
      <c r="A2018">
        <v>2410</v>
      </c>
      <c r="B2018" s="3" t="s">
        <v>2411</v>
      </c>
      <c r="C2018" s="3" t="s">
        <v>6520</v>
      </c>
      <c r="D2018">
        <v>15000</v>
      </c>
      <c r="E2018">
        <v>0</v>
      </c>
      <c r="F2018" t="s">
        <v>8221</v>
      </c>
      <c r="G2018" t="s">
        <v>8226</v>
      </c>
      <c r="H2018" t="s">
        <v>8248</v>
      </c>
      <c r="I2018">
        <v>1441619275</v>
      </c>
      <c r="J2018" s="12">
        <f>(I2018/86400)+25569</f>
        <v>42254.408275462964</v>
      </c>
      <c r="K2018">
        <v>1439027275</v>
      </c>
      <c r="L2018" s="12">
        <f>(K2018/86400)+25569</f>
        <v>42224.408275462964</v>
      </c>
      <c r="M2018" t="b">
        <v>0</v>
      </c>
      <c r="N2018">
        <v>0</v>
      </c>
      <c r="O2018">
        <f>(E2018/D2018)*100</f>
        <v>0</v>
      </c>
      <c r="P2018" t="e">
        <f>E2018/N2018</f>
        <v>#DIV/0!</v>
      </c>
      <c r="Q2018" s="6" t="str">
        <f>LEFT(R2018, SEARCH("/",R2018,1)-1)</f>
        <v>food</v>
      </c>
      <c r="R2018" t="s">
        <v>8284</v>
      </c>
      <c r="S2018" t="b">
        <v>0</v>
      </c>
      <c r="V2018" s="7" t="str">
        <f>RIGHT(R2018,LEN(R2018)-FIND("/",R2018))</f>
        <v>food trucks</v>
      </c>
    </row>
    <row r="2019" spans="1:22" ht="48" x14ac:dyDescent="0.2">
      <c r="A2019">
        <v>2411</v>
      </c>
      <c r="B2019" s="3" t="s">
        <v>2412</v>
      </c>
      <c r="C2019" s="3" t="s">
        <v>6521</v>
      </c>
      <c r="D2019">
        <v>25000</v>
      </c>
      <c r="E2019">
        <v>151</v>
      </c>
      <c r="F2019" t="s">
        <v>8221</v>
      </c>
      <c r="G2019" t="s">
        <v>8224</v>
      </c>
      <c r="H2019" t="s">
        <v>8246</v>
      </c>
      <c r="I2019">
        <v>1440524082</v>
      </c>
      <c r="J2019" s="12">
        <f>(I2019/86400)+25569</f>
        <v>42241.732430555552</v>
      </c>
      <c r="K2019">
        <v>1437932082</v>
      </c>
      <c r="L2019" s="12">
        <f>(K2019/86400)+25569</f>
        <v>42211.732430555552</v>
      </c>
      <c r="M2019" t="b">
        <v>0</v>
      </c>
      <c r="N2019">
        <v>3</v>
      </c>
      <c r="O2019">
        <f>(E2019/D2019)*100</f>
        <v>0.60399999999999998</v>
      </c>
      <c r="P2019">
        <f>E2019/N2019</f>
        <v>50.333333333333336</v>
      </c>
      <c r="Q2019" s="6" t="str">
        <f>LEFT(R2019, SEARCH("/",R2019,1)-1)</f>
        <v>food</v>
      </c>
      <c r="R2019" t="s">
        <v>8284</v>
      </c>
      <c r="S2019" t="b">
        <v>0</v>
      </c>
      <c r="V2019" s="7" t="str">
        <f>RIGHT(R2019,LEN(R2019)-FIND("/",R2019))</f>
        <v>food trucks</v>
      </c>
    </row>
    <row r="2020" spans="1:22" ht="48" x14ac:dyDescent="0.2">
      <c r="A2020">
        <v>2412</v>
      </c>
      <c r="B2020" s="3" t="s">
        <v>2413</v>
      </c>
      <c r="C2020" s="3" t="s">
        <v>6522</v>
      </c>
      <c r="D2020">
        <v>8000</v>
      </c>
      <c r="E2020">
        <v>0</v>
      </c>
      <c r="F2020" t="s">
        <v>8221</v>
      </c>
      <c r="G2020" t="s">
        <v>8230</v>
      </c>
      <c r="H2020" t="s">
        <v>8249</v>
      </c>
      <c r="I2020">
        <v>1480185673</v>
      </c>
      <c r="J2020" s="12">
        <f>(I2020/86400)+25569</f>
        <v>42700.778622685189</v>
      </c>
      <c r="K2020">
        <v>1476294073</v>
      </c>
      <c r="L2020" s="12">
        <f>(K2020/86400)+25569</f>
        <v>42655.736956018518</v>
      </c>
      <c r="M2020" t="b">
        <v>0</v>
      </c>
      <c r="N2020">
        <v>0</v>
      </c>
      <c r="O2020">
        <f>(E2020/D2020)*100</f>
        <v>0</v>
      </c>
      <c r="P2020" t="e">
        <f>E2020/N2020</f>
        <v>#DIV/0!</v>
      </c>
      <c r="Q2020" s="6" t="str">
        <f>LEFT(R2020, SEARCH("/",R2020,1)-1)</f>
        <v>food</v>
      </c>
      <c r="R2020" t="s">
        <v>8284</v>
      </c>
      <c r="S2020" t="b">
        <v>0</v>
      </c>
      <c r="V2020" s="7" t="str">
        <f>RIGHT(R2020,LEN(R2020)-FIND("/",R2020))</f>
        <v>food trucks</v>
      </c>
    </row>
    <row r="2021" spans="1:22" ht="48" x14ac:dyDescent="0.2">
      <c r="A2021">
        <v>2413</v>
      </c>
      <c r="B2021" s="3" t="s">
        <v>2414</v>
      </c>
      <c r="C2021" s="3" t="s">
        <v>6523</v>
      </c>
      <c r="D2021">
        <v>3000</v>
      </c>
      <c r="E2021">
        <v>25</v>
      </c>
      <c r="F2021" t="s">
        <v>8221</v>
      </c>
      <c r="G2021" t="s">
        <v>8224</v>
      </c>
      <c r="H2021" t="s">
        <v>8246</v>
      </c>
      <c r="I2021">
        <v>1401579000</v>
      </c>
      <c r="J2021" s="12">
        <f>(I2021/86400)+25569</f>
        <v>41790.979166666664</v>
      </c>
      <c r="K2021">
        <v>1398911882</v>
      </c>
      <c r="L2021" s="12">
        <f>(K2021/86400)+25569</f>
        <v>41760.10974537037</v>
      </c>
      <c r="M2021" t="b">
        <v>0</v>
      </c>
      <c r="N2021">
        <v>3</v>
      </c>
      <c r="O2021">
        <f>(E2021/D2021)*100</f>
        <v>0.83333333333333337</v>
      </c>
      <c r="P2021">
        <f>E2021/N2021</f>
        <v>8.3333333333333339</v>
      </c>
      <c r="Q2021" s="6" t="str">
        <f>LEFT(R2021, SEARCH("/",R2021,1)-1)</f>
        <v>food</v>
      </c>
      <c r="R2021" t="s">
        <v>8284</v>
      </c>
      <c r="S2021" t="b">
        <v>0</v>
      </c>
      <c r="V2021" s="7" t="str">
        <f>RIGHT(R2021,LEN(R2021)-FIND("/",R2021))</f>
        <v>food trucks</v>
      </c>
    </row>
    <row r="2022" spans="1:22" ht="48" x14ac:dyDescent="0.2">
      <c r="A2022">
        <v>2414</v>
      </c>
      <c r="B2022" s="3" t="s">
        <v>2415</v>
      </c>
      <c r="C2022" s="3" t="s">
        <v>6524</v>
      </c>
      <c r="D2022">
        <v>15000</v>
      </c>
      <c r="E2022">
        <v>460</v>
      </c>
      <c r="F2022" t="s">
        <v>8221</v>
      </c>
      <c r="G2022" t="s">
        <v>8224</v>
      </c>
      <c r="H2022" t="s">
        <v>8246</v>
      </c>
      <c r="I2022">
        <v>1440215940</v>
      </c>
      <c r="J2022" s="12">
        <f>(I2022/86400)+25569</f>
        <v>42238.165972222225</v>
      </c>
      <c r="K2022">
        <v>1436805660</v>
      </c>
      <c r="L2022" s="12">
        <f>(K2022/86400)+25569</f>
        <v>42198.695138888885</v>
      </c>
      <c r="M2022" t="b">
        <v>0</v>
      </c>
      <c r="N2022">
        <v>13</v>
      </c>
      <c r="O2022">
        <f>(E2022/D2022)*100</f>
        <v>3.0666666666666664</v>
      </c>
      <c r="P2022">
        <f>E2022/N2022</f>
        <v>35.384615384615387</v>
      </c>
      <c r="Q2022" s="6" t="str">
        <f>LEFT(R2022, SEARCH("/",R2022,1)-1)</f>
        <v>food</v>
      </c>
      <c r="R2022" t="s">
        <v>8284</v>
      </c>
      <c r="S2022" t="b">
        <v>0</v>
      </c>
      <c r="V2022" s="7" t="str">
        <f>RIGHT(R2022,LEN(R2022)-FIND("/",R2022))</f>
        <v>food trucks</v>
      </c>
    </row>
    <row r="2023" spans="1:22" ht="48" x14ac:dyDescent="0.2">
      <c r="A2023">
        <v>2415</v>
      </c>
      <c r="B2023" s="3" t="s">
        <v>2416</v>
      </c>
      <c r="C2023" s="3" t="s">
        <v>6525</v>
      </c>
      <c r="D2023">
        <v>60000</v>
      </c>
      <c r="E2023">
        <v>335</v>
      </c>
      <c r="F2023" t="s">
        <v>8221</v>
      </c>
      <c r="G2023" t="s">
        <v>8224</v>
      </c>
      <c r="H2023" t="s">
        <v>8246</v>
      </c>
      <c r="I2023">
        <v>1468615346</v>
      </c>
      <c r="J2023" s="12">
        <f>(I2023/86400)+25569</f>
        <v>42566.862800925926</v>
      </c>
      <c r="K2023">
        <v>1466023346</v>
      </c>
      <c r="L2023" s="12">
        <f>(K2023/86400)+25569</f>
        <v>42536.862800925926</v>
      </c>
      <c r="M2023" t="b">
        <v>0</v>
      </c>
      <c r="N2023">
        <v>6</v>
      </c>
      <c r="O2023">
        <f>(E2023/D2023)*100</f>
        <v>0.55833333333333335</v>
      </c>
      <c r="P2023">
        <f>E2023/N2023</f>
        <v>55.833333333333336</v>
      </c>
      <c r="Q2023" s="6" t="str">
        <f>LEFT(R2023, SEARCH("/",R2023,1)-1)</f>
        <v>food</v>
      </c>
      <c r="R2023" t="s">
        <v>8284</v>
      </c>
      <c r="S2023" t="b">
        <v>0</v>
      </c>
      <c r="V2023" s="7" t="str">
        <f>RIGHT(R2023,LEN(R2023)-FIND("/",R2023))</f>
        <v>food trucks</v>
      </c>
    </row>
    <row r="2024" spans="1:22" ht="48" x14ac:dyDescent="0.2">
      <c r="A2024">
        <v>2416</v>
      </c>
      <c r="B2024" s="3" t="s">
        <v>2417</v>
      </c>
      <c r="C2024" s="3" t="s">
        <v>6526</v>
      </c>
      <c r="D2024">
        <v>20000</v>
      </c>
      <c r="E2024">
        <v>5</v>
      </c>
      <c r="F2024" t="s">
        <v>8221</v>
      </c>
      <c r="G2024" t="s">
        <v>8224</v>
      </c>
      <c r="H2024" t="s">
        <v>8246</v>
      </c>
      <c r="I2024">
        <v>1426345200</v>
      </c>
      <c r="J2024" s="12">
        <f>(I2024/86400)+25569</f>
        <v>42077.625</v>
      </c>
      <c r="K2024">
        <v>1421343743</v>
      </c>
      <c r="L2024" s="12">
        <f>(K2024/86400)+25569</f>
        <v>42019.737766203703</v>
      </c>
      <c r="M2024" t="b">
        <v>0</v>
      </c>
      <c r="N2024">
        <v>1</v>
      </c>
      <c r="O2024">
        <f>(E2024/D2024)*100</f>
        <v>2.5000000000000001E-2</v>
      </c>
      <c r="P2024">
        <f>E2024/N2024</f>
        <v>5</v>
      </c>
      <c r="Q2024" s="6" t="str">
        <f>LEFT(R2024, SEARCH("/",R2024,1)-1)</f>
        <v>food</v>
      </c>
      <c r="R2024" t="s">
        <v>8284</v>
      </c>
      <c r="S2024" t="b">
        <v>0</v>
      </c>
      <c r="V2024" s="7" t="str">
        <f>RIGHT(R2024,LEN(R2024)-FIND("/",R2024))</f>
        <v>food trucks</v>
      </c>
    </row>
    <row r="2025" spans="1:22" ht="48" x14ac:dyDescent="0.2">
      <c r="A2025">
        <v>2417</v>
      </c>
      <c r="B2025" s="3" t="s">
        <v>2418</v>
      </c>
      <c r="C2025" s="3" t="s">
        <v>6527</v>
      </c>
      <c r="D2025">
        <v>1000</v>
      </c>
      <c r="E2025">
        <v>0</v>
      </c>
      <c r="F2025" t="s">
        <v>8221</v>
      </c>
      <c r="G2025" t="s">
        <v>8224</v>
      </c>
      <c r="H2025" t="s">
        <v>8246</v>
      </c>
      <c r="I2025">
        <v>1407705187</v>
      </c>
      <c r="J2025" s="12">
        <f>(I2025/86400)+25569</f>
        <v>41861.884108796294</v>
      </c>
      <c r="K2025">
        <v>1405113187</v>
      </c>
      <c r="L2025" s="12">
        <f>(K2025/86400)+25569</f>
        <v>41831.884108796294</v>
      </c>
      <c r="M2025" t="b">
        <v>0</v>
      </c>
      <c r="N2025">
        <v>0</v>
      </c>
      <c r="O2025">
        <f>(E2025/D2025)*100</f>
        <v>0</v>
      </c>
      <c r="P2025" t="e">
        <f>E2025/N2025</f>
        <v>#DIV/0!</v>
      </c>
      <c r="Q2025" s="6" t="str">
        <f>LEFT(R2025, SEARCH("/",R2025,1)-1)</f>
        <v>food</v>
      </c>
      <c r="R2025" t="s">
        <v>8284</v>
      </c>
      <c r="S2025" t="b">
        <v>0</v>
      </c>
      <c r="V2025" s="7" t="str">
        <f>RIGHT(R2025,LEN(R2025)-FIND("/",R2025))</f>
        <v>food trucks</v>
      </c>
    </row>
    <row r="2026" spans="1:22" ht="16" x14ac:dyDescent="0.2">
      <c r="A2026">
        <v>2418</v>
      </c>
      <c r="B2026" s="3" t="s">
        <v>2419</v>
      </c>
      <c r="C2026" s="3" t="s">
        <v>6528</v>
      </c>
      <c r="D2026">
        <v>25000</v>
      </c>
      <c r="E2026">
        <v>5</v>
      </c>
      <c r="F2026" t="s">
        <v>8221</v>
      </c>
      <c r="G2026" t="s">
        <v>8224</v>
      </c>
      <c r="H2026" t="s">
        <v>8246</v>
      </c>
      <c r="I2026">
        <v>1427225644</v>
      </c>
      <c r="J2026" s="12">
        <f>(I2026/86400)+25569</f>
        <v>42087.815324074079</v>
      </c>
      <c r="K2026">
        <v>1422045244</v>
      </c>
      <c r="L2026" s="12">
        <f>(K2026/86400)+25569</f>
        <v>42027.856990740736</v>
      </c>
      <c r="M2026" t="b">
        <v>0</v>
      </c>
      <c r="N2026">
        <v>5</v>
      </c>
      <c r="O2026">
        <f>(E2026/D2026)*100</f>
        <v>0.02</v>
      </c>
      <c r="P2026">
        <f>E2026/N2026</f>
        <v>1</v>
      </c>
      <c r="Q2026" s="6" t="str">
        <f>LEFT(R2026, SEARCH("/",R2026,1)-1)</f>
        <v>food</v>
      </c>
      <c r="R2026" t="s">
        <v>8284</v>
      </c>
      <c r="S2026" t="b">
        <v>0</v>
      </c>
      <c r="V2026" s="7" t="str">
        <f>RIGHT(R2026,LEN(R2026)-FIND("/",R2026))</f>
        <v>food trucks</v>
      </c>
    </row>
    <row r="2027" spans="1:22" ht="48" x14ac:dyDescent="0.2">
      <c r="A2027">
        <v>2419</v>
      </c>
      <c r="B2027" s="3" t="s">
        <v>2420</v>
      </c>
      <c r="C2027" s="3" t="s">
        <v>6529</v>
      </c>
      <c r="D2027">
        <v>3000</v>
      </c>
      <c r="E2027">
        <v>0</v>
      </c>
      <c r="F2027" t="s">
        <v>8221</v>
      </c>
      <c r="G2027" t="s">
        <v>8224</v>
      </c>
      <c r="H2027" t="s">
        <v>8246</v>
      </c>
      <c r="I2027">
        <v>1424281389</v>
      </c>
      <c r="J2027" s="12">
        <f>(I2027/86400)+25569</f>
        <v>42053.738298611112</v>
      </c>
      <c r="K2027">
        <v>1419097389</v>
      </c>
      <c r="L2027" s="12">
        <f>(K2027/86400)+25569</f>
        <v>41993.738298611112</v>
      </c>
      <c r="M2027" t="b">
        <v>0</v>
      </c>
      <c r="N2027">
        <v>0</v>
      </c>
      <c r="O2027">
        <f>(E2027/D2027)*100</f>
        <v>0</v>
      </c>
      <c r="P2027" t="e">
        <f>E2027/N2027</f>
        <v>#DIV/0!</v>
      </c>
      <c r="Q2027" s="6" t="str">
        <f>LEFT(R2027, SEARCH("/",R2027,1)-1)</f>
        <v>food</v>
      </c>
      <c r="R2027" t="s">
        <v>8284</v>
      </c>
      <c r="S2027" t="b">
        <v>0</v>
      </c>
      <c r="V2027" s="7" t="str">
        <f>RIGHT(R2027,LEN(R2027)-FIND("/",R2027))</f>
        <v>food trucks</v>
      </c>
    </row>
    <row r="2028" spans="1:22" ht="48" x14ac:dyDescent="0.2">
      <c r="A2028">
        <v>2420</v>
      </c>
      <c r="B2028" s="3" t="s">
        <v>2421</v>
      </c>
      <c r="C2028" s="3" t="s">
        <v>6530</v>
      </c>
      <c r="D2028">
        <v>16870</v>
      </c>
      <c r="E2028">
        <v>2501</v>
      </c>
      <c r="F2028" t="s">
        <v>8221</v>
      </c>
      <c r="G2028" t="s">
        <v>8224</v>
      </c>
      <c r="H2028" t="s">
        <v>8246</v>
      </c>
      <c r="I2028">
        <v>1415583695</v>
      </c>
      <c r="J2028" s="12">
        <f>(I2028/86400)+25569</f>
        <v>41953.070543981477</v>
      </c>
      <c r="K2028">
        <v>1410396095</v>
      </c>
      <c r="L2028" s="12">
        <f>(K2028/86400)+25569</f>
        <v>41893.028877314813</v>
      </c>
      <c r="M2028" t="b">
        <v>0</v>
      </c>
      <c r="N2028">
        <v>36</v>
      </c>
      <c r="O2028">
        <f>(E2028/D2028)*100</f>
        <v>14.825133372851216</v>
      </c>
      <c r="P2028">
        <f>E2028/N2028</f>
        <v>69.472222222222229</v>
      </c>
      <c r="Q2028" s="6" t="str">
        <f>LEFT(R2028, SEARCH("/",R2028,1)-1)</f>
        <v>food</v>
      </c>
      <c r="R2028" t="s">
        <v>8284</v>
      </c>
      <c r="S2028" t="b">
        <v>0</v>
      </c>
      <c r="V2028" s="7" t="str">
        <f>RIGHT(R2028,LEN(R2028)-FIND("/",R2028))</f>
        <v>food trucks</v>
      </c>
    </row>
    <row r="2029" spans="1:22" ht="32" x14ac:dyDescent="0.2">
      <c r="A2029">
        <v>2421</v>
      </c>
      <c r="B2029" s="3" t="s">
        <v>2422</v>
      </c>
      <c r="C2029" s="3" t="s">
        <v>6531</v>
      </c>
      <c r="D2029">
        <v>6000</v>
      </c>
      <c r="E2029">
        <v>1</v>
      </c>
      <c r="F2029" t="s">
        <v>8221</v>
      </c>
      <c r="G2029" t="s">
        <v>8224</v>
      </c>
      <c r="H2029" t="s">
        <v>8246</v>
      </c>
      <c r="I2029">
        <v>1424536196</v>
      </c>
      <c r="J2029" s="12">
        <f>(I2029/86400)+25569</f>
        <v>42056.687453703707</v>
      </c>
      <c r="K2029">
        <v>1421944196</v>
      </c>
      <c r="L2029" s="12">
        <f>(K2029/86400)+25569</f>
        <v>42026.687453703707</v>
      </c>
      <c r="M2029" t="b">
        <v>0</v>
      </c>
      <c r="N2029">
        <v>1</v>
      </c>
      <c r="O2029">
        <f>(E2029/D2029)*100</f>
        <v>1.6666666666666666E-2</v>
      </c>
      <c r="P2029">
        <f>E2029/N2029</f>
        <v>1</v>
      </c>
      <c r="Q2029" s="6" t="str">
        <f>LEFT(R2029, SEARCH("/",R2029,1)-1)</f>
        <v>food</v>
      </c>
      <c r="R2029" t="s">
        <v>8284</v>
      </c>
      <c r="S2029" t="b">
        <v>0</v>
      </c>
      <c r="V2029" s="7" t="str">
        <f>RIGHT(R2029,LEN(R2029)-FIND("/",R2029))</f>
        <v>food trucks</v>
      </c>
    </row>
    <row r="2030" spans="1:22" ht="32" x14ac:dyDescent="0.2">
      <c r="A2030">
        <v>2422</v>
      </c>
      <c r="B2030" s="3" t="s">
        <v>2423</v>
      </c>
      <c r="C2030" s="3" t="s">
        <v>6532</v>
      </c>
      <c r="D2030">
        <v>500</v>
      </c>
      <c r="E2030">
        <v>1</v>
      </c>
      <c r="F2030" t="s">
        <v>8221</v>
      </c>
      <c r="G2030" t="s">
        <v>8224</v>
      </c>
      <c r="H2030" t="s">
        <v>8246</v>
      </c>
      <c r="I2030">
        <v>1426091036</v>
      </c>
      <c r="J2030" s="12">
        <f>(I2030/86400)+25569</f>
        <v>42074.683287037042</v>
      </c>
      <c r="K2030">
        <v>1423502636</v>
      </c>
      <c r="L2030" s="12">
        <f>(K2030/86400)+25569</f>
        <v>42044.724953703699</v>
      </c>
      <c r="M2030" t="b">
        <v>0</v>
      </c>
      <c r="N2030">
        <v>1</v>
      </c>
      <c r="O2030">
        <f>(E2030/D2030)*100</f>
        <v>0.2</v>
      </c>
      <c r="P2030">
        <f>E2030/N2030</f>
        <v>1</v>
      </c>
      <c r="Q2030" s="6" t="str">
        <f>LEFT(R2030, SEARCH("/",R2030,1)-1)</f>
        <v>food</v>
      </c>
      <c r="R2030" t="s">
        <v>8284</v>
      </c>
      <c r="S2030" t="b">
        <v>0</v>
      </c>
      <c r="V2030" s="7" t="str">
        <f>RIGHT(R2030,LEN(R2030)-FIND("/",R2030))</f>
        <v>food trucks</v>
      </c>
    </row>
    <row r="2031" spans="1:22" ht="48" x14ac:dyDescent="0.2">
      <c r="A2031">
        <v>2423</v>
      </c>
      <c r="B2031" s="3" t="s">
        <v>2424</v>
      </c>
      <c r="C2031" s="3" t="s">
        <v>6533</v>
      </c>
      <c r="D2031">
        <v>60000</v>
      </c>
      <c r="E2031">
        <v>8</v>
      </c>
      <c r="F2031" t="s">
        <v>8221</v>
      </c>
      <c r="G2031" t="s">
        <v>8224</v>
      </c>
      <c r="H2031" t="s">
        <v>8246</v>
      </c>
      <c r="I2031">
        <v>1420044890</v>
      </c>
      <c r="J2031" s="12">
        <f>(I2031/86400)+25569</f>
        <v>42004.704745370371</v>
      </c>
      <c r="K2031">
        <v>1417452890</v>
      </c>
      <c r="L2031" s="12">
        <f>(K2031/86400)+25569</f>
        <v>41974.704745370371</v>
      </c>
      <c r="M2031" t="b">
        <v>0</v>
      </c>
      <c r="N2031">
        <v>1</v>
      </c>
      <c r="O2031">
        <f>(E2031/D2031)*100</f>
        <v>1.3333333333333334E-2</v>
      </c>
      <c r="P2031">
        <f>E2031/N2031</f>
        <v>8</v>
      </c>
      <c r="Q2031" s="6" t="str">
        <f>LEFT(R2031, SEARCH("/",R2031,1)-1)</f>
        <v>food</v>
      </c>
      <c r="R2031" t="s">
        <v>8284</v>
      </c>
      <c r="S2031" t="b">
        <v>0</v>
      </c>
      <c r="V2031" s="7" t="str">
        <f>RIGHT(R2031,LEN(R2031)-FIND("/",R2031))</f>
        <v>food trucks</v>
      </c>
    </row>
    <row r="2032" spans="1:22" ht="32" x14ac:dyDescent="0.2">
      <c r="A2032">
        <v>2424</v>
      </c>
      <c r="B2032" s="3" t="s">
        <v>2425</v>
      </c>
      <c r="C2032" s="3" t="s">
        <v>6534</v>
      </c>
      <c r="D2032">
        <v>25000</v>
      </c>
      <c r="E2032">
        <v>310</v>
      </c>
      <c r="F2032" t="s">
        <v>8221</v>
      </c>
      <c r="G2032" t="s">
        <v>8224</v>
      </c>
      <c r="H2032" t="s">
        <v>8246</v>
      </c>
      <c r="I2032">
        <v>1414445108</v>
      </c>
      <c r="J2032" s="12">
        <f>(I2032/86400)+25569</f>
        <v>41939.892453703702</v>
      </c>
      <c r="K2032">
        <v>1411853108</v>
      </c>
      <c r="L2032" s="12">
        <f>(K2032/86400)+25569</f>
        <v>41909.892453703702</v>
      </c>
      <c r="M2032" t="b">
        <v>0</v>
      </c>
      <c r="N2032">
        <v>9</v>
      </c>
      <c r="O2032">
        <f>(E2032/D2032)*100</f>
        <v>1.24</v>
      </c>
      <c r="P2032">
        <f>E2032/N2032</f>
        <v>34.444444444444443</v>
      </c>
      <c r="Q2032" s="6" t="str">
        <f>LEFT(R2032, SEARCH("/",R2032,1)-1)</f>
        <v>food</v>
      </c>
      <c r="R2032" t="s">
        <v>8284</v>
      </c>
      <c r="S2032" t="b">
        <v>0</v>
      </c>
      <c r="V2032" s="7" t="str">
        <f>RIGHT(R2032,LEN(R2032)-FIND("/",R2032))</f>
        <v>food trucks</v>
      </c>
    </row>
    <row r="2033" spans="1:22" ht="48" x14ac:dyDescent="0.2">
      <c r="A2033">
        <v>2425</v>
      </c>
      <c r="B2033" s="3" t="s">
        <v>2426</v>
      </c>
      <c r="C2033" s="3" t="s">
        <v>6535</v>
      </c>
      <c r="D2033">
        <v>3500</v>
      </c>
      <c r="E2033">
        <v>1</v>
      </c>
      <c r="F2033" t="s">
        <v>8221</v>
      </c>
      <c r="G2033" t="s">
        <v>8224</v>
      </c>
      <c r="H2033" t="s">
        <v>8246</v>
      </c>
      <c r="I2033">
        <v>1464386640</v>
      </c>
      <c r="J2033" s="12">
        <f>(I2033/86400)+25569</f>
        <v>42517.919444444444</v>
      </c>
      <c r="K2033">
        <v>1463090149</v>
      </c>
      <c r="L2033" s="12">
        <f>(K2033/86400)+25569</f>
        <v>42502.913761574076</v>
      </c>
      <c r="M2033" t="b">
        <v>0</v>
      </c>
      <c r="N2033">
        <v>1</v>
      </c>
      <c r="O2033">
        <f>(E2033/D2033)*100</f>
        <v>2.8571428571428574E-2</v>
      </c>
      <c r="P2033">
        <f>E2033/N2033</f>
        <v>1</v>
      </c>
      <c r="Q2033" s="6" t="str">
        <f>LEFT(R2033, SEARCH("/",R2033,1)-1)</f>
        <v>food</v>
      </c>
      <c r="R2033" t="s">
        <v>8284</v>
      </c>
      <c r="S2033" t="b">
        <v>0</v>
      </c>
      <c r="V2033" s="7" t="str">
        <f>RIGHT(R2033,LEN(R2033)-FIND("/",R2033))</f>
        <v>food trucks</v>
      </c>
    </row>
    <row r="2034" spans="1:22" ht="48" x14ac:dyDescent="0.2">
      <c r="A2034">
        <v>2426</v>
      </c>
      <c r="B2034" s="3" t="s">
        <v>2427</v>
      </c>
      <c r="C2034" s="3" t="s">
        <v>6536</v>
      </c>
      <c r="D2034">
        <v>20000</v>
      </c>
      <c r="E2034">
        <v>0</v>
      </c>
      <c r="F2034" t="s">
        <v>8221</v>
      </c>
      <c r="G2034" t="s">
        <v>8224</v>
      </c>
      <c r="H2034" t="s">
        <v>8246</v>
      </c>
      <c r="I2034">
        <v>1439006692</v>
      </c>
      <c r="J2034" s="12">
        <f>(I2034/86400)+25569</f>
        <v>42224.170046296298</v>
      </c>
      <c r="K2034">
        <v>1433822692</v>
      </c>
      <c r="L2034" s="12">
        <f>(K2034/86400)+25569</f>
        <v>42164.170046296298</v>
      </c>
      <c r="M2034" t="b">
        <v>0</v>
      </c>
      <c r="N2034">
        <v>0</v>
      </c>
      <c r="O2034">
        <f>(E2034/D2034)*100</f>
        <v>0</v>
      </c>
      <c r="P2034" t="e">
        <f>E2034/N2034</f>
        <v>#DIV/0!</v>
      </c>
      <c r="Q2034" s="6" t="str">
        <f>LEFT(R2034, SEARCH("/",R2034,1)-1)</f>
        <v>food</v>
      </c>
      <c r="R2034" t="s">
        <v>8284</v>
      </c>
      <c r="S2034" t="b">
        <v>0</v>
      </c>
      <c r="V2034" s="7" t="str">
        <f>RIGHT(R2034,LEN(R2034)-FIND("/",R2034))</f>
        <v>food trucks</v>
      </c>
    </row>
    <row r="2035" spans="1:22" ht="32" x14ac:dyDescent="0.2">
      <c r="A2035">
        <v>2427</v>
      </c>
      <c r="B2035" s="3" t="s">
        <v>2428</v>
      </c>
      <c r="C2035" s="3" t="s">
        <v>6537</v>
      </c>
      <c r="D2035">
        <v>50000</v>
      </c>
      <c r="E2035">
        <v>1</v>
      </c>
      <c r="F2035" t="s">
        <v>8221</v>
      </c>
      <c r="G2035" t="s">
        <v>8224</v>
      </c>
      <c r="H2035" t="s">
        <v>8246</v>
      </c>
      <c r="I2035">
        <v>1458715133</v>
      </c>
      <c r="J2035" s="12">
        <f>(I2035/86400)+25569</f>
        <v>42452.277002314819</v>
      </c>
      <c r="K2035">
        <v>1455262733</v>
      </c>
      <c r="L2035" s="12">
        <f>(K2035/86400)+25569</f>
        <v>42412.318668981483</v>
      </c>
      <c r="M2035" t="b">
        <v>0</v>
      </c>
      <c r="N2035">
        <v>1</v>
      </c>
      <c r="O2035">
        <f>(E2035/D2035)*100</f>
        <v>2E-3</v>
      </c>
      <c r="P2035">
        <f>E2035/N2035</f>
        <v>1</v>
      </c>
      <c r="Q2035" s="6" t="str">
        <f>LEFT(R2035, SEARCH("/",R2035,1)-1)</f>
        <v>food</v>
      </c>
      <c r="R2035" t="s">
        <v>8284</v>
      </c>
      <c r="S2035" t="b">
        <v>0</v>
      </c>
      <c r="V2035" s="7" t="str">
        <f>RIGHT(R2035,LEN(R2035)-FIND("/",R2035))</f>
        <v>food trucks</v>
      </c>
    </row>
    <row r="2036" spans="1:22" ht="32" x14ac:dyDescent="0.2">
      <c r="A2036">
        <v>2428</v>
      </c>
      <c r="B2036" s="3" t="s">
        <v>2429</v>
      </c>
      <c r="C2036" s="3" t="s">
        <v>6538</v>
      </c>
      <c r="D2036">
        <v>35000</v>
      </c>
      <c r="E2036">
        <v>1</v>
      </c>
      <c r="F2036" t="s">
        <v>8221</v>
      </c>
      <c r="G2036" t="s">
        <v>8224</v>
      </c>
      <c r="H2036" t="s">
        <v>8246</v>
      </c>
      <c r="I2036">
        <v>1426182551</v>
      </c>
      <c r="J2036" s="12">
        <f>(I2036/86400)+25569</f>
        <v>42075.742488425924</v>
      </c>
      <c r="K2036">
        <v>1423594151</v>
      </c>
      <c r="L2036" s="12">
        <f>(K2036/86400)+25569</f>
        <v>42045.784155092595</v>
      </c>
      <c r="M2036" t="b">
        <v>0</v>
      </c>
      <c r="N2036">
        <v>1</v>
      </c>
      <c r="O2036">
        <f>(E2036/D2036)*100</f>
        <v>2.8571428571428571E-3</v>
      </c>
      <c r="P2036">
        <f>E2036/N2036</f>
        <v>1</v>
      </c>
      <c r="Q2036" s="6" t="str">
        <f>LEFT(R2036, SEARCH("/",R2036,1)-1)</f>
        <v>food</v>
      </c>
      <c r="R2036" t="s">
        <v>8284</v>
      </c>
      <c r="S2036" t="b">
        <v>0</v>
      </c>
      <c r="V2036" s="7" t="str">
        <f>RIGHT(R2036,LEN(R2036)-FIND("/",R2036))</f>
        <v>food trucks</v>
      </c>
    </row>
    <row r="2037" spans="1:22" ht="48" x14ac:dyDescent="0.2">
      <c r="A2037">
        <v>2429</v>
      </c>
      <c r="B2037" s="3" t="s">
        <v>2430</v>
      </c>
      <c r="C2037" s="3" t="s">
        <v>6539</v>
      </c>
      <c r="D2037">
        <v>140000</v>
      </c>
      <c r="E2037">
        <v>2005</v>
      </c>
      <c r="F2037" t="s">
        <v>8221</v>
      </c>
      <c r="G2037" t="s">
        <v>8234</v>
      </c>
      <c r="H2037" t="s">
        <v>8254</v>
      </c>
      <c r="I2037">
        <v>1486313040</v>
      </c>
      <c r="J2037" s="12">
        <f>(I2037/86400)+25569</f>
        <v>42771.697222222225</v>
      </c>
      <c r="K2037">
        <v>1483131966</v>
      </c>
      <c r="L2037" s="12">
        <f>(K2037/86400)+25569</f>
        <v>42734.879236111112</v>
      </c>
      <c r="M2037" t="b">
        <v>0</v>
      </c>
      <c r="N2037">
        <v>4</v>
      </c>
      <c r="O2037">
        <f>(E2037/D2037)*100</f>
        <v>1.4321428571428572</v>
      </c>
      <c r="P2037">
        <f>E2037/N2037</f>
        <v>501.25</v>
      </c>
      <c r="Q2037" s="6" t="str">
        <f>LEFT(R2037, SEARCH("/",R2037,1)-1)</f>
        <v>food</v>
      </c>
      <c r="R2037" t="s">
        <v>8284</v>
      </c>
      <c r="S2037" t="b">
        <v>0</v>
      </c>
      <c r="V2037" s="7" t="str">
        <f>RIGHT(R2037,LEN(R2037)-FIND("/",R2037))</f>
        <v>food trucks</v>
      </c>
    </row>
    <row r="2038" spans="1:22" ht="48" x14ac:dyDescent="0.2">
      <c r="A2038">
        <v>2430</v>
      </c>
      <c r="B2038" s="3" t="s">
        <v>2431</v>
      </c>
      <c r="C2038" s="3" t="s">
        <v>6540</v>
      </c>
      <c r="D2038">
        <v>3000</v>
      </c>
      <c r="E2038">
        <v>21</v>
      </c>
      <c r="F2038" t="s">
        <v>8221</v>
      </c>
      <c r="G2038" t="s">
        <v>8224</v>
      </c>
      <c r="H2038" t="s">
        <v>8246</v>
      </c>
      <c r="I2038">
        <v>1455246504</v>
      </c>
      <c r="J2038" s="12">
        <f>(I2038/86400)+25569</f>
        <v>42412.130833333329</v>
      </c>
      <c r="K2038">
        <v>1452654504</v>
      </c>
      <c r="L2038" s="12">
        <f>(K2038/86400)+25569</f>
        <v>42382.130833333329</v>
      </c>
      <c r="M2038" t="b">
        <v>0</v>
      </c>
      <c r="N2038">
        <v>2</v>
      </c>
      <c r="O2038">
        <f>(E2038/D2038)*100</f>
        <v>0.70000000000000007</v>
      </c>
      <c r="P2038">
        <f>E2038/N2038</f>
        <v>10.5</v>
      </c>
      <c r="Q2038" s="6" t="str">
        <f>LEFT(R2038, SEARCH("/",R2038,1)-1)</f>
        <v>food</v>
      </c>
      <c r="R2038" t="s">
        <v>8284</v>
      </c>
      <c r="S2038" t="b">
        <v>0</v>
      </c>
      <c r="V2038" s="7" t="str">
        <f>RIGHT(R2038,LEN(R2038)-FIND("/",R2038))</f>
        <v>food trucks</v>
      </c>
    </row>
    <row r="2039" spans="1:22" ht="32" x14ac:dyDescent="0.2">
      <c r="A2039">
        <v>2431</v>
      </c>
      <c r="B2039" s="3" t="s">
        <v>2432</v>
      </c>
      <c r="C2039" s="3" t="s">
        <v>6541</v>
      </c>
      <c r="D2039">
        <v>100000</v>
      </c>
      <c r="E2039">
        <v>2</v>
      </c>
      <c r="F2039" t="s">
        <v>8221</v>
      </c>
      <c r="G2039" t="s">
        <v>8224</v>
      </c>
      <c r="H2039" t="s">
        <v>8246</v>
      </c>
      <c r="I2039">
        <v>1467080613</v>
      </c>
      <c r="J2039" s="12">
        <f>(I2039/86400)+25569</f>
        <v>42549.099687499998</v>
      </c>
      <c r="K2039">
        <v>1461896613</v>
      </c>
      <c r="L2039" s="12">
        <f>(K2039/86400)+25569</f>
        <v>42489.099687499998</v>
      </c>
      <c r="M2039" t="b">
        <v>0</v>
      </c>
      <c r="N2039">
        <v>2</v>
      </c>
      <c r="O2039">
        <f>(E2039/D2039)*100</f>
        <v>2E-3</v>
      </c>
      <c r="P2039">
        <f>E2039/N2039</f>
        <v>1</v>
      </c>
      <c r="Q2039" s="6" t="str">
        <f>LEFT(R2039, SEARCH("/",R2039,1)-1)</f>
        <v>food</v>
      </c>
      <c r="R2039" t="s">
        <v>8284</v>
      </c>
      <c r="S2039" t="b">
        <v>0</v>
      </c>
      <c r="V2039" s="7" t="str">
        <f>RIGHT(R2039,LEN(R2039)-FIND("/",R2039))</f>
        <v>food trucks</v>
      </c>
    </row>
    <row r="2040" spans="1:22" ht="48" x14ac:dyDescent="0.2">
      <c r="A2040">
        <v>2432</v>
      </c>
      <c r="B2040" s="3" t="s">
        <v>2433</v>
      </c>
      <c r="C2040" s="3" t="s">
        <v>6542</v>
      </c>
      <c r="D2040">
        <v>14000</v>
      </c>
      <c r="E2040">
        <v>2</v>
      </c>
      <c r="F2040" t="s">
        <v>8221</v>
      </c>
      <c r="G2040" t="s">
        <v>8224</v>
      </c>
      <c r="H2040" t="s">
        <v>8246</v>
      </c>
      <c r="I2040">
        <v>1425791697</v>
      </c>
      <c r="J2040" s="12">
        <f>(I2040/86400)+25569</f>
        <v>42071.218715277777</v>
      </c>
      <c r="K2040">
        <v>1423199697</v>
      </c>
      <c r="L2040" s="12">
        <f>(K2040/86400)+25569</f>
        <v>42041.218715277777</v>
      </c>
      <c r="M2040" t="b">
        <v>0</v>
      </c>
      <c r="N2040">
        <v>2</v>
      </c>
      <c r="O2040">
        <f>(E2040/D2040)*100</f>
        <v>1.4285714285714287E-2</v>
      </c>
      <c r="P2040">
        <f>E2040/N2040</f>
        <v>1</v>
      </c>
      <c r="Q2040" s="6" t="str">
        <f>LEFT(R2040, SEARCH("/",R2040,1)-1)</f>
        <v>food</v>
      </c>
      <c r="R2040" t="s">
        <v>8284</v>
      </c>
      <c r="S2040" t="b">
        <v>0</v>
      </c>
      <c r="V2040" s="7" t="str">
        <f>RIGHT(R2040,LEN(R2040)-FIND("/",R2040))</f>
        <v>food trucks</v>
      </c>
    </row>
    <row r="2041" spans="1:22" ht="48" x14ac:dyDescent="0.2">
      <c r="A2041">
        <v>2433</v>
      </c>
      <c r="B2041" s="3" t="s">
        <v>2434</v>
      </c>
      <c r="C2041" s="3" t="s">
        <v>6543</v>
      </c>
      <c r="D2041">
        <v>10000</v>
      </c>
      <c r="E2041">
        <v>0</v>
      </c>
      <c r="F2041" t="s">
        <v>8221</v>
      </c>
      <c r="G2041" t="s">
        <v>8224</v>
      </c>
      <c r="H2041" t="s">
        <v>8246</v>
      </c>
      <c r="I2041">
        <v>1456608943</v>
      </c>
      <c r="J2041" s="12">
        <f>(I2041/86400)+25569</f>
        <v>42427.89980324074</v>
      </c>
      <c r="K2041">
        <v>1454016943</v>
      </c>
      <c r="L2041" s="12">
        <f>(K2041/86400)+25569</f>
        <v>42397.89980324074</v>
      </c>
      <c r="M2041" t="b">
        <v>0</v>
      </c>
      <c r="N2041">
        <v>0</v>
      </c>
      <c r="O2041">
        <f>(E2041/D2041)*100</f>
        <v>0</v>
      </c>
      <c r="P2041" t="e">
        <f>E2041/N2041</f>
        <v>#DIV/0!</v>
      </c>
      <c r="Q2041" s="6" t="str">
        <f>LEFT(R2041, SEARCH("/",R2041,1)-1)</f>
        <v>food</v>
      </c>
      <c r="R2041" t="s">
        <v>8284</v>
      </c>
      <c r="S2041" t="b">
        <v>0</v>
      </c>
      <c r="V2041" s="7" t="str">
        <f>RIGHT(R2041,LEN(R2041)-FIND("/",R2041))</f>
        <v>food trucks</v>
      </c>
    </row>
    <row r="2042" spans="1:22" ht="48" x14ac:dyDescent="0.2">
      <c r="A2042">
        <v>2434</v>
      </c>
      <c r="B2042" s="3" t="s">
        <v>2435</v>
      </c>
      <c r="C2042" s="3" t="s">
        <v>6544</v>
      </c>
      <c r="D2042">
        <v>20000</v>
      </c>
      <c r="E2042">
        <v>26</v>
      </c>
      <c r="F2042" t="s">
        <v>8221</v>
      </c>
      <c r="G2042" t="s">
        <v>8224</v>
      </c>
      <c r="H2042" t="s">
        <v>8246</v>
      </c>
      <c r="I2042">
        <v>1438662474</v>
      </c>
      <c r="J2042" s="12">
        <f>(I2042/86400)+25569</f>
        <v>42220.186041666668</v>
      </c>
      <c r="K2042">
        <v>1435206474</v>
      </c>
      <c r="L2042" s="12">
        <f>(K2042/86400)+25569</f>
        <v>42180.186041666668</v>
      </c>
      <c r="M2042" t="b">
        <v>0</v>
      </c>
      <c r="N2042">
        <v>2</v>
      </c>
      <c r="O2042">
        <f>(E2042/D2042)*100</f>
        <v>0.13</v>
      </c>
      <c r="P2042">
        <f>E2042/N2042</f>
        <v>13</v>
      </c>
      <c r="Q2042" s="6" t="str">
        <f>LEFT(R2042, SEARCH("/",R2042,1)-1)</f>
        <v>food</v>
      </c>
      <c r="R2042" t="s">
        <v>8284</v>
      </c>
      <c r="S2042" t="b">
        <v>0</v>
      </c>
      <c r="V2042" s="7" t="str">
        <f>RIGHT(R2042,LEN(R2042)-FIND("/",R2042))</f>
        <v>food trucks</v>
      </c>
    </row>
    <row r="2043" spans="1:22" ht="48" x14ac:dyDescent="0.2">
      <c r="A2043">
        <v>2435</v>
      </c>
      <c r="B2043" s="3" t="s">
        <v>2436</v>
      </c>
      <c r="C2043" s="3" t="s">
        <v>6545</v>
      </c>
      <c r="D2043">
        <v>250000</v>
      </c>
      <c r="E2043">
        <v>1224</v>
      </c>
      <c r="F2043" t="s">
        <v>8221</v>
      </c>
      <c r="G2043" t="s">
        <v>8235</v>
      </c>
      <c r="H2043" t="s">
        <v>8255</v>
      </c>
      <c r="I2043">
        <v>1444027186</v>
      </c>
      <c r="J2043" s="12">
        <f>(I2043/86400)+25569</f>
        <v>42282.277615740742</v>
      </c>
      <c r="K2043">
        <v>1441435186</v>
      </c>
      <c r="L2043" s="12">
        <f>(K2043/86400)+25569</f>
        <v>42252.277615740742</v>
      </c>
      <c r="M2043" t="b">
        <v>0</v>
      </c>
      <c r="N2043">
        <v>4</v>
      </c>
      <c r="O2043">
        <f>(E2043/D2043)*100</f>
        <v>0.48960000000000004</v>
      </c>
      <c r="P2043">
        <f>E2043/N2043</f>
        <v>306</v>
      </c>
      <c r="Q2043" s="6" t="str">
        <f>LEFT(R2043, SEARCH("/",R2043,1)-1)</f>
        <v>food</v>
      </c>
      <c r="R2043" t="s">
        <v>8284</v>
      </c>
      <c r="S2043" t="b">
        <v>0</v>
      </c>
      <c r="V2043" s="7" t="str">
        <f>RIGHT(R2043,LEN(R2043)-FIND("/",R2043))</f>
        <v>food trucks</v>
      </c>
    </row>
    <row r="2044" spans="1:22" ht="48" x14ac:dyDescent="0.2">
      <c r="A2044">
        <v>2436</v>
      </c>
      <c r="B2044" s="3" t="s">
        <v>2437</v>
      </c>
      <c r="C2044" s="3" t="s">
        <v>6546</v>
      </c>
      <c r="D2044">
        <v>117000</v>
      </c>
      <c r="E2044">
        <v>45</v>
      </c>
      <c r="F2044" t="s">
        <v>8221</v>
      </c>
      <c r="G2044" t="s">
        <v>8229</v>
      </c>
      <c r="H2044" t="s">
        <v>8251</v>
      </c>
      <c r="I2044">
        <v>1454078770</v>
      </c>
      <c r="J2044" s="12">
        <f>(I2044/86400)+25569</f>
        <v>42398.615393518514</v>
      </c>
      <c r="K2044">
        <v>1448894770</v>
      </c>
      <c r="L2044" s="12">
        <f>(K2044/86400)+25569</f>
        <v>42338.615393518514</v>
      </c>
      <c r="M2044" t="b">
        <v>0</v>
      </c>
      <c r="N2044">
        <v>2</v>
      </c>
      <c r="O2044">
        <f>(E2044/D2044)*100</f>
        <v>3.8461538461538464E-2</v>
      </c>
      <c r="P2044">
        <f>E2044/N2044</f>
        <v>22.5</v>
      </c>
      <c r="Q2044" s="6" t="str">
        <f>LEFT(R2044, SEARCH("/",R2044,1)-1)</f>
        <v>food</v>
      </c>
      <c r="R2044" t="s">
        <v>8284</v>
      </c>
      <c r="S2044" t="b">
        <v>0</v>
      </c>
      <c r="V2044" s="7" t="str">
        <f>RIGHT(R2044,LEN(R2044)-FIND("/",R2044))</f>
        <v>food trucks</v>
      </c>
    </row>
    <row r="2045" spans="1:22" ht="48" x14ac:dyDescent="0.2">
      <c r="A2045">
        <v>2437</v>
      </c>
      <c r="B2045" s="3" t="s">
        <v>2438</v>
      </c>
      <c r="C2045" s="3" t="s">
        <v>6547</v>
      </c>
      <c r="D2045">
        <v>8000</v>
      </c>
      <c r="E2045">
        <v>0</v>
      </c>
      <c r="F2045" t="s">
        <v>8221</v>
      </c>
      <c r="G2045" t="s">
        <v>8224</v>
      </c>
      <c r="H2045" t="s">
        <v>8246</v>
      </c>
      <c r="I2045">
        <v>1426615200</v>
      </c>
      <c r="J2045" s="12">
        <f>(I2045/86400)+25569</f>
        <v>42080.75</v>
      </c>
      <c r="K2045">
        <v>1422400188</v>
      </c>
      <c r="L2045" s="12">
        <f>(K2045/86400)+25569</f>
        <v>42031.965138888889</v>
      </c>
      <c r="M2045" t="b">
        <v>0</v>
      </c>
      <c r="N2045">
        <v>0</v>
      </c>
      <c r="O2045">
        <f>(E2045/D2045)*100</f>
        <v>0</v>
      </c>
      <c r="P2045" t="e">
        <f>E2045/N2045</f>
        <v>#DIV/0!</v>
      </c>
      <c r="Q2045" s="6" t="str">
        <f>LEFT(R2045, SEARCH("/",R2045,1)-1)</f>
        <v>food</v>
      </c>
      <c r="R2045" t="s">
        <v>8284</v>
      </c>
      <c r="S2045" t="b">
        <v>0</v>
      </c>
      <c r="V2045" s="7" t="str">
        <f>RIGHT(R2045,LEN(R2045)-FIND("/",R2045))</f>
        <v>food trucks</v>
      </c>
    </row>
    <row r="2046" spans="1:22" ht="48" x14ac:dyDescent="0.2">
      <c r="A2046">
        <v>2438</v>
      </c>
      <c r="B2046" s="3" t="s">
        <v>2439</v>
      </c>
      <c r="C2046" s="3" t="s">
        <v>6548</v>
      </c>
      <c r="D2046">
        <v>15000</v>
      </c>
      <c r="E2046">
        <v>50</v>
      </c>
      <c r="F2046" t="s">
        <v>8221</v>
      </c>
      <c r="G2046" t="s">
        <v>8224</v>
      </c>
      <c r="H2046" t="s">
        <v>8246</v>
      </c>
      <c r="I2046">
        <v>1449529062</v>
      </c>
      <c r="J2046" s="12">
        <f>(I2046/86400)+25569</f>
        <v>42345.956736111111</v>
      </c>
      <c r="K2046">
        <v>1444341462</v>
      </c>
      <c r="L2046" s="12">
        <f>(K2046/86400)+25569</f>
        <v>42285.91506944444</v>
      </c>
      <c r="M2046" t="b">
        <v>0</v>
      </c>
      <c r="N2046">
        <v>1</v>
      </c>
      <c r="O2046">
        <f>(E2046/D2046)*100</f>
        <v>0.33333333333333337</v>
      </c>
      <c r="P2046">
        <f>E2046/N2046</f>
        <v>50</v>
      </c>
      <c r="Q2046" s="6" t="str">
        <f>LEFT(R2046, SEARCH("/",R2046,1)-1)</f>
        <v>food</v>
      </c>
      <c r="R2046" t="s">
        <v>8284</v>
      </c>
      <c r="S2046" t="b">
        <v>0</v>
      </c>
      <c r="V2046" s="7" t="str">
        <f>RIGHT(R2046,LEN(R2046)-FIND("/",R2046))</f>
        <v>food trucks</v>
      </c>
    </row>
    <row r="2047" spans="1:22" ht="48" x14ac:dyDescent="0.2">
      <c r="A2047">
        <v>2439</v>
      </c>
      <c r="B2047" s="3" t="s">
        <v>2440</v>
      </c>
      <c r="C2047" s="3" t="s">
        <v>6549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1445197129</v>
      </c>
      <c r="J2047" s="12">
        <f>(I2047/86400)+25569</f>
        <v>42295.818622685183</v>
      </c>
      <c r="K2047">
        <v>1442605129</v>
      </c>
      <c r="L2047" s="12">
        <f>(K2047/86400)+25569</f>
        <v>42265.818622685183</v>
      </c>
      <c r="M2047" t="b">
        <v>0</v>
      </c>
      <c r="N2047">
        <v>0</v>
      </c>
      <c r="O2047">
        <f>(E2047/D2047)*100</f>
        <v>0</v>
      </c>
      <c r="P2047" t="e">
        <f>E2047/N2047</f>
        <v>#DIV/0!</v>
      </c>
      <c r="Q2047" s="6" t="str">
        <f>LEFT(R2047, SEARCH("/",R2047,1)-1)</f>
        <v>food</v>
      </c>
      <c r="R2047" t="s">
        <v>8284</v>
      </c>
      <c r="S2047" t="b">
        <v>0</v>
      </c>
      <c r="V2047" s="7" t="str">
        <f>RIGHT(R2047,LEN(R2047)-FIND("/",R2047))</f>
        <v>food trucks</v>
      </c>
    </row>
    <row r="2048" spans="1:22" ht="32" x14ac:dyDescent="0.2">
      <c r="A2048">
        <v>2440</v>
      </c>
      <c r="B2048" s="3" t="s">
        <v>2441</v>
      </c>
      <c r="C2048" s="3" t="s">
        <v>6550</v>
      </c>
      <c r="D2048">
        <v>5000</v>
      </c>
      <c r="E2048">
        <v>10</v>
      </c>
      <c r="F2048" t="s">
        <v>8221</v>
      </c>
      <c r="G2048" t="s">
        <v>8242</v>
      </c>
      <c r="H2048" t="s">
        <v>8249</v>
      </c>
      <c r="I2048">
        <v>1455399313</v>
      </c>
      <c r="J2048" s="12">
        <f>(I2048/86400)+25569</f>
        <v>42413.899456018524</v>
      </c>
      <c r="K2048">
        <v>1452807313</v>
      </c>
      <c r="L2048" s="12">
        <f>(K2048/86400)+25569</f>
        <v>42383.899456018524</v>
      </c>
      <c r="M2048" t="b">
        <v>0</v>
      </c>
      <c r="N2048">
        <v>2</v>
      </c>
      <c r="O2048">
        <f>(E2048/D2048)*100</f>
        <v>0.2</v>
      </c>
      <c r="P2048">
        <f>E2048/N2048</f>
        <v>5</v>
      </c>
      <c r="Q2048" s="6" t="str">
        <f>LEFT(R2048, SEARCH("/",R2048,1)-1)</f>
        <v>food</v>
      </c>
      <c r="R2048" t="s">
        <v>8284</v>
      </c>
      <c r="S2048" t="b">
        <v>0</v>
      </c>
      <c r="V2048" s="7" t="str">
        <f>RIGHT(R2048,LEN(R2048)-FIND("/",R2048))</f>
        <v>food trucks</v>
      </c>
    </row>
    <row r="2049" spans="1:22" ht="32" hidden="1" x14ac:dyDescent="0.2">
      <c r="A2049">
        <v>2441</v>
      </c>
      <c r="B2049" s="3" t="s">
        <v>2442</v>
      </c>
      <c r="C2049" s="3" t="s">
        <v>6551</v>
      </c>
      <c r="D2049">
        <v>7500</v>
      </c>
      <c r="E2049">
        <v>8091</v>
      </c>
      <c r="F2049" t="s">
        <v>8219</v>
      </c>
      <c r="G2049" t="s">
        <v>8224</v>
      </c>
      <c r="H2049" t="s">
        <v>8246</v>
      </c>
      <c r="I2049">
        <v>1437627540</v>
      </c>
      <c r="J2049" s="12">
        <f>(I2049/86400)+25569</f>
        <v>42208.207638888889</v>
      </c>
      <c r="K2049">
        <v>1435806054</v>
      </c>
      <c r="L2049" s="12">
        <f>(K2049/86400)+25569</f>
        <v>42187.125625000001</v>
      </c>
      <c r="M2049" t="b">
        <v>0</v>
      </c>
      <c r="N2049">
        <v>109</v>
      </c>
      <c r="O2049">
        <f>(E2049/D2049)*100</f>
        <v>107.88</v>
      </c>
      <c r="P2049">
        <f>E2049/N2049</f>
        <v>74.22935779816514</v>
      </c>
      <c r="Q2049" s="6" t="str">
        <f>LEFT(R2049, SEARCH("/",R2049,1)-1)</f>
        <v>food</v>
      </c>
      <c r="R2049" t="s">
        <v>8298</v>
      </c>
      <c r="S2049" t="b">
        <v>1</v>
      </c>
      <c r="V2049" s="7" t="str">
        <f>RIGHT(R2049,LEN(R2049)-FIND("/",R2049))</f>
        <v>small batch</v>
      </c>
    </row>
    <row r="2050" spans="1:22" ht="32" hidden="1" x14ac:dyDescent="0.2">
      <c r="A2050">
        <v>2442</v>
      </c>
      <c r="B2050" s="3" t="s">
        <v>2443</v>
      </c>
      <c r="C2050" s="3" t="s">
        <v>6552</v>
      </c>
      <c r="D2050">
        <v>24000</v>
      </c>
      <c r="E2050">
        <v>30226</v>
      </c>
      <c r="F2050" t="s">
        <v>8219</v>
      </c>
      <c r="G2050" t="s">
        <v>8224</v>
      </c>
      <c r="H2050" t="s">
        <v>8246</v>
      </c>
      <c r="I2050">
        <v>1426777228</v>
      </c>
      <c r="J2050" s="12">
        <f>(I2050/86400)+25569</f>
        <v>42082.625324074077</v>
      </c>
      <c r="K2050">
        <v>1424188828</v>
      </c>
      <c r="L2050" s="12">
        <f>(K2050/86400)+25569</f>
        <v>42052.666990740741</v>
      </c>
      <c r="M2050" t="b">
        <v>0</v>
      </c>
      <c r="N2050">
        <v>372</v>
      </c>
      <c r="O2050">
        <f>(E2050/D2050)*100</f>
        <v>125.94166666666666</v>
      </c>
      <c r="P2050">
        <f>E2050/N2050</f>
        <v>81.252688172043008</v>
      </c>
      <c r="Q2050" s="6" t="str">
        <f>LEFT(R2050, SEARCH("/",R2050,1)-1)</f>
        <v>food</v>
      </c>
      <c r="R2050" t="s">
        <v>8298</v>
      </c>
      <c r="S2050" t="b">
        <v>1</v>
      </c>
      <c r="V2050" s="7" t="str">
        <f>RIGHT(R2050,LEN(R2050)-FIND("/",R2050))</f>
        <v>small batch</v>
      </c>
    </row>
    <row r="2051" spans="1:22" ht="48" hidden="1" x14ac:dyDescent="0.2">
      <c r="A2051">
        <v>2443</v>
      </c>
      <c r="B2051" s="3" t="s">
        <v>2444</v>
      </c>
      <c r="C2051" s="3" t="s">
        <v>6553</v>
      </c>
      <c r="D2051">
        <v>20000</v>
      </c>
      <c r="E2051">
        <v>40502.99</v>
      </c>
      <c r="F2051" t="s">
        <v>8219</v>
      </c>
      <c r="G2051" t="s">
        <v>8224</v>
      </c>
      <c r="H2051" t="s">
        <v>8246</v>
      </c>
      <c r="I2051">
        <v>1408114822</v>
      </c>
      <c r="J2051" s="12">
        <f>(I2051/86400)+25569</f>
        <v>41866.625254629631</v>
      </c>
      <c r="K2051">
        <v>1405522822</v>
      </c>
      <c r="L2051" s="12">
        <f>(K2051/86400)+25569</f>
        <v>41836.625254629631</v>
      </c>
      <c r="M2051" t="b">
        <v>0</v>
      </c>
      <c r="N2051">
        <v>311</v>
      </c>
      <c r="O2051">
        <f>(E2051/D2051)*100</f>
        <v>202.51495</v>
      </c>
      <c r="P2051">
        <f>E2051/N2051</f>
        <v>130.23469453376205</v>
      </c>
      <c r="Q2051" s="6" t="str">
        <f>LEFT(R2051, SEARCH("/",R2051,1)-1)</f>
        <v>food</v>
      </c>
      <c r="R2051" t="s">
        <v>8298</v>
      </c>
      <c r="S2051" t="b">
        <v>1</v>
      </c>
      <c r="V2051" s="7" t="str">
        <f>RIGHT(R2051,LEN(R2051)-FIND("/",R2051))</f>
        <v>small batch</v>
      </c>
    </row>
    <row r="2052" spans="1:22" ht="48" hidden="1" x14ac:dyDescent="0.2">
      <c r="A2052">
        <v>2444</v>
      </c>
      <c r="B2052" s="3" t="s">
        <v>2445</v>
      </c>
      <c r="C2052" s="3" t="s">
        <v>6554</v>
      </c>
      <c r="D2052">
        <v>3000</v>
      </c>
      <c r="E2052">
        <v>3258</v>
      </c>
      <c r="F2052" t="s">
        <v>8219</v>
      </c>
      <c r="G2052" t="s">
        <v>8224</v>
      </c>
      <c r="H2052" t="s">
        <v>8246</v>
      </c>
      <c r="I2052">
        <v>1464199591</v>
      </c>
      <c r="J2052" s="12">
        <f>(I2052/86400)+25569</f>
        <v>42515.754525462966</v>
      </c>
      <c r="K2052">
        <v>1461607591</v>
      </c>
      <c r="L2052" s="12">
        <f>(K2052/86400)+25569</f>
        <v>42485.754525462966</v>
      </c>
      <c r="M2052" t="b">
        <v>0</v>
      </c>
      <c r="N2052">
        <v>61</v>
      </c>
      <c r="O2052">
        <f>(E2052/D2052)*100</f>
        <v>108.60000000000001</v>
      </c>
      <c r="P2052">
        <f>E2052/N2052</f>
        <v>53.409836065573771</v>
      </c>
      <c r="Q2052" s="6" t="str">
        <f>LEFT(R2052, SEARCH("/",R2052,1)-1)</f>
        <v>food</v>
      </c>
      <c r="R2052" t="s">
        <v>8298</v>
      </c>
      <c r="S2052" t="b">
        <v>1</v>
      </c>
      <c r="V2052" s="7" t="str">
        <f>RIGHT(R2052,LEN(R2052)-FIND("/",R2052))</f>
        <v>small batch</v>
      </c>
    </row>
    <row r="2053" spans="1:22" ht="64" hidden="1" x14ac:dyDescent="0.2">
      <c r="A2053">
        <v>2445</v>
      </c>
      <c r="B2053" s="3" t="s">
        <v>2446</v>
      </c>
      <c r="C2053" s="3" t="s">
        <v>6555</v>
      </c>
      <c r="D2053">
        <v>5000</v>
      </c>
      <c r="E2053">
        <v>8640</v>
      </c>
      <c r="F2053" t="s">
        <v>8219</v>
      </c>
      <c r="G2053" t="s">
        <v>8224</v>
      </c>
      <c r="H2053" t="s">
        <v>8246</v>
      </c>
      <c r="I2053">
        <v>1443242021</v>
      </c>
      <c r="J2053" s="12">
        <f>(I2053/86400)+25569</f>
        <v>42273.190057870372</v>
      </c>
      <c r="K2053">
        <v>1440650021</v>
      </c>
      <c r="L2053" s="12">
        <f>(K2053/86400)+25569</f>
        <v>42243.190057870372</v>
      </c>
      <c r="M2053" t="b">
        <v>0</v>
      </c>
      <c r="N2053">
        <v>115</v>
      </c>
      <c r="O2053">
        <f>(E2053/D2053)*100</f>
        <v>172.8</v>
      </c>
      <c r="P2053">
        <f>E2053/N2053</f>
        <v>75.130434782608702</v>
      </c>
      <c r="Q2053" s="6" t="str">
        <f>LEFT(R2053, SEARCH("/",R2053,1)-1)</f>
        <v>food</v>
      </c>
      <c r="R2053" t="s">
        <v>8298</v>
      </c>
      <c r="S2053" t="b">
        <v>1</v>
      </c>
      <c r="V2053" s="7" t="str">
        <f>RIGHT(R2053,LEN(R2053)-FIND("/",R2053))</f>
        <v>small batch</v>
      </c>
    </row>
    <row r="2054" spans="1:22" ht="48" hidden="1" x14ac:dyDescent="0.2">
      <c r="A2054">
        <v>2446</v>
      </c>
      <c r="B2054" s="3" t="s">
        <v>2447</v>
      </c>
      <c r="C2054" s="3" t="s">
        <v>6556</v>
      </c>
      <c r="D2054">
        <v>5000</v>
      </c>
      <c r="E2054">
        <v>8399</v>
      </c>
      <c r="F2054" t="s">
        <v>8219</v>
      </c>
      <c r="G2054" t="s">
        <v>8224</v>
      </c>
      <c r="H2054" t="s">
        <v>8246</v>
      </c>
      <c r="I2054">
        <v>1480174071</v>
      </c>
      <c r="J2054" s="12">
        <f>(I2054/86400)+25569</f>
        <v>42700.64434027778</v>
      </c>
      <c r="K2054">
        <v>1477578471</v>
      </c>
      <c r="L2054" s="12">
        <f>(K2054/86400)+25569</f>
        <v>42670.602673611109</v>
      </c>
      <c r="M2054" t="b">
        <v>0</v>
      </c>
      <c r="N2054">
        <v>111</v>
      </c>
      <c r="O2054">
        <f>(E2054/D2054)*100</f>
        <v>167.98</v>
      </c>
      <c r="P2054">
        <f>E2054/N2054</f>
        <v>75.666666666666671</v>
      </c>
      <c r="Q2054" s="6" t="str">
        <f>LEFT(R2054, SEARCH("/",R2054,1)-1)</f>
        <v>food</v>
      </c>
      <c r="R2054" t="s">
        <v>8298</v>
      </c>
      <c r="S2054" t="b">
        <v>1</v>
      </c>
      <c r="V2054" s="7" t="str">
        <f>RIGHT(R2054,LEN(R2054)-FIND("/",R2054))</f>
        <v>small batch</v>
      </c>
    </row>
    <row r="2055" spans="1:22" ht="48" hidden="1" x14ac:dyDescent="0.2">
      <c r="A2055">
        <v>2447</v>
      </c>
      <c r="B2055" s="3" t="s">
        <v>2448</v>
      </c>
      <c r="C2055" s="3" t="s">
        <v>6557</v>
      </c>
      <c r="D2055">
        <v>2500</v>
      </c>
      <c r="E2055">
        <v>10680</v>
      </c>
      <c r="F2055" t="s">
        <v>8219</v>
      </c>
      <c r="G2055" t="s">
        <v>8224</v>
      </c>
      <c r="H2055" t="s">
        <v>8246</v>
      </c>
      <c r="I2055">
        <v>1478923200</v>
      </c>
      <c r="J2055" s="12">
        <f>(I2055/86400)+25569</f>
        <v>42686.166666666672</v>
      </c>
      <c r="K2055">
        <v>1476184593</v>
      </c>
      <c r="L2055" s="12">
        <f>(K2055/86400)+25569</f>
        <v>42654.469826388886</v>
      </c>
      <c r="M2055" t="b">
        <v>0</v>
      </c>
      <c r="N2055">
        <v>337</v>
      </c>
      <c r="O2055">
        <f>(E2055/D2055)*100</f>
        <v>427.20000000000005</v>
      </c>
      <c r="P2055">
        <f>E2055/N2055</f>
        <v>31.691394658753708</v>
      </c>
      <c r="Q2055" s="6" t="str">
        <f>LEFT(R2055, SEARCH("/",R2055,1)-1)</f>
        <v>food</v>
      </c>
      <c r="R2055" t="s">
        <v>8298</v>
      </c>
      <c r="S2055" t="b">
        <v>1</v>
      </c>
      <c r="V2055" s="7" t="str">
        <f>RIGHT(R2055,LEN(R2055)-FIND("/",R2055))</f>
        <v>small batch</v>
      </c>
    </row>
    <row r="2056" spans="1:22" ht="48" hidden="1" x14ac:dyDescent="0.2">
      <c r="A2056">
        <v>2448</v>
      </c>
      <c r="B2056" s="3" t="s">
        <v>2449</v>
      </c>
      <c r="C2056" s="3" t="s">
        <v>6558</v>
      </c>
      <c r="D2056">
        <v>400</v>
      </c>
      <c r="E2056">
        <v>430</v>
      </c>
      <c r="F2056" t="s">
        <v>8219</v>
      </c>
      <c r="G2056" t="s">
        <v>8224</v>
      </c>
      <c r="H2056" t="s">
        <v>8246</v>
      </c>
      <c r="I2056">
        <v>1472621760</v>
      </c>
      <c r="J2056" s="12">
        <f>(I2056/86400)+25569</f>
        <v>42613.233333333337</v>
      </c>
      <c r="K2056">
        <v>1472110513</v>
      </c>
      <c r="L2056" s="12">
        <f>(K2056/86400)+25569</f>
        <v>42607.316122685181</v>
      </c>
      <c r="M2056" t="b">
        <v>0</v>
      </c>
      <c r="N2056">
        <v>9</v>
      </c>
      <c r="O2056">
        <f>(E2056/D2056)*100</f>
        <v>107.5</v>
      </c>
      <c r="P2056">
        <f>E2056/N2056</f>
        <v>47.777777777777779</v>
      </c>
      <c r="Q2056" s="6" t="str">
        <f>LEFT(R2056, SEARCH("/",R2056,1)-1)</f>
        <v>food</v>
      </c>
      <c r="R2056" t="s">
        <v>8298</v>
      </c>
      <c r="S2056" t="b">
        <v>1</v>
      </c>
      <c r="V2056" s="7" t="str">
        <f>RIGHT(R2056,LEN(R2056)-FIND("/",R2056))</f>
        <v>small batch</v>
      </c>
    </row>
    <row r="2057" spans="1:22" ht="48" hidden="1" x14ac:dyDescent="0.2">
      <c r="A2057">
        <v>2449</v>
      </c>
      <c r="B2057" s="3" t="s">
        <v>2450</v>
      </c>
      <c r="C2057" s="3" t="s">
        <v>6559</v>
      </c>
      <c r="D2057">
        <v>10000</v>
      </c>
      <c r="E2057">
        <v>10800</v>
      </c>
      <c r="F2057" t="s">
        <v>8219</v>
      </c>
      <c r="G2057" t="s">
        <v>8224</v>
      </c>
      <c r="H2057" t="s">
        <v>8246</v>
      </c>
      <c r="I2057">
        <v>1417321515</v>
      </c>
      <c r="J2057" s="12">
        <f>(I2057/86400)+25569</f>
        <v>41973.184201388889</v>
      </c>
      <c r="K2057">
        <v>1414725915</v>
      </c>
      <c r="L2057" s="12">
        <f>(K2057/86400)+25569</f>
        <v>41943.142534722225</v>
      </c>
      <c r="M2057" t="b">
        <v>0</v>
      </c>
      <c r="N2057">
        <v>120</v>
      </c>
      <c r="O2057">
        <f>(E2057/D2057)*100</f>
        <v>108</v>
      </c>
      <c r="P2057">
        <f>E2057/N2057</f>
        <v>90</v>
      </c>
      <c r="Q2057" s="6" t="str">
        <f>LEFT(R2057, SEARCH("/",R2057,1)-1)</f>
        <v>food</v>
      </c>
      <c r="R2057" t="s">
        <v>8298</v>
      </c>
      <c r="S2057" t="b">
        <v>1</v>
      </c>
      <c r="V2057" s="7" t="str">
        <f>RIGHT(R2057,LEN(R2057)-FIND("/",R2057))</f>
        <v>small batch</v>
      </c>
    </row>
    <row r="2058" spans="1:22" ht="48" hidden="1" x14ac:dyDescent="0.2">
      <c r="A2058">
        <v>2450</v>
      </c>
      <c r="B2058" s="3" t="s">
        <v>2451</v>
      </c>
      <c r="C2058" s="3" t="s">
        <v>6560</v>
      </c>
      <c r="D2058">
        <v>15000</v>
      </c>
      <c r="E2058">
        <v>15230.03</v>
      </c>
      <c r="F2058" t="s">
        <v>8219</v>
      </c>
      <c r="G2058" t="s">
        <v>8224</v>
      </c>
      <c r="H2058" t="s">
        <v>8246</v>
      </c>
      <c r="I2058">
        <v>1414465860</v>
      </c>
      <c r="J2058" s="12">
        <f>(I2058/86400)+25569</f>
        <v>41940.132638888885</v>
      </c>
      <c r="K2058">
        <v>1411177456</v>
      </c>
      <c r="L2058" s="12">
        <f>(K2058/86400)+25569</f>
        <v>41902.07240740741</v>
      </c>
      <c r="M2058" t="b">
        <v>0</v>
      </c>
      <c r="N2058">
        <v>102</v>
      </c>
      <c r="O2058">
        <f>(E2058/D2058)*100</f>
        <v>101.53353333333335</v>
      </c>
      <c r="P2058">
        <f>E2058/N2058</f>
        <v>149.31401960784314</v>
      </c>
      <c r="Q2058" s="6" t="str">
        <f>LEFT(R2058, SEARCH("/",R2058,1)-1)</f>
        <v>food</v>
      </c>
      <c r="R2058" t="s">
        <v>8298</v>
      </c>
      <c r="S2058" t="b">
        <v>1</v>
      </c>
      <c r="V2058" s="7" t="str">
        <f>RIGHT(R2058,LEN(R2058)-FIND("/",R2058))</f>
        <v>small batch</v>
      </c>
    </row>
    <row r="2059" spans="1:22" ht="48" hidden="1" x14ac:dyDescent="0.2">
      <c r="A2059">
        <v>2451</v>
      </c>
      <c r="B2059" s="3" t="s">
        <v>2452</v>
      </c>
      <c r="C2059" s="3" t="s">
        <v>6561</v>
      </c>
      <c r="D2059">
        <v>10000</v>
      </c>
      <c r="E2059">
        <v>11545</v>
      </c>
      <c r="F2059" t="s">
        <v>8219</v>
      </c>
      <c r="G2059" t="s">
        <v>8224</v>
      </c>
      <c r="H2059" t="s">
        <v>8246</v>
      </c>
      <c r="I2059">
        <v>1488750490</v>
      </c>
      <c r="J2059" s="12">
        <f>(I2059/86400)+25569</f>
        <v>42799.908449074079</v>
      </c>
      <c r="K2059">
        <v>1487022490</v>
      </c>
      <c r="L2059" s="12">
        <f>(K2059/86400)+25569</f>
        <v>42779.908449074079</v>
      </c>
      <c r="M2059" t="b">
        <v>0</v>
      </c>
      <c r="N2059">
        <v>186</v>
      </c>
      <c r="O2059">
        <f>(E2059/D2059)*100</f>
        <v>115.45</v>
      </c>
      <c r="P2059">
        <f>E2059/N2059</f>
        <v>62.06989247311828</v>
      </c>
      <c r="Q2059" s="6" t="str">
        <f>LEFT(R2059, SEARCH("/",R2059,1)-1)</f>
        <v>food</v>
      </c>
      <c r="R2059" t="s">
        <v>8298</v>
      </c>
      <c r="S2059" t="b">
        <v>1</v>
      </c>
      <c r="V2059" s="7" t="str">
        <f>RIGHT(R2059,LEN(R2059)-FIND("/",R2059))</f>
        <v>small batch</v>
      </c>
    </row>
    <row r="2060" spans="1:22" ht="48" hidden="1" x14ac:dyDescent="0.2">
      <c r="A2060">
        <v>2452</v>
      </c>
      <c r="B2060" s="3" t="s">
        <v>2453</v>
      </c>
      <c r="C2060" s="3" t="s">
        <v>6562</v>
      </c>
      <c r="D2060">
        <v>600</v>
      </c>
      <c r="E2060">
        <v>801</v>
      </c>
      <c r="F2060" t="s">
        <v>8219</v>
      </c>
      <c r="G2060" t="s">
        <v>8224</v>
      </c>
      <c r="H2060" t="s">
        <v>8246</v>
      </c>
      <c r="I2060">
        <v>1451430000</v>
      </c>
      <c r="J2060" s="12">
        <f>(I2060/86400)+25569</f>
        <v>42367.958333333328</v>
      </c>
      <c r="K2060">
        <v>1448914500</v>
      </c>
      <c r="L2060" s="12">
        <f>(K2060/86400)+25569</f>
        <v>42338.84375</v>
      </c>
      <c r="M2060" t="b">
        <v>0</v>
      </c>
      <c r="N2060">
        <v>15</v>
      </c>
      <c r="O2060">
        <f>(E2060/D2060)*100</f>
        <v>133.5</v>
      </c>
      <c r="P2060">
        <f>E2060/N2060</f>
        <v>53.4</v>
      </c>
      <c r="Q2060" s="6" t="str">
        <f>LEFT(R2060, SEARCH("/",R2060,1)-1)</f>
        <v>food</v>
      </c>
      <c r="R2060" t="s">
        <v>8298</v>
      </c>
      <c r="S2060" t="b">
        <v>1</v>
      </c>
      <c r="V2060" s="7" t="str">
        <f>RIGHT(R2060,LEN(R2060)-FIND("/",R2060))</f>
        <v>small batch</v>
      </c>
    </row>
    <row r="2061" spans="1:22" ht="48" hidden="1" x14ac:dyDescent="0.2">
      <c r="A2061">
        <v>2453</v>
      </c>
      <c r="B2061" s="3" t="s">
        <v>2454</v>
      </c>
      <c r="C2061" s="3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 s="12">
        <f>(I2061/86400)+25569</f>
        <v>42768.692233796297</v>
      </c>
      <c r="K2061">
        <v>1483461409</v>
      </c>
      <c r="L2061" s="12">
        <f>(K2061/86400)+25569</f>
        <v>42738.692233796297</v>
      </c>
      <c r="M2061" t="b">
        <v>0</v>
      </c>
      <c r="N2061">
        <v>67</v>
      </c>
      <c r="O2061">
        <f>(E2061/D2061)*100</f>
        <v>154.69999999999999</v>
      </c>
      <c r="P2061">
        <f>E2061/N2061</f>
        <v>69.268656716417908</v>
      </c>
      <c r="Q2061" s="6" t="str">
        <f>LEFT(R2061, SEARCH("/",R2061,1)-1)</f>
        <v>food</v>
      </c>
      <c r="R2061" t="s">
        <v>8298</v>
      </c>
      <c r="S2061" t="b">
        <v>1</v>
      </c>
      <c r="V2061" s="7" t="str">
        <f>RIGHT(R2061,LEN(R2061)-FIND("/",R2061))</f>
        <v>small batch</v>
      </c>
    </row>
    <row r="2062" spans="1:22" ht="48" hidden="1" x14ac:dyDescent="0.2">
      <c r="A2062">
        <v>2454</v>
      </c>
      <c r="B2062" s="3" t="s">
        <v>2455</v>
      </c>
      <c r="C2062" s="3" t="s">
        <v>6564</v>
      </c>
      <c r="D2062">
        <v>35000</v>
      </c>
      <c r="E2062">
        <v>35296</v>
      </c>
      <c r="F2062" t="s">
        <v>8219</v>
      </c>
      <c r="G2062" t="s">
        <v>8224</v>
      </c>
      <c r="H2062" t="s">
        <v>8246</v>
      </c>
      <c r="I2062">
        <v>1489207808</v>
      </c>
      <c r="J2062" s="12">
        <f>(I2062/86400)+25569</f>
        <v>42805.201481481483</v>
      </c>
      <c r="K2062">
        <v>1486183808</v>
      </c>
      <c r="L2062" s="12">
        <f>(K2062/86400)+25569</f>
        <v>42770.201481481483</v>
      </c>
      <c r="M2062" t="b">
        <v>0</v>
      </c>
      <c r="N2062">
        <v>130</v>
      </c>
      <c r="O2062">
        <f>(E2062/D2062)*100</f>
        <v>100.84571428571429</v>
      </c>
      <c r="P2062">
        <f>E2062/N2062</f>
        <v>271.50769230769231</v>
      </c>
      <c r="Q2062" s="6" t="str">
        <f>LEFT(R2062, SEARCH("/",R2062,1)-1)</f>
        <v>food</v>
      </c>
      <c r="R2062" t="s">
        <v>8298</v>
      </c>
      <c r="S2062" t="b">
        <v>1</v>
      </c>
      <c r="V2062" s="7" t="str">
        <f>RIGHT(R2062,LEN(R2062)-FIND("/",R2062))</f>
        <v>small batch</v>
      </c>
    </row>
    <row r="2063" spans="1:22" ht="48" hidden="1" x14ac:dyDescent="0.2">
      <c r="A2063">
        <v>2455</v>
      </c>
      <c r="B2063" s="3" t="s">
        <v>2456</v>
      </c>
      <c r="C2063" s="3" t="s">
        <v>6565</v>
      </c>
      <c r="D2063">
        <v>300</v>
      </c>
      <c r="E2063">
        <v>546</v>
      </c>
      <c r="F2063" t="s">
        <v>8219</v>
      </c>
      <c r="G2063" t="s">
        <v>8224</v>
      </c>
      <c r="H2063" t="s">
        <v>8246</v>
      </c>
      <c r="I2063">
        <v>1461177950</v>
      </c>
      <c r="J2063" s="12">
        <f>(I2063/86400)+25569</f>
        <v>42480.781828703708</v>
      </c>
      <c r="K2063">
        <v>1458758750</v>
      </c>
      <c r="L2063" s="12">
        <f>(K2063/86400)+25569</f>
        <v>42452.781828703708</v>
      </c>
      <c r="M2063" t="b">
        <v>0</v>
      </c>
      <c r="N2063">
        <v>16</v>
      </c>
      <c r="O2063">
        <f>(E2063/D2063)*100</f>
        <v>182</v>
      </c>
      <c r="P2063">
        <f>E2063/N2063</f>
        <v>34.125</v>
      </c>
      <c r="Q2063" s="6" t="str">
        <f>LEFT(R2063, SEARCH("/",R2063,1)-1)</f>
        <v>food</v>
      </c>
      <c r="R2063" t="s">
        <v>8298</v>
      </c>
      <c r="S2063" t="b">
        <v>1</v>
      </c>
      <c r="V2063" s="7" t="str">
        <f>RIGHT(R2063,LEN(R2063)-FIND("/",R2063))</f>
        <v>small batch</v>
      </c>
    </row>
    <row r="2064" spans="1:22" ht="48" hidden="1" x14ac:dyDescent="0.2">
      <c r="A2064">
        <v>2456</v>
      </c>
      <c r="B2064" s="3" t="s">
        <v>2457</v>
      </c>
      <c r="C2064" s="3" t="s">
        <v>6566</v>
      </c>
      <c r="D2064">
        <v>1500</v>
      </c>
      <c r="E2064">
        <v>2713</v>
      </c>
      <c r="F2064" t="s">
        <v>8219</v>
      </c>
      <c r="G2064" t="s">
        <v>8224</v>
      </c>
      <c r="H2064" t="s">
        <v>8246</v>
      </c>
      <c r="I2064">
        <v>1488063839</v>
      </c>
      <c r="J2064" s="12">
        <f>(I2064/86400)+25569</f>
        <v>42791.961099537039</v>
      </c>
      <c r="K2064">
        <v>1485471839</v>
      </c>
      <c r="L2064" s="12">
        <f>(K2064/86400)+25569</f>
        <v>42761.961099537039</v>
      </c>
      <c r="M2064" t="b">
        <v>0</v>
      </c>
      <c r="N2064">
        <v>67</v>
      </c>
      <c r="O2064">
        <f>(E2064/D2064)*100</f>
        <v>180.86666666666667</v>
      </c>
      <c r="P2064">
        <f>E2064/N2064</f>
        <v>40.492537313432834</v>
      </c>
      <c r="Q2064" s="6" t="str">
        <f>LEFT(R2064, SEARCH("/",R2064,1)-1)</f>
        <v>food</v>
      </c>
      <c r="R2064" t="s">
        <v>8298</v>
      </c>
      <c r="S2064" t="b">
        <v>1</v>
      </c>
      <c r="V2064" s="7" t="str">
        <f>RIGHT(R2064,LEN(R2064)-FIND("/",R2064))</f>
        <v>small batch</v>
      </c>
    </row>
    <row r="2065" spans="1:22" ht="48" hidden="1" x14ac:dyDescent="0.2">
      <c r="A2065">
        <v>2457</v>
      </c>
      <c r="B2065" s="3" t="s">
        <v>2458</v>
      </c>
      <c r="C2065" s="3" t="s">
        <v>6567</v>
      </c>
      <c r="D2065">
        <v>23000</v>
      </c>
      <c r="E2065">
        <v>23530</v>
      </c>
      <c r="F2065" t="s">
        <v>8219</v>
      </c>
      <c r="G2065" t="s">
        <v>8224</v>
      </c>
      <c r="H2065" t="s">
        <v>8246</v>
      </c>
      <c r="I2065">
        <v>1458826056</v>
      </c>
      <c r="J2065" s="12">
        <f>(I2065/86400)+25569</f>
        <v>42453.560833333337</v>
      </c>
      <c r="K2065">
        <v>1456237656</v>
      </c>
      <c r="L2065" s="12">
        <f>(K2065/86400)+25569</f>
        <v>42423.602500000001</v>
      </c>
      <c r="M2065" t="b">
        <v>0</v>
      </c>
      <c r="N2065">
        <v>124</v>
      </c>
      <c r="O2065">
        <f>(E2065/D2065)*100</f>
        <v>102.30434782608695</v>
      </c>
      <c r="P2065">
        <f>E2065/N2065</f>
        <v>189.75806451612902</v>
      </c>
      <c r="Q2065" s="6" t="str">
        <f>LEFT(R2065, SEARCH("/",R2065,1)-1)</f>
        <v>food</v>
      </c>
      <c r="R2065" t="s">
        <v>8298</v>
      </c>
      <c r="S2065" t="b">
        <v>1</v>
      </c>
      <c r="V2065" s="7" t="str">
        <f>RIGHT(R2065,LEN(R2065)-FIND("/",R2065))</f>
        <v>small batch</v>
      </c>
    </row>
    <row r="2066" spans="1:22" ht="48" hidden="1" x14ac:dyDescent="0.2">
      <c r="A2066">
        <v>2458</v>
      </c>
      <c r="B2066" s="3" t="s">
        <v>2459</v>
      </c>
      <c r="C2066" s="3" t="s">
        <v>6568</v>
      </c>
      <c r="D2066">
        <v>5000</v>
      </c>
      <c r="E2066">
        <v>5509</v>
      </c>
      <c r="F2066" t="s">
        <v>8219</v>
      </c>
      <c r="G2066" t="s">
        <v>8224</v>
      </c>
      <c r="H2066" t="s">
        <v>8246</v>
      </c>
      <c r="I2066">
        <v>1465498800</v>
      </c>
      <c r="J2066" s="12">
        <f>(I2066/86400)+25569</f>
        <v>42530.791666666672</v>
      </c>
      <c r="K2066">
        <v>1462481718</v>
      </c>
      <c r="L2066" s="12">
        <f>(K2066/86400)+25569</f>
        <v>42495.871736111112</v>
      </c>
      <c r="M2066" t="b">
        <v>0</v>
      </c>
      <c r="N2066">
        <v>80</v>
      </c>
      <c r="O2066">
        <f>(E2066/D2066)*100</f>
        <v>110.17999999999999</v>
      </c>
      <c r="P2066">
        <f>E2066/N2066</f>
        <v>68.862499999999997</v>
      </c>
      <c r="Q2066" s="6" t="str">
        <f>LEFT(R2066, SEARCH("/",R2066,1)-1)</f>
        <v>food</v>
      </c>
      <c r="R2066" t="s">
        <v>8298</v>
      </c>
      <c r="S2066" t="b">
        <v>1</v>
      </c>
      <c r="V2066" s="7" t="str">
        <f>RIGHT(R2066,LEN(R2066)-FIND("/",R2066))</f>
        <v>small batch</v>
      </c>
    </row>
    <row r="2067" spans="1:22" ht="48" hidden="1" x14ac:dyDescent="0.2">
      <c r="A2067">
        <v>2459</v>
      </c>
      <c r="B2067" s="3" t="s">
        <v>2460</v>
      </c>
      <c r="C2067" s="3" t="s">
        <v>6569</v>
      </c>
      <c r="D2067">
        <v>30000</v>
      </c>
      <c r="E2067">
        <v>30675</v>
      </c>
      <c r="F2067" t="s">
        <v>8219</v>
      </c>
      <c r="G2067" t="s">
        <v>8224</v>
      </c>
      <c r="H2067" t="s">
        <v>8246</v>
      </c>
      <c r="I2067">
        <v>1458742685</v>
      </c>
      <c r="J2067" s="12">
        <f>(I2067/86400)+25569</f>
        <v>42452.595891203702</v>
      </c>
      <c r="K2067">
        <v>1454858285</v>
      </c>
      <c r="L2067" s="12">
        <f>(K2067/86400)+25569</f>
        <v>42407.637557870374</v>
      </c>
      <c r="M2067" t="b">
        <v>0</v>
      </c>
      <c r="N2067">
        <v>282</v>
      </c>
      <c r="O2067">
        <f>(E2067/D2067)*100</f>
        <v>102.25</v>
      </c>
      <c r="P2067">
        <f>E2067/N2067</f>
        <v>108.77659574468085</v>
      </c>
      <c r="Q2067" s="6" t="str">
        <f>LEFT(R2067, SEARCH("/",R2067,1)-1)</f>
        <v>food</v>
      </c>
      <c r="R2067" t="s">
        <v>8298</v>
      </c>
      <c r="S2067" t="b">
        <v>1</v>
      </c>
      <c r="V2067" s="7" t="str">
        <f>RIGHT(R2067,LEN(R2067)-FIND("/",R2067))</f>
        <v>small batch</v>
      </c>
    </row>
    <row r="2068" spans="1:22" ht="48" hidden="1" x14ac:dyDescent="0.2">
      <c r="A2068">
        <v>2460</v>
      </c>
      <c r="B2068" s="3" t="s">
        <v>2461</v>
      </c>
      <c r="C2068" s="3" t="s">
        <v>6570</v>
      </c>
      <c r="D2068">
        <v>8500</v>
      </c>
      <c r="E2068">
        <v>8567</v>
      </c>
      <c r="F2068" t="s">
        <v>8219</v>
      </c>
      <c r="G2068" t="s">
        <v>8224</v>
      </c>
      <c r="H2068" t="s">
        <v>8246</v>
      </c>
      <c r="I2068">
        <v>1483417020</v>
      </c>
      <c r="J2068" s="12">
        <f>(I2068/86400)+25569</f>
        <v>42738.178472222222</v>
      </c>
      <c r="K2068">
        <v>1480480167</v>
      </c>
      <c r="L2068" s="12">
        <f>(K2068/86400)+25569</f>
        <v>42704.187118055561</v>
      </c>
      <c r="M2068" t="b">
        <v>0</v>
      </c>
      <c r="N2068">
        <v>68</v>
      </c>
      <c r="O2068">
        <f>(E2068/D2068)*100</f>
        <v>100.78823529411764</v>
      </c>
      <c r="P2068">
        <f>E2068/N2068</f>
        <v>125.98529411764706</v>
      </c>
      <c r="Q2068" s="6" t="str">
        <f>LEFT(R2068, SEARCH("/",R2068,1)-1)</f>
        <v>food</v>
      </c>
      <c r="R2068" t="s">
        <v>8298</v>
      </c>
      <c r="S2068" t="b">
        <v>1</v>
      </c>
      <c r="V2068" s="7" t="str">
        <f>RIGHT(R2068,LEN(R2068)-FIND("/",R2068))</f>
        <v>small batch</v>
      </c>
    </row>
    <row r="2069" spans="1:22" ht="48" hidden="1" x14ac:dyDescent="0.2">
      <c r="A2069">
        <v>2461</v>
      </c>
      <c r="B2069" s="3" t="s">
        <v>2462</v>
      </c>
      <c r="C2069" s="3" t="s">
        <v>6571</v>
      </c>
      <c r="D2069">
        <v>7500</v>
      </c>
      <c r="E2069">
        <v>7785</v>
      </c>
      <c r="F2069" t="s">
        <v>8219</v>
      </c>
      <c r="G2069" t="s">
        <v>8224</v>
      </c>
      <c r="H2069" t="s">
        <v>8246</v>
      </c>
      <c r="I2069">
        <v>1317438000</v>
      </c>
      <c r="J2069" s="12">
        <f>(I2069/86400)+25569</f>
        <v>40817.125</v>
      </c>
      <c r="K2069">
        <v>1314577097</v>
      </c>
      <c r="L2069" s="12">
        <f>(K2069/86400)+25569</f>
        <v>40784.012696759259</v>
      </c>
      <c r="M2069" t="b">
        <v>0</v>
      </c>
      <c r="N2069">
        <v>86</v>
      </c>
      <c r="O2069">
        <f>(E2069/D2069)*100</f>
        <v>103.8</v>
      </c>
      <c r="P2069">
        <f>E2069/N2069</f>
        <v>90.523255813953483</v>
      </c>
      <c r="Q2069" s="6" t="str">
        <f>LEFT(R2069, SEARCH("/",R2069,1)-1)</f>
        <v>music</v>
      </c>
      <c r="R2069" t="s">
        <v>8279</v>
      </c>
      <c r="S2069" t="b">
        <v>1</v>
      </c>
      <c r="V2069" s="7" t="str">
        <f>RIGHT(R2069,LEN(R2069)-FIND("/",R2069))</f>
        <v>indie rock</v>
      </c>
    </row>
    <row r="2070" spans="1:22" ht="48" hidden="1" x14ac:dyDescent="0.2">
      <c r="A2070">
        <v>2462</v>
      </c>
      <c r="B2070" s="3" t="s">
        <v>2463</v>
      </c>
      <c r="C2070" s="3" t="s">
        <v>6572</v>
      </c>
      <c r="D2070">
        <v>3000</v>
      </c>
      <c r="E2070">
        <v>3321.25</v>
      </c>
      <c r="F2070" t="s">
        <v>8219</v>
      </c>
      <c r="G2070" t="s">
        <v>8224</v>
      </c>
      <c r="H2070" t="s">
        <v>8246</v>
      </c>
      <c r="I2070">
        <v>1342672096</v>
      </c>
      <c r="J2070" s="12">
        <f>(I2070/86400)+25569</f>
        <v>41109.186296296299</v>
      </c>
      <c r="K2070">
        <v>1340944096</v>
      </c>
      <c r="L2070" s="12">
        <f>(K2070/86400)+25569</f>
        <v>41089.186296296299</v>
      </c>
      <c r="M2070" t="b">
        <v>0</v>
      </c>
      <c r="N2070">
        <v>115</v>
      </c>
      <c r="O2070">
        <f>(E2070/D2070)*100</f>
        <v>110.70833333333334</v>
      </c>
      <c r="P2070">
        <f>E2070/N2070</f>
        <v>28.880434782608695</v>
      </c>
      <c r="Q2070" s="6" t="str">
        <f>LEFT(R2070, SEARCH("/",R2070,1)-1)</f>
        <v>music</v>
      </c>
      <c r="R2070" t="s">
        <v>8279</v>
      </c>
      <c r="S2070" t="b">
        <v>1</v>
      </c>
      <c r="V2070" s="7" t="str">
        <f>RIGHT(R2070,LEN(R2070)-FIND("/",R2070))</f>
        <v>indie rock</v>
      </c>
    </row>
    <row r="2071" spans="1:22" ht="16" hidden="1" x14ac:dyDescent="0.2">
      <c r="A2071">
        <v>2463</v>
      </c>
      <c r="B2071" s="3" t="s">
        <v>2464</v>
      </c>
      <c r="C2071" s="3" t="s">
        <v>6573</v>
      </c>
      <c r="D2071">
        <v>2000</v>
      </c>
      <c r="E2071">
        <v>2325</v>
      </c>
      <c r="F2071" t="s">
        <v>8219</v>
      </c>
      <c r="G2071" t="s">
        <v>8224</v>
      </c>
      <c r="H2071" t="s">
        <v>8246</v>
      </c>
      <c r="I2071">
        <v>1366138800</v>
      </c>
      <c r="J2071" s="12">
        <f>(I2071/86400)+25569</f>
        <v>41380.791666666664</v>
      </c>
      <c r="K2071">
        <v>1362710425</v>
      </c>
      <c r="L2071" s="12">
        <f>(K2071/86400)+25569</f>
        <v>41341.111400462964</v>
      </c>
      <c r="M2071" t="b">
        <v>0</v>
      </c>
      <c r="N2071">
        <v>75</v>
      </c>
      <c r="O2071">
        <f>(E2071/D2071)*100</f>
        <v>116.25000000000001</v>
      </c>
      <c r="P2071">
        <f>E2071/N2071</f>
        <v>31</v>
      </c>
      <c r="Q2071" s="6" t="str">
        <f>LEFT(R2071, SEARCH("/",R2071,1)-1)</f>
        <v>music</v>
      </c>
      <c r="R2071" t="s">
        <v>8279</v>
      </c>
      <c r="S2071" t="b">
        <v>1</v>
      </c>
      <c r="V2071" s="7" t="str">
        <f>RIGHT(R2071,LEN(R2071)-FIND("/",R2071))</f>
        <v>indie rock</v>
      </c>
    </row>
    <row r="2072" spans="1:22" ht="48" hidden="1" x14ac:dyDescent="0.2">
      <c r="A2072">
        <v>2464</v>
      </c>
      <c r="B2072" s="3" t="s">
        <v>2465</v>
      </c>
      <c r="C2072" s="3" t="s">
        <v>6574</v>
      </c>
      <c r="D2072">
        <v>2000</v>
      </c>
      <c r="E2072">
        <v>2222</v>
      </c>
      <c r="F2072" t="s">
        <v>8219</v>
      </c>
      <c r="G2072" t="s">
        <v>8229</v>
      </c>
      <c r="H2072" t="s">
        <v>8251</v>
      </c>
      <c r="I2072">
        <v>1443641340</v>
      </c>
      <c r="J2072" s="12">
        <f>(I2072/86400)+25569</f>
        <v>42277.811805555553</v>
      </c>
      <c r="K2072">
        <v>1441143397</v>
      </c>
      <c r="L2072" s="12">
        <f>(K2072/86400)+25569</f>
        <v>42248.90042824074</v>
      </c>
      <c r="M2072" t="b">
        <v>0</v>
      </c>
      <c r="N2072">
        <v>43</v>
      </c>
      <c r="O2072">
        <f>(E2072/D2072)*100</f>
        <v>111.1</v>
      </c>
      <c r="P2072">
        <f>E2072/N2072</f>
        <v>51.674418604651166</v>
      </c>
      <c r="Q2072" s="6" t="str">
        <f>LEFT(R2072, SEARCH("/",R2072,1)-1)</f>
        <v>music</v>
      </c>
      <c r="R2072" t="s">
        <v>8279</v>
      </c>
      <c r="S2072" t="b">
        <v>1</v>
      </c>
      <c r="V2072" s="7" t="str">
        <f>RIGHT(R2072,LEN(R2072)-FIND("/",R2072))</f>
        <v>indie rock</v>
      </c>
    </row>
    <row r="2073" spans="1:22" ht="32" hidden="1" x14ac:dyDescent="0.2">
      <c r="A2073">
        <v>2465</v>
      </c>
      <c r="B2073" s="3" t="s">
        <v>2466</v>
      </c>
      <c r="C2073" s="3" t="s">
        <v>6575</v>
      </c>
      <c r="D2073">
        <v>700</v>
      </c>
      <c r="E2073">
        <v>1261</v>
      </c>
      <c r="F2073" t="s">
        <v>8219</v>
      </c>
      <c r="G2073" t="s">
        <v>8224</v>
      </c>
      <c r="H2073" t="s">
        <v>8246</v>
      </c>
      <c r="I2073">
        <v>1348420548</v>
      </c>
      <c r="J2073" s="12">
        <f>(I2073/86400)+25569</f>
        <v>41175.719305555554</v>
      </c>
      <c r="K2073">
        <v>1345828548</v>
      </c>
      <c r="L2073" s="12">
        <f>(K2073/86400)+25569</f>
        <v>41145.719305555554</v>
      </c>
      <c r="M2073" t="b">
        <v>0</v>
      </c>
      <c r="N2073">
        <v>48</v>
      </c>
      <c r="O2073">
        <f>(E2073/D2073)*100</f>
        <v>180.14285714285714</v>
      </c>
      <c r="P2073">
        <f>E2073/N2073</f>
        <v>26.270833333333332</v>
      </c>
      <c r="Q2073" s="6" t="str">
        <f>LEFT(R2073, SEARCH("/",R2073,1)-1)</f>
        <v>music</v>
      </c>
      <c r="R2073" t="s">
        <v>8279</v>
      </c>
      <c r="S2073" t="b">
        <v>1</v>
      </c>
      <c r="V2073" s="7" t="str">
        <f>RIGHT(R2073,LEN(R2073)-FIND("/",R2073))</f>
        <v>indie rock</v>
      </c>
    </row>
    <row r="2074" spans="1:22" ht="48" hidden="1" x14ac:dyDescent="0.2">
      <c r="A2074">
        <v>2466</v>
      </c>
      <c r="B2074" s="3" t="s">
        <v>2467</v>
      </c>
      <c r="C2074" s="3" t="s">
        <v>6576</v>
      </c>
      <c r="D2074">
        <v>2500</v>
      </c>
      <c r="E2074">
        <v>2500</v>
      </c>
      <c r="F2074" t="s">
        <v>8219</v>
      </c>
      <c r="G2074" t="s">
        <v>8224</v>
      </c>
      <c r="H2074" t="s">
        <v>8246</v>
      </c>
      <c r="I2074">
        <v>1368066453</v>
      </c>
      <c r="J2074" s="12">
        <f>(I2074/86400)+25569</f>
        <v>41403.102465277778</v>
      </c>
      <c r="K2074">
        <v>1365474453</v>
      </c>
      <c r="L2074" s="12">
        <f>(K2074/86400)+25569</f>
        <v>41373.102465277778</v>
      </c>
      <c r="M2074" t="b">
        <v>0</v>
      </c>
      <c r="N2074">
        <v>52</v>
      </c>
      <c r="O2074">
        <f>(E2074/D2074)*100</f>
        <v>100</v>
      </c>
      <c r="P2074">
        <f>E2074/N2074</f>
        <v>48.07692307692308</v>
      </c>
      <c r="Q2074" s="6" t="str">
        <f>LEFT(R2074, SEARCH("/",R2074,1)-1)</f>
        <v>music</v>
      </c>
      <c r="R2074" t="s">
        <v>8279</v>
      </c>
      <c r="S2074" t="b">
        <v>1</v>
      </c>
      <c r="V2074" s="7" t="str">
        <f>RIGHT(R2074,LEN(R2074)-FIND("/",R2074))</f>
        <v>indie rock</v>
      </c>
    </row>
    <row r="2075" spans="1:22" ht="48" hidden="1" x14ac:dyDescent="0.2">
      <c r="A2075">
        <v>2467</v>
      </c>
      <c r="B2075" s="3" t="s">
        <v>2468</v>
      </c>
      <c r="C2075" s="3" t="s">
        <v>6577</v>
      </c>
      <c r="D2075">
        <v>1000</v>
      </c>
      <c r="E2075">
        <v>1185</v>
      </c>
      <c r="F2075" t="s">
        <v>8219</v>
      </c>
      <c r="G2075" t="s">
        <v>8224</v>
      </c>
      <c r="H2075" t="s">
        <v>8246</v>
      </c>
      <c r="I2075">
        <v>1336669200</v>
      </c>
      <c r="J2075" s="12">
        <f>(I2075/86400)+25569</f>
        <v>41039.708333333336</v>
      </c>
      <c r="K2075">
        <v>1335473931</v>
      </c>
      <c r="L2075" s="12">
        <f>(K2075/86400)+25569</f>
        <v>41025.874201388891</v>
      </c>
      <c r="M2075" t="b">
        <v>0</v>
      </c>
      <c r="N2075">
        <v>43</v>
      </c>
      <c r="O2075">
        <f>(E2075/D2075)*100</f>
        <v>118.5</v>
      </c>
      <c r="P2075">
        <f>E2075/N2075</f>
        <v>27.558139534883722</v>
      </c>
      <c r="Q2075" s="6" t="str">
        <f>LEFT(R2075, SEARCH("/",R2075,1)-1)</f>
        <v>music</v>
      </c>
      <c r="R2075" t="s">
        <v>8279</v>
      </c>
      <c r="S2075" t="b">
        <v>1</v>
      </c>
      <c r="V2075" s="7" t="str">
        <f>RIGHT(R2075,LEN(R2075)-FIND("/",R2075))</f>
        <v>indie rock</v>
      </c>
    </row>
    <row r="2076" spans="1:22" ht="32" hidden="1" x14ac:dyDescent="0.2">
      <c r="A2076">
        <v>2468</v>
      </c>
      <c r="B2076" s="3" t="s">
        <v>2469</v>
      </c>
      <c r="C2076" s="3" t="s">
        <v>6578</v>
      </c>
      <c r="D2076">
        <v>2000</v>
      </c>
      <c r="E2076">
        <v>2144.34</v>
      </c>
      <c r="F2076" t="s">
        <v>8219</v>
      </c>
      <c r="G2076" t="s">
        <v>8224</v>
      </c>
      <c r="H2076" t="s">
        <v>8246</v>
      </c>
      <c r="I2076">
        <v>1351400400</v>
      </c>
      <c r="J2076" s="12">
        <f>(I2076/86400)+25569</f>
        <v>41210.208333333336</v>
      </c>
      <c r="K2076">
        <v>1348285321</v>
      </c>
      <c r="L2076" s="12">
        <f>(K2076/86400)+25569</f>
        <v>41174.154178240744</v>
      </c>
      <c r="M2076" t="b">
        <v>0</v>
      </c>
      <c r="N2076">
        <v>58</v>
      </c>
      <c r="O2076">
        <f>(E2076/D2076)*100</f>
        <v>107.21700000000001</v>
      </c>
      <c r="P2076">
        <f>E2076/N2076</f>
        <v>36.97137931034483</v>
      </c>
      <c r="Q2076" s="6" t="str">
        <f>LEFT(R2076, SEARCH("/",R2076,1)-1)</f>
        <v>music</v>
      </c>
      <c r="R2076" t="s">
        <v>8279</v>
      </c>
      <c r="S2076" t="b">
        <v>1</v>
      </c>
      <c r="V2076" s="7" t="str">
        <f>RIGHT(R2076,LEN(R2076)-FIND("/",R2076))</f>
        <v>indie rock</v>
      </c>
    </row>
    <row r="2077" spans="1:22" ht="48" hidden="1" x14ac:dyDescent="0.2">
      <c r="A2077">
        <v>2469</v>
      </c>
      <c r="B2077" s="3" t="s">
        <v>2470</v>
      </c>
      <c r="C2077" s="3" t="s">
        <v>6579</v>
      </c>
      <c r="D2077">
        <v>1200</v>
      </c>
      <c r="E2077">
        <v>1364</v>
      </c>
      <c r="F2077" t="s">
        <v>8219</v>
      </c>
      <c r="G2077" t="s">
        <v>8224</v>
      </c>
      <c r="H2077" t="s">
        <v>8246</v>
      </c>
      <c r="I2077">
        <v>1297160329</v>
      </c>
      <c r="J2077" s="12">
        <f>(I2077/86400)+25569</f>
        <v>40582.429733796293</v>
      </c>
      <c r="K2077">
        <v>1295000329</v>
      </c>
      <c r="L2077" s="12">
        <f>(K2077/86400)+25569</f>
        <v>40557.429733796293</v>
      </c>
      <c r="M2077" t="b">
        <v>0</v>
      </c>
      <c r="N2077">
        <v>47</v>
      </c>
      <c r="O2077">
        <f>(E2077/D2077)*100</f>
        <v>113.66666666666667</v>
      </c>
      <c r="P2077">
        <f>E2077/N2077</f>
        <v>29.021276595744681</v>
      </c>
      <c r="Q2077" s="6" t="str">
        <f>LEFT(R2077, SEARCH("/",R2077,1)-1)</f>
        <v>music</v>
      </c>
      <c r="R2077" t="s">
        <v>8279</v>
      </c>
      <c r="S2077" t="b">
        <v>1</v>
      </c>
      <c r="V2077" s="7" t="str">
        <f>RIGHT(R2077,LEN(R2077)-FIND("/",R2077))</f>
        <v>indie rock</v>
      </c>
    </row>
    <row r="2078" spans="1:22" ht="48" hidden="1" x14ac:dyDescent="0.2">
      <c r="A2078">
        <v>2470</v>
      </c>
      <c r="B2078" s="3" t="s">
        <v>2471</v>
      </c>
      <c r="C2078" s="3" t="s">
        <v>6580</v>
      </c>
      <c r="D2078">
        <v>1000</v>
      </c>
      <c r="E2078">
        <v>1031.6400000000001</v>
      </c>
      <c r="F2078" t="s">
        <v>8219</v>
      </c>
      <c r="G2078" t="s">
        <v>8224</v>
      </c>
      <c r="H2078" t="s">
        <v>8246</v>
      </c>
      <c r="I2078">
        <v>1337824055</v>
      </c>
      <c r="J2078" s="12">
        <f>(I2078/86400)+25569</f>
        <v>41053.07471064815</v>
      </c>
      <c r="K2078">
        <v>1335232055</v>
      </c>
      <c r="L2078" s="12">
        <f>(K2078/86400)+25569</f>
        <v>41023.07471064815</v>
      </c>
      <c r="M2078" t="b">
        <v>0</v>
      </c>
      <c r="N2078">
        <v>36</v>
      </c>
      <c r="O2078">
        <f>(E2078/D2078)*100</f>
        <v>103.16400000000002</v>
      </c>
      <c r="P2078">
        <f>E2078/N2078</f>
        <v>28.65666666666667</v>
      </c>
      <c r="Q2078" s="6" t="str">
        <f>LEFT(R2078, SEARCH("/",R2078,1)-1)</f>
        <v>music</v>
      </c>
      <c r="R2078" t="s">
        <v>8279</v>
      </c>
      <c r="S2078" t="b">
        <v>1</v>
      </c>
      <c r="V2078" s="7" t="str">
        <f>RIGHT(R2078,LEN(R2078)-FIND("/",R2078))</f>
        <v>indie rock</v>
      </c>
    </row>
    <row r="2079" spans="1:22" ht="48" hidden="1" x14ac:dyDescent="0.2">
      <c r="A2079">
        <v>2471</v>
      </c>
      <c r="B2079" s="3" t="s">
        <v>2472</v>
      </c>
      <c r="C2079" s="3" t="s">
        <v>6581</v>
      </c>
      <c r="D2079">
        <v>500</v>
      </c>
      <c r="E2079">
        <v>640</v>
      </c>
      <c r="F2079" t="s">
        <v>8219</v>
      </c>
      <c r="G2079" t="s">
        <v>8224</v>
      </c>
      <c r="H2079" t="s">
        <v>8246</v>
      </c>
      <c r="I2079">
        <v>1327535392</v>
      </c>
      <c r="J2079" s="12">
        <f>(I2079/86400)+25569</f>
        <v>40933.992962962962</v>
      </c>
      <c r="K2079">
        <v>1324079392</v>
      </c>
      <c r="L2079" s="12">
        <f>(K2079/86400)+25569</f>
        <v>40893.992962962962</v>
      </c>
      <c r="M2079" t="b">
        <v>0</v>
      </c>
      <c r="N2079">
        <v>17</v>
      </c>
      <c r="O2079">
        <f>(E2079/D2079)*100</f>
        <v>128</v>
      </c>
      <c r="P2079">
        <f>E2079/N2079</f>
        <v>37.647058823529413</v>
      </c>
      <c r="Q2079" s="6" t="str">
        <f>LEFT(R2079, SEARCH("/",R2079,1)-1)</f>
        <v>music</v>
      </c>
      <c r="R2079" t="s">
        <v>8279</v>
      </c>
      <c r="S2079" t="b">
        <v>1</v>
      </c>
      <c r="V2079" s="7" t="str">
        <f>RIGHT(R2079,LEN(R2079)-FIND("/",R2079))</f>
        <v>indie rock</v>
      </c>
    </row>
    <row r="2080" spans="1:22" ht="48" hidden="1" x14ac:dyDescent="0.2">
      <c r="A2080">
        <v>2472</v>
      </c>
      <c r="B2080" s="3" t="s">
        <v>2473</v>
      </c>
      <c r="C2080" s="3" t="s">
        <v>6582</v>
      </c>
      <c r="D2080">
        <v>7500</v>
      </c>
      <c r="E2080">
        <v>10182.02</v>
      </c>
      <c r="F2080" t="s">
        <v>8219</v>
      </c>
      <c r="G2080" t="s">
        <v>8224</v>
      </c>
      <c r="H2080" t="s">
        <v>8246</v>
      </c>
      <c r="I2080">
        <v>1283562180</v>
      </c>
      <c r="J2080" s="12">
        <f>(I2080/86400)+25569</f>
        <v>40425.043749999997</v>
      </c>
      <c r="K2080">
        <v>1277433980</v>
      </c>
      <c r="L2080" s="12">
        <f>(K2080/86400)+25569</f>
        <v>40354.11550925926</v>
      </c>
      <c r="M2080" t="b">
        <v>0</v>
      </c>
      <c r="N2080">
        <v>104</v>
      </c>
      <c r="O2080">
        <f>(E2080/D2080)*100</f>
        <v>135.76026666666667</v>
      </c>
      <c r="P2080">
        <f>E2080/N2080</f>
        <v>97.904038461538462</v>
      </c>
      <c r="Q2080" s="6" t="str">
        <f>LEFT(R2080, SEARCH("/",R2080,1)-1)</f>
        <v>music</v>
      </c>
      <c r="R2080" t="s">
        <v>8279</v>
      </c>
      <c r="S2080" t="b">
        <v>1</v>
      </c>
      <c r="V2080" s="7" t="str">
        <f>RIGHT(R2080,LEN(R2080)-FIND("/",R2080))</f>
        <v>indie rock</v>
      </c>
    </row>
    <row r="2081" spans="1:22" ht="48" hidden="1" x14ac:dyDescent="0.2">
      <c r="A2081">
        <v>2473</v>
      </c>
      <c r="B2081" s="3" t="s">
        <v>2474</v>
      </c>
      <c r="C2081" s="3" t="s">
        <v>6583</v>
      </c>
      <c r="D2081">
        <v>2000</v>
      </c>
      <c r="E2081">
        <v>2000</v>
      </c>
      <c r="F2081" t="s">
        <v>8219</v>
      </c>
      <c r="G2081" t="s">
        <v>8224</v>
      </c>
      <c r="H2081" t="s">
        <v>8246</v>
      </c>
      <c r="I2081">
        <v>1352573869</v>
      </c>
      <c r="J2081" s="12">
        <f>(I2081/86400)+25569</f>
        <v>41223.790150462963</v>
      </c>
      <c r="K2081">
        <v>1349978269</v>
      </c>
      <c r="L2081" s="12">
        <f>(K2081/86400)+25569</f>
        <v>41193.748483796298</v>
      </c>
      <c r="M2081" t="b">
        <v>0</v>
      </c>
      <c r="N2081">
        <v>47</v>
      </c>
      <c r="O2081">
        <f>(E2081/D2081)*100</f>
        <v>100</v>
      </c>
      <c r="P2081">
        <f>E2081/N2081</f>
        <v>42.553191489361701</v>
      </c>
      <c r="Q2081" s="6" t="str">
        <f>LEFT(R2081, SEARCH("/",R2081,1)-1)</f>
        <v>music</v>
      </c>
      <c r="R2081" t="s">
        <v>8279</v>
      </c>
      <c r="S2081" t="b">
        <v>1</v>
      </c>
      <c r="V2081" s="7" t="str">
        <f>RIGHT(R2081,LEN(R2081)-FIND("/",R2081))</f>
        <v>indie rock</v>
      </c>
    </row>
    <row r="2082" spans="1:22" ht="48" hidden="1" x14ac:dyDescent="0.2">
      <c r="A2082">
        <v>2474</v>
      </c>
      <c r="B2082" s="3" t="s">
        <v>2475</v>
      </c>
      <c r="C2082" s="3" t="s">
        <v>6584</v>
      </c>
      <c r="D2082">
        <v>5000</v>
      </c>
      <c r="E2082">
        <v>5000.18</v>
      </c>
      <c r="F2082" t="s">
        <v>8219</v>
      </c>
      <c r="G2082" t="s">
        <v>8224</v>
      </c>
      <c r="H2082" t="s">
        <v>8246</v>
      </c>
      <c r="I2082">
        <v>1286756176</v>
      </c>
      <c r="J2082" s="12">
        <f>(I2082/86400)+25569</f>
        <v>40462.011296296296</v>
      </c>
      <c r="K2082">
        <v>1282868176</v>
      </c>
      <c r="L2082" s="12">
        <f>(K2082/86400)+25569</f>
        <v>40417.011296296296</v>
      </c>
      <c r="M2082" t="b">
        <v>0</v>
      </c>
      <c r="N2082">
        <v>38</v>
      </c>
      <c r="O2082">
        <f>(E2082/D2082)*100</f>
        <v>100.00360000000002</v>
      </c>
      <c r="P2082">
        <f>E2082/N2082</f>
        <v>131.58368421052631</v>
      </c>
      <c r="Q2082" s="6" t="str">
        <f>LEFT(R2082, SEARCH("/",R2082,1)-1)</f>
        <v>music</v>
      </c>
      <c r="R2082" t="s">
        <v>8279</v>
      </c>
      <c r="S2082" t="b">
        <v>1</v>
      </c>
      <c r="V2082" s="7" t="str">
        <f>RIGHT(R2082,LEN(R2082)-FIND("/",R2082))</f>
        <v>indie rock</v>
      </c>
    </row>
    <row r="2083" spans="1:22" ht="32" hidden="1" x14ac:dyDescent="0.2">
      <c r="A2083">
        <v>2475</v>
      </c>
      <c r="B2083" s="3" t="s">
        <v>2476</v>
      </c>
      <c r="C2083" s="3" t="s">
        <v>6585</v>
      </c>
      <c r="D2083">
        <v>2500</v>
      </c>
      <c r="E2083">
        <v>2618</v>
      </c>
      <c r="F2083" t="s">
        <v>8219</v>
      </c>
      <c r="G2083" t="s">
        <v>8224</v>
      </c>
      <c r="H2083" t="s">
        <v>8246</v>
      </c>
      <c r="I2083">
        <v>1278799200</v>
      </c>
      <c r="J2083" s="12">
        <f>(I2083/86400)+25569</f>
        <v>40369.916666666664</v>
      </c>
      <c r="K2083">
        <v>1273647255</v>
      </c>
      <c r="L2083" s="12">
        <f>(K2083/86400)+25569</f>
        <v>40310.287673611107</v>
      </c>
      <c r="M2083" t="b">
        <v>0</v>
      </c>
      <c r="N2083">
        <v>81</v>
      </c>
      <c r="O2083">
        <f>(E2083/D2083)*100</f>
        <v>104.71999999999998</v>
      </c>
      <c r="P2083">
        <f>E2083/N2083</f>
        <v>32.320987654320987</v>
      </c>
      <c r="Q2083" s="6" t="str">
        <f>LEFT(R2083, SEARCH("/",R2083,1)-1)</f>
        <v>music</v>
      </c>
      <c r="R2083" t="s">
        <v>8279</v>
      </c>
      <c r="S2083" t="b">
        <v>1</v>
      </c>
      <c r="V2083" s="7" t="str">
        <f>RIGHT(R2083,LEN(R2083)-FIND("/",R2083))</f>
        <v>indie rock</v>
      </c>
    </row>
    <row r="2084" spans="1:22" ht="48" hidden="1" x14ac:dyDescent="0.2">
      <c r="A2084">
        <v>2476</v>
      </c>
      <c r="B2084" s="3" t="s">
        <v>2477</v>
      </c>
      <c r="C2084" s="3" t="s">
        <v>6586</v>
      </c>
      <c r="D2084">
        <v>3200</v>
      </c>
      <c r="E2084">
        <v>3360.72</v>
      </c>
      <c r="F2084" t="s">
        <v>8219</v>
      </c>
      <c r="G2084" t="s">
        <v>8224</v>
      </c>
      <c r="H2084" t="s">
        <v>8246</v>
      </c>
      <c r="I2084">
        <v>1415004770</v>
      </c>
      <c r="J2084" s="12">
        <f>(I2084/86400)+25569</f>
        <v>41946.370023148149</v>
      </c>
      <c r="K2084">
        <v>1412149970</v>
      </c>
      <c r="L2084" s="12">
        <f>(K2084/86400)+25569</f>
        <v>41913.328356481477</v>
      </c>
      <c r="M2084" t="b">
        <v>0</v>
      </c>
      <c r="N2084">
        <v>55</v>
      </c>
      <c r="O2084">
        <f>(E2084/D2084)*100</f>
        <v>105.02249999999999</v>
      </c>
      <c r="P2084">
        <f>E2084/N2084</f>
        <v>61.103999999999999</v>
      </c>
      <c r="Q2084" s="6" t="str">
        <f>LEFT(R2084, SEARCH("/",R2084,1)-1)</f>
        <v>music</v>
      </c>
      <c r="R2084" t="s">
        <v>8279</v>
      </c>
      <c r="S2084" t="b">
        <v>1</v>
      </c>
      <c r="V2084" s="7" t="str">
        <f>RIGHT(R2084,LEN(R2084)-FIND("/",R2084))</f>
        <v>indie rock</v>
      </c>
    </row>
    <row r="2085" spans="1:22" ht="32" hidden="1" x14ac:dyDescent="0.2">
      <c r="A2085">
        <v>2477</v>
      </c>
      <c r="B2085" s="3" t="s">
        <v>824</v>
      </c>
      <c r="C2085" s="3" t="s">
        <v>6587</v>
      </c>
      <c r="D2085">
        <v>750</v>
      </c>
      <c r="E2085">
        <v>1285</v>
      </c>
      <c r="F2085" t="s">
        <v>8219</v>
      </c>
      <c r="G2085" t="s">
        <v>8224</v>
      </c>
      <c r="H2085" t="s">
        <v>8246</v>
      </c>
      <c r="I2085">
        <v>1344789345</v>
      </c>
      <c r="J2085" s="12">
        <f>(I2085/86400)+25569</f>
        <v>41133.691493055558</v>
      </c>
      <c r="K2085">
        <v>1340901345</v>
      </c>
      <c r="L2085" s="12">
        <f>(K2085/86400)+25569</f>
        <v>41088.691493055558</v>
      </c>
      <c r="M2085" t="b">
        <v>0</v>
      </c>
      <c r="N2085">
        <v>41</v>
      </c>
      <c r="O2085">
        <f>(E2085/D2085)*100</f>
        <v>171.33333333333334</v>
      </c>
      <c r="P2085">
        <f>E2085/N2085</f>
        <v>31.341463414634145</v>
      </c>
      <c r="Q2085" s="6" t="str">
        <f>LEFT(R2085, SEARCH("/",R2085,1)-1)</f>
        <v>music</v>
      </c>
      <c r="R2085" t="s">
        <v>8279</v>
      </c>
      <c r="S2085" t="b">
        <v>1</v>
      </c>
      <c r="V2085" s="7" t="str">
        <f>RIGHT(R2085,LEN(R2085)-FIND("/",R2085))</f>
        <v>indie rock</v>
      </c>
    </row>
    <row r="2086" spans="1:22" ht="48" hidden="1" x14ac:dyDescent="0.2">
      <c r="A2086">
        <v>2478</v>
      </c>
      <c r="B2086" s="3" t="s">
        <v>2478</v>
      </c>
      <c r="C2086" s="3" t="s">
        <v>6588</v>
      </c>
      <c r="D2086">
        <v>8000</v>
      </c>
      <c r="E2086">
        <v>10200</v>
      </c>
      <c r="F2086" t="s">
        <v>8219</v>
      </c>
      <c r="G2086" t="s">
        <v>8224</v>
      </c>
      <c r="H2086" t="s">
        <v>8246</v>
      </c>
      <c r="I2086">
        <v>1358117313</v>
      </c>
      <c r="J2086" s="12">
        <f>(I2086/86400)+25569</f>
        <v>41287.950381944444</v>
      </c>
      <c r="K2086">
        <v>1355525313</v>
      </c>
      <c r="L2086" s="12">
        <f>(K2086/86400)+25569</f>
        <v>41257.950381944444</v>
      </c>
      <c r="M2086" t="b">
        <v>0</v>
      </c>
      <c r="N2086">
        <v>79</v>
      </c>
      <c r="O2086">
        <f>(E2086/D2086)*100</f>
        <v>127.49999999999999</v>
      </c>
      <c r="P2086">
        <f>E2086/N2086</f>
        <v>129.1139240506329</v>
      </c>
      <c r="Q2086" s="6" t="str">
        <f>LEFT(R2086, SEARCH("/",R2086,1)-1)</f>
        <v>music</v>
      </c>
      <c r="R2086" t="s">
        <v>8279</v>
      </c>
      <c r="S2086" t="b">
        <v>1</v>
      </c>
      <c r="V2086" s="7" t="str">
        <f>RIGHT(R2086,LEN(R2086)-FIND("/",R2086))</f>
        <v>indie rock</v>
      </c>
    </row>
    <row r="2087" spans="1:22" ht="32" hidden="1" x14ac:dyDescent="0.2">
      <c r="A2087">
        <v>2479</v>
      </c>
      <c r="B2087" s="3" t="s">
        <v>2479</v>
      </c>
      <c r="C2087" s="3" t="s">
        <v>6589</v>
      </c>
      <c r="D2087">
        <v>300</v>
      </c>
      <c r="E2087">
        <v>400.33</v>
      </c>
      <c r="F2087" t="s">
        <v>8219</v>
      </c>
      <c r="G2087" t="s">
        <v>8224</v>
      </c>
      <c r="H2087" t="s">
        <v>8246</v>
      </c>
      <c r="I2087">
        <v>1343440800</v>
      </c>
      <c r="J2087" s="12">
        <f>(I2087/86400)+25569</f>
        <v>41118.083333333336</v>
      </c>
      <c r="K2087">
        <v>1342545994</v>
      </c>
      <c r="L2087" s="12">
        <f>(K2087/86400)+25569</f>
        <v>41107.726782407408</v>
      </c>
      <c r="M2087" t="b">
        <v>0</v>
      </c>
      <c r="N2087">
        <v>16</v>
      </c>
      <c r="O2087">
        <f>(E2087/D2087)*100</f>
        <v>133.44333333333333</v>
      </c>
      <c r="P2087">
        <f>E2087/N2087</f>
        <v>25.020624999999999</v>
      </c>
      <c r="Q2087" s="6" t="str">
        <f>LEFT(R2087, SEARCH("/",R2087,1)-1)</f>
        <v>music</v>
      </c>
      <c r="R2087" t="s">
        <v>8279</v>
      </c>
      <c r="S2087" t="b">
        <v>1</v>
      </c>
      <c r="V2087" s="7" t="str">
        <f>RIGHT(R2087,LEN(R2087)-FIND("/",R2087))</f>
        <v>indie rock</v>
      </c>
    </row>
    <row r="2088" spans="1:22" ht="48" hidden="1" x14ac:dyDescent="0.2">
      <c r="A2088">
        <v>2480</v>
      </c>
      <c r="B2088" s="3" t="s">
        <v>2480</v>
      </c>
      <c r="C2088" s="3" t="s">
        <v>6590</v>
      </c>
      <c r="D2088">
        <v>2000</v>
      </c>
      <c r="E2088">
        <v>2000</v>
      </c>
      <c r="F2088" t="s">
        <v>8219</v>
      </c>
      <c r="G2088" t="s">
        <v>8224</v>
      </c>
      <c r="H2088" t="s">
        <v>8246</v>
      </c>
      <c r="I2088">
        <v>1444516084</v>
      </c>
      <c r="J2088" s="12">
        <f>(I2088/86400)+25569</f>
        <v>42287.936157407406</v>
      </c>
      <c r="K2088">
        <v>1439332084</v>
      </c>
      <c r="L2088" s="12">
        <f>(K2088/86400)+25569</f>
        <v>42227.936157407406</v>
      </c>
      <c r="M2088" t="b">
        <v>0</v>
      </c>
      <c r="N2088">
        <v>8</v>
      </c>
      <c r="O2088">
        <f>(E2088/D2088)*100</f>
        <v>100</v>
      </c>
      <c r="P2088">
        <f>E2088/N2088</f>
        <v>250</v>
      </c>
      <c r="Q2088" s="6" t="str">
        <f>LEFT(R2088, SEARCH("/",R2088,1)-1)</f>
        <v>music</v>
      </c>
      <c r="R2088" t="s">
        <v>8279</v>
      </c>
      <c r="S2088" t="b">
        <v>1</v>
      </c>
      <c r="V2088" s="7" t="str">
        <f>RIGHT(R2088,LEN(R2088)-FIND("/",R2088))</f>
        <v>indie rock</v>
      </c>
    </row>
    <row r="2089" spans="1:22" ht="48" hidden="1" x14ac:dyDescent="0.2">
      <c r="A2089">
        <v>2481</v>
      </c>
      <c r="B2089" s="3" t="s">
        <v>2481</v>
      </c>
      <c r="C2089" s="3" t="s">
        <v>6591</v>
      </c>
      <c r="D2089">
        <v>4000</v>
      </c>
      <c r="E2089">
        <v>4516.4399999999996</v>
      </c>
      <c r="F2089" t="s">
        <v>8219</v>
      </c>
      <c r="G2089" t="s">
        <v>8224</v>
      </c>
      <c r="H2089" t="s">
        <v>8246</v>
      </c>
      <c r="I2089">
        <v>1335799808</v>
      </c>
      <c r="J2089" s="12">
        <f>(I2089/86400)+25569</f>
        <v>41029.645925925928</v>
      </c>
      <c r="K2089">
        <v>1333207808</v>
      </c>
      <c r="L2089" s="12">
        <f>(K2089/86400)+25569</f>
        <v>40999.645925925928</v>
      </c>
      <c r="M2089" t="b">
        <v>0</v>
      </c>
      <c r="N2089">
        <v>95</v>
      </c>
      <c r="O2089">
        <f>(E2089/D2089)*100</f>
        <v>112.91099999999999</v>
      </c>
      <c r="P2089">
        <f>E2089/N2089</f>
        <v>47.541473684210523</v>
      </c>
      <c r="Q2089" s="6" t="str">
        <f>LEFT(R2089, SEARCH("/",R2089,1)-1)</f>
        <v>music</v>
      </c>
      <c r="R2089" t="s">
        <v>8279</v>
      </c>
      <c r="S2089" t="b">
        <v>1</v>
      </c>
      <c r="V2089" s="7" t="str">
        <f>RIGHT(R2089,LEN(R2089)-FIND("/",R2089))</f>
        <v>indie rock</v>
      </c>
    </row>
    <row r="2090" spans="1:22" ht="48" hidden="1" x14ac:dyDescent="0.2">
      <c r="A2090">
        <v>2482</v>
      </c>
      <c r="B2090" s="3" t="s">
        <v>2482</v>
      </c>
      <c r="C2090" s="3" t="s">
        <v>6592</v>
      </c>
      <c r="D2090">
        <v>1000</v>
      </c>
      <c r="E2090">
        <v>1001</v>
      </c>
      <c r="F2090" t="s">
        <v>8219</v>
      </c>
      <c r="G2090" t="s">
        <v>8224</v>
      </c>
      <c r="H2090" t="s">
        <v>8246</v>
      </c>
      <c r="I2090">
        <v>1312224383</v>
      </c>
      <c r="J2090" s="12">
        <f>(I2090/86400)+25569</f>
        <v>40756.782210648147</v>
      </c>
      <c r="K2090">
        <v>1308336383</v>
      </c>
      <c r="L2090" s="12">
        <f>(K2090/86400)+25569</f>
        <v>40711.782210648147</v>
      </c>
      <c r="M2090" t="b">
        <v>0</v>
      </c>
      <c r="N2090">
        <v>25</v>
      </c>
      <c r="O2090">
        <f>(E2090/D2090)*100</f>
        <v>100.1</v>
      </c>
      <c r="P2090">
        <f>E2090/N2090</f>
        <v>40.04</v>
      </c>
      <c r="Q2090" s="6" t="str">
        <f>LEFT(R2090, SEARCH("/",R2090,1)-1)</f>
        <v>music</v>
      </c>
      <c r="R2090" t="s">
        <v>8279</v>
      </c>
      <c r="S2090" t="b">
        <v>1</v>
      </c>
      <c r="V2090" s="7" t="str">
        <f>RIGHT(R2090,LEN(R2090)-FIND("/",R2090))</f>
        <v>indie rock</v>
      </c>
    </row>
    <row r="2091" spans="1:22" ht="32" hidden="1" x14ac:dyDescent="0.2">
      <c r="A2091">
        <v>2483</v>
      </c>
      <c r="B2091" s="3" t="s">
        <v>2483</v>
      </c>
      <c r="C2091" s="3" t="s">
        <v>6593</v>
      </c>
      <c r="D2091">
        <v>1100</v>
      </c>
      <c r="E2091">
        <v>1251</v>
      </c>
      <c r="F2091" t="s">
        <v>8219</v>
      </c>
      <c r="G2091" t="s">
        <v>8224</v>
      </c>
      <c r="H2091" t="s">
        <v>8246</v>
      </c>
      <c r="I2091">
        <v>1335891603</v>
      </c>
      <c r="J2091" s="12">
        <f>(I2091/86400)+25569</f>
        <v>41030.708368055552</v>
      </c>
      <c r="K2091">
        <v>1330711203</v>
      </c>
      <c r="L2091" s="12">
        <f>(K2091/86400)+25569</f>
        <v>40970.750034722223</v>
      </c>
      <c r="M2091" t="b">
        <v>0</v>
      </c>
      <c r="N2091">
        <v>19</v>
      </c>
      <c r="O2091">
        <f>(E2091/D2091)*100</f>
        <v>113.72727272727272</v>
      </c>
      <c r="P2091">
        <f>E2091/N2091</f>
        <v>65.84210526315789</v>
      </c>
      <c r="Q2091" s="6" t="str">
        <f>LEFT(R2091, SEARCH("/",R2091,1)-1)</f>
        <v>music</v>
      </c>
      <c r="R2091" t="s">
        <v>8279</v>
      </c>
      <c r="S2091" t="b">
        <v>1</v>
      </c>
      <c r="V2091" s="7" t="str">
        <f>RIGHT(R2091,LEN(R2091)-FIND("/",R2091))</f>
        <v>indie rock</v>
      </c>
    </row>
    <row r="2092" spans="1:22" ht="48" hidden="1" x14ac:dyDescent="0.2">
      <c r="A2092">
        <v>2484</v>
      </c>
      <c r="B2092" s="3" t="s">
        <v>2484</v>
      </c>
      <c r="C2092" s="3" t="s">
        <v>6594</v>
      </c>
      <c r="D2092">
        <v>3500</v>
      </c>
      <c r="E2092">
        <v>4176.1099999999997</v>
      </c>
      <c r="F2092" t="s">
        <v>8219</v>
      </c>
      <c r="G2092" t="s">
        <v>8224</v>
      </c>
      <c r="H2092" t="s">
        <v>8246</v>
      </c>
      <c r="I2092">
        <v>1316124003</v>
      </c>
      <c r="J2092" s="12">
        <f>(I2092/86400)+25569</f>
        <v>40801.916701388887</v>
      </c>
      <c r="K2092">
        <v>1313532003</v>
      </c>
      <c r="L2092" s="12">
        <f>(K2092/86400)+25569</f>
        <v>40771.916701388887</v>
      </c>
      <c r="M2092" t="b">
        <v>0</v>
      </c>
      <c r="N2092">
        <v>90</v>
      </c>
      <c r="O2092">
        <f>(E2092/D2092)*100</f>
        <v>119.31742857142855</v>
      </c>
      <c r="P2092">
        <f>E2092/N2092</f>
        <v>46.401222222222216</v>
      </c>
      <c r="Q2092" s="6" t="str">
        <f>LEFT(R2092, SEARCH("/",R2092,1)-1)</f>
        <v>music</v>
      </c>
      <c r="R2092" t="s">
        <v>8279</v>
      </c>
      <c r="S2092" t="b">
        <v>1</v>
      </c>
      <c r="V2092" s="7" t="str">
        <f>RIGHT(R2092,LEN(R2092)-FIND("/",R2092))</f>
        <v>indie rock</v>
      </c>
    </row>
    <row r="2093" spans="1:22" ht="48" hidden="1" x14ac:dyDescent="0.2">
      <c r="A2093">
        <v>2485</v>
      </c>
      <c r="B2093" s="3" t="s">
        <v>2485</v>
      </c>
      <c r="C2093" s="3" t="s">
        <v>6595</v>
      </c>
      <c r="D2093">
        <v>2000</v>
      </c>
      <c r="E2093">
        <v>2065</v>
      </c>
      <c r="F2093" t="s">
        <v>8219</v>
      </c>
      <c r="G2093" t="s">
        <v>8224</v>
      </c>
      <c r="H2093" t="s">
        <v>8246</v>
      </c>
      <c r="I2093">
        <v>1318463879</v>
      </c>
      <c r="J2093" s="12">
        <f>(I2093/86400)+25569</f>
        <v>40828.998599537037</v>
      </c>
      <c r="K2093">
        <v>1315439879</v>
      </c>
      <c r="L2093" s="12">
        <f>(K2093/86400)+25569</f>
        <v>40793.998599537037</v>
      </c>
      <c r="M2093" t="b">
        <v>0</v>
      </c>
      <c r="N2093">
        <v>41</v>
      </c>
      <c r="O2093">
        <f>(E2093/D2093)*100</f>
        <v>103.25</v>
      </c>
      <c r="P2093">
        <f>E2093/N2093</f>
        <v>50.365853658536587</v>
      </c>
      <c r="Q2093" s="6" t="str">
        <f>LEFT(R2093, SEARCH("/",R2093,1)-1)</f>
        <v>music</v>
      </c>
      <c r="R2093" t="s">
        <v>8279</v>
      </c>
      <c r="S2093" t="b">
        <v>1</v>
      </c>
      <c r="V2093" s="7" t="str">
        <f>RIGHT(R2093,LEN(R2093)-FIND("/",R2093))</f>
        <v>indie rock</v>
      </c>
    </row>
    <row r="2094" spans="1:22" ht="48" hidden="1" x14ac:dyDescent="0.2">
      <c r="A2094">
        <v>2486</v>
      </c>
      <c r="B2094" s="3" t="s">
        <v>2486</v>
      </c>
      <c r="C2094" s="3" t="s">
        <v>6596</v>
      </c>
      <c r="D2094">
        <v>300</v>
      </c>
      <c r="E2094">
        <v>797</v>
      </c>
      <c r="F2094" t="s">
        <v>8219</v>
      </c>
      <c r="G2094" t="s">
        <v>8224</v>
      </c>
      <c r="H2094" t="s">
        <v>8246</v>
      </c>
      <c r="I2094">
        <v>1335113976</v>
      </c>
      <c r="J2094" s="12">
        <f>(I2094/86400)+25569</f>
        <v>41021.708055555559</v>
      </c>
      <c r="K2094">
        <v>1332521976</v>
      </c>
      <c r="L2094" s="12">
        <f>(K2094/86400)+25569</f>
        <v>40991.708055555559</v>
      </c>
      <c r="M2094" t="b">
        <v>0</v>
      </c>
      <c r="N2094">
        <v>30</v>
      </c>
      <c r="O2094">
        <f>(E2094/D2094)*100</f>
        <v>265.66666666666669</v>
      </c>
      <c r="P2094">
        <f>E2094/N2094</f>
        <v>26.566666666666666</v>
      </c>
      <c r="Q2094" s="6" t="str">
        <f>LEFT(R2094, SEARCH("/",R2094,1)-1)</f>
        <v>music</v>
      </c>
      <c r="R2094" t="s">
        <v>8279</v>
      </c>
      <c r="S2094" t="b">
        <v>1</v>
      </c>
      <c r="V2094" s="7" t="str">
        <f>RIGHT(R2094,LEN(R2094)-FIND("/",R2094))</f>
        <v>indie rock</v>
      </c>
    </row>
    <row r="2095" spans="1:22" ht="48" hidden="1" x14ac:dyDescent="0.2">
      <c r="A2095">
        <v>2487</v>
      </c>
      <c r="B2095" s="3" t="s">
        <v>2487</v>
      </c>
      <c r="C2095" s="3" t="s">
        <v>6597</v>
      </c>
      <c r="D2095">
        <v>1500</v>
      </c>
      <c r="E2095">
        <v>1500.76</v>
      </c>
      <c r="F2095" t="s">
        <v>8219</v>
      </c>
      <c r="G2095" t="s">
        <v>8224</v>
      </c>
      <c r="H2095" t="s">
        <v>8246</v>
      </c>
      <c r="I2095">
        <v>1338083997</v>
      </c>
      <c r="J2095" s="12">
        <f>(I2095/86400)+25569</f>
        <v>41056.083298611113</v>
      </c>
      <c r="K2095">
        <v>1335491997</v>
      </c>
      <c r="L2095" s="12">
        <f>(K2095/86400)+25569</f>
        <v>41026.083298611113</v>
      </c>
      <c r="M2095" t="b">
        <v>0</v>
      </c>
      <c r="N2095">
        <v>38</v>
      </c>
      <c r="O2095">
        <f>(E2095/D2095)*100</f>
        <v>100.05066666666667</v>
      </c>
      <c r="P2095">
        <f>E2095/N2095</f>
        <v>39.493684210526318</v>
      </c>
      <c r="Q2095" s="6" t="str">
        <f>LEFT(R2095, SEARCH("/",R2095,1)-1)</f>
        <v>music</v>
      </c>
      <c r="R2095" t="s">
        <v>8279</v>
      </c>
      <c r="S2095" t="b">
        <v>1</v>
      </c>
      <c r="V2095" s="7" t="str">
        <f>RIGHT(R2095,LEN(R2095)-FIND("/",R2095))</f>
        <v>indie rock</v>
      </c>
    </row>
    <row r="2096" spans="1:22" ht="48" hidden="1" x14ac:dyDescent="0.2">
      <c r="A2096">
        <v>2488</v>
      </c>
      <c r="B2096" s="3" t="s">
        <v>2488</v>
      </c>
      <c r="C2096" s="3" t="s">
        <v>6598</v>
      </c>
      <c r="D2096">
        <v>3000</v>
      </c>
      <c r="E2096">
        <v>3201</v>
      </c>
      <c r="F2096" t="s">
        <v>8219</v>
      </c>
      <c r="G2096" t="s">
        <v>8224</v>
      </c>
      <c r="H2096" t="s">
        <v>8246</v>
      </c>
      <c r="I2096">
        <v>1321459908</v>
      </c>
      <c r="J2096" s="12">
        <f>(I2096/86400)+25569</f>
        <v>40863.674861111111</v>
      </c>
      <c r="K2096">
        <v>1318864308</v>
      </c>
      <c r="L2096" s="12">
        <f>(K2096/86400)+25569</f>
        <v>40833.633194444446</v>
      </c>
      <c r="M2096" t="b">
        <v>0</v>
      </c>
      <c r="N2096">
        <v>65</v>
      </c>
      <c r="O2096">
        <f>(E2096/D2096)*100</f>
        <v>106.69999999999999</v>
      </c>
      <c r="P2096">
        <f>E2096/N2096</f>
        <v>49.246153846153845</v>
      </c>
      <c r="Q2096" s="6" t="str">
        <f>LEFT(R2096, SEARCH("/",R2096,1)-1)</f>
        <v>music</v>
      </c>
      <c r="R2096" t="s">
        <v>8279</v>
      </c>
      <c r="S2096" t="b">
        <v>1</v>
      </c>
      <c r="V2096" s="7" t="str">
        <f>RIGHT(R2096,LEN(R2096)-FIND("/",R2096))</f>
        <v>indie rock</v>
      </c>
    </row>
    <row r="2097" spans="1:22" ht="48" hidden="1" x14ac:dyDescent="0.2">
      <c r="A2097">
        <v>2489</v>
      </c>
      <c r="B2097" s="3" t="s">
        <v>2489</v>
      </c>
      <c r="C2097" s="3" t="s">
        <v>6599</v>
      </c>
      <c r="D2097">
        <v>3500</v>
      </c>
      <c r="E2097">
        <v>4678.5</v>
      </c>
      <c r="F2097" t="s">
        <v>8219</v>
      </c>
      <c r="G2097" t="s">
        <v>8224</v>
      </c>
      <c r="H2097" t="s">
        <v>8246</v>
      </c>
      <c r="I2097">
        <v>1368117239</v>
      </c>
      <c r="J2097" s="12">
        <f>(I2097/86400)+25569</f>
        <v>41403.690266203703</v>
      </c>
      <c r="K2097">
        <v>1365525239</v>
      </c>
      <c r="L2097" s="12">
        <f>(K2097/86400)+25569</f>
        <v>41373.690266203703</v>
      </c>
      <c r="M2097" t="b">
        <v>0</v>
      </c>
      <c r="N2097">
        <v>75</v>
      </c>
      <c r="O2097">
        <f>(E2097/D2097)*100</f>
        <v>133.67142857142858</v>
      </c>
      <c r="P2097">
        <f>E2097/N2097</f>
        <v>62.38</v>
      </c>
      <c r="Q2097" s="6" t="str">
        <f>LEFT(R2097, SEARCH("/",R2097,1)-1)</f>
        <v>music</v>
      </c>
      <c r="R2097" t="s">
        <v>8279</v>
      </c>
      <c r="S2097" t="b">
        <v>1</v>
      </c>
      <c r="V2097" s="7" t="str">
        <f>RIGHT(R2097,LEN(R2097)-FIND("/",R2097))</f>
        <v>indie rock</v>
      </c>
    </row>
    <row r="2098" spans="1:22" ht="48" hidden="1" x14ac:dyDescent="0.2">
      <c r="A2098">
        <v>2490</v>
      </c>
      <c r="B2098" s="3" t="s">
        <v>2490</v>
      </c>
      <c r="C2098" s="3" t="s">
        <v>6600</v>
      </c>
      <c r="D2098">
        <v>500</v>
      </c>
      <c r="E2098">
        <v>607</v>
      </c>
      <c r="F2098" t="s">
        <v>8219</v>
      </c>
      <c r="G2098" t="s">
        <v>8224</v>
      </c>
      <c r="H2098" t="s">
        <v>8246</v>
      </c>
      <c r="I2098">
        <v>1340429276</v>
      </c>
      <c r="J2098" s="12">
        <f>(I2098/86400)+25569</f>
        <v>41083.227731481486</v>
      </c>
      <c r="K2098">
        <v>1335245276</v>
      </c>
      <c r="L2098" s="12">
        <f>(K2098/86400)+25569</f>
        <v>41023.227731481486</v>
      </c>
      <c r="M2098" t="b">
        <v>0</v>
      </c>
      <c r="N2098">
        <v>16</v>
      </c>
      <c r="O2098">
        <f>(E2098/D2098)*100</f>
        <v>121.39999999999999</v>
      </c>
      <c r="P2098">
        <f>E2098/N2098</f>
        <v>37.9375</v>
      </c>
      <c r="Q2098" s="6" t="str">
        <f>LEFT(R2098, SEARCH("/",R2098,1)-1)</f>
        <v>music</v>
      </c>
      <c r="R2098" t="s">
        <v>8279</v>
      </c>
      <c r="S2098" t="b">
        <v>1</v>
      </c>
      <c r="V2098" s="7" t="str">
        <f>RIGHT(R2098,LEN(R2098)-FIND("/",R2098))</f>
        <v>indie rock</v>
      </c>
    </row>
    <row r="2099" spans="1:22" ht="48" hidden="1" x14ac:dyDescent="0.2">
      <c r="A2099">
        <v>2491</v>
      </c>
      <c r="B2099" s="3" t="s">
        <v>2491</v>
      </c>
      <c r="C2099" s="3" t="s">
        <v>6601</v>
      </c>
      <c r="D2099">
        <v>500</v>
      </c>
      <c r="E2099">
        <v>516</v>
      </c>
      <c r="F2099" t="s">
        <v>8219</v>
      </c>
      <c r="G2099" t="s">
        <v>8224</v>
      </c>
      <c r="H2099" t="s">
        <v>8246</v>
      </c>
      <c r="I2099">
        <v>1295142660</v>
      </c>
      <c r="J2099" s="12">
        <f>(I2099/86400)+25569</f>
        <v>40559.077083333337</v>
      </c>
      <c r="K2099">
        <v>1293739714</v>
      </c>
      <c r="L2099" s="12">
        <f>(K2099/86400)+25569</f>
        <v>40542.839282407411</v>
      </c>
      <c r="M2099" t="b">
        <v>0</v>
      </c>
      <c r="N2099">
        <v>10</v>
      </c>
      <c r="O2099">
        <f>(E2099/D2099)*100</f>
        <v>103.2</v>
      </c>
      <c r="P2099">
        <f>E2099/N2099</f>
        <v>51.6</v>
      </c>
      <c r="Q2099" s="6" t="str">
        <f>LEFT(R2099, SEARCH("/",R2099,1)-1)</f>
        <v>music</v>
      </c>
      <c r="R2099" t="s">
        <v>8279</v>
      </c>
      <c r="S2099" t="b">
        <v>1</v>
      </c>
      <c r="V2099" s="7" t="str">
        <f>RIGHT(R2099,LEN(R2099)-FIND("/",R2099))</f>
        <v>indie rock</v>
      </c>
    </row>
    <row r="2100" spans="1:22" ht="32" hidden="1" x14ac:dyDescent="0.2">
      <c r="A2100">
        <v>2492</v>
      </c>
      <c r="B2100" s="3" t="s">
        <v>2492</v>
      </c>
      <c r="C2100" s="3" t="s">
        <v>6602</v>
      </c>
      <c r="D2100">
        <v>600</v>
      </c>
      <c r="E2100">
        <v>750</v>
      </c>
      <c r="F2100" t="s">
        <v>8219</v>
      </c>
      <c r="G2100" t="s">
        <v>8224</v>
      </c>
      <c r="H2100" t="s">
        <v>8246</v>
      </c>
      <c r="I2100">
        <v>1339840740</v>
      </c>
      <c r="J2100" s="12">
        <f>(I2100/86400)+25569</f>
        <v>41076.415972222225</v>
      </c>
      <c r="K2100">
        <v>1335397188</v>
      </c>
      <c r="L2100" s="12">
        <f>(K2100/86400)+25569</f>
        <v>41024.985972222225</v>
      </c>
      <c r="M2100" t="b">
        <v>0</v>
      </c>
      <c r="N2100">
        <v>27</v>
      </c>
      <c r="O2100">
        <f>(E2100/D2100)*100</f>
        <v>125</v>
      </c>
      <c r="P2100">
        <f>E2100/N2100</f>
        <v>27.777777777777779</v>
      </c>
      <c r="Q2100" s="6" t="str">
        <f>LEFT(R2100, SEARCH("/",R2100,1)-1)</f>
        <v>music</v>
      </c>
      <c r="R2100" t="s">
        <v>8279</v>
      </c>
      <c r="S2100" t="b">
        <v>1</v>
      </c>
      <c r="V2100" s="7" t="str">
        <f>RIGHT(R2100,LEN(R2100)-FIND("/",R2100))</f>
        <v>indie rock</v>
      </c>
    </row>
    <row r="2101" spans="1:22" ht="48" hidden="1" x14ac:dyDescent="0.2">
      <c r="A2101">
        <v>2493</v>
      </c>
      <c r="B2101" s="3" t="s">
        <v>2493</v>
      </c>
      <c r="C2101" s="3" t="s">
        <v>6603</v>
      </c>
      <c r="D2101">
        <v>20000</v>
      </c>
      <c r="E2101">
        <v>25740</v>
      </c>
      <c r="F2101" t="s">
        <v>8219</v>
      </c>
      <c r="G2101" t="s">
        <v>8224</v>
      </c>
      <c r="H2101" t="s">
        <v>8246</v>
      </c>
      <c r="I2101">
        <v>1367208140</v>
      </c>
      <c r="J2101" s="12">
        <f>(I2101/86400)+25569</f>
        <v>41393.168287037035</v>
      </c>
      <c r="K2101">
        <v>1363320140</v>
      </c>
      <c r="L2101" s="12">
        <f>(K2101/86400)+25569</f>
        <v>41348.168287037035</v>
      </c>
      <c r="M2101" t="b">
        <v>0</v>
      </c>
      <c r="N2101">
        <v>259</v>
      </c>
      <c r="O2101">
        <f>(E2101/D2101)*100</f>
        <v>128.69999999999999</v>
      </c>
      <c r="P2101">
        <f>E2101/N2101</f>
        <v>99.382239382239376</v>
      </c>
      <c r="Q2101" s="6" t="str">
        <f>LEFT(R2101, SEARCH("/",R2101,1)-1)</f>
        <v>music</v>
      </c>
      <c r="R2101" t="s">
        <v>8279</v>
      </c>
      <c r="S2101" t="b">
        <v>1</v>
      </c>
      <c r="V2101" s="7" t="str">
        <f>RIGHT(R2101,LEN(R2101)-FIND("/",R2101))</f>
        <v>indie rock</v>
      </c>
    </row>
    <row r="2102" spans="1:22" ht="48" hidden="1" x14ac:dyDescent="0.2">
      <c r="A2102">
        <v>2494</v>
      </c>
      <c r="B2102" s="3" t="s">
        <v>2494</v>
      </c>
      <c r="C2102" s="3" t="s">
        <v>6604</v>
      </c>
      <c r="D2102">
        <v>1500</v>
      </c>
      <c r="E2102">
        <v>1515.08</v>
      </c>
      <c r="F2102" t="s">
        <v>8219</v>
      </c>
      <c r="G2102" t="s">
        <v>8224</v>
      </c>
      <c r="H2102" t="s">
        <v>8246</v>
      </c>
      <c r="I2102">
        <v>1337786944</v>
      </c>
      <c r="J2102" s="12">
        <f>(I2102/86400)+25569</f>
        <v>41052.645185185189</v>
      </c>
      <c r="K2102">
        <v>1335194944</v>
      </c>
      <c r="L2102" s="12">
        <f>(K2102/86400)+25569</f>
        <v>41022.645185185189</v>
      </c>
      <c r="M2102" t="b">
        <v>0</v>
      </c>
      <c r="N2102">
        <v>39</v>
      </c>
      <c r="O2102">
        <f>(E2102/D2102)*100</f>
        <v>101.00533333333333</v>
      </c>
      <c r="P2102">
        <f>E2102/N2102</f>
        <v>38.848205128205123</v>
      </c>
      <c r="Q2102" s="6" t="str">
        <f>LEFT(R2102, SEARCH("/",R2102,1)-1)</f>
        <v>music</v>
      </c>
      <c r="R2102" t="s">
        <v>8279</v>
      </c>
      <c r="S2102" t="b">
        <v>1</v>
      </c>
      <c r="V2102" s="7" t="str">
        <f>RIGHT(R2102,LEN(R2102)-FIND("/",R2102))</f>
        <v>indie rock</v>
      </c>
    </row>
    <row r="2103" spans="1:22" ht="48" hidden="1" x14ac:dyDescent="0.2">
      <c r="A2103">
        <v>2495</v>
      </c>
      <c r="B2103" s="3" t="s">
        <v>2495</v>
      </c>
      <c r="C2103" s="3" t="s">
        <v>6605</v>
      </c>
      <c r="D2103">
        <v>1500</v>
      </c>
      <c r="E2103">
        <v>1913.05</v>
      </c>
      <c r="F2103" t="s">
        <v>8219</v>
      </c>
      <c r="G2103" t="s">
        <v>8224</v>
      </c>
      <c r="H2103" t="s">
        <v>8246</v>
      </c>
      <c r="I2103">
        <v>1339022575</v>
      </c>
      <c r="J2103" s="12">
        <f>(I2103/86400)+25569</f>
        <v>41066.946469907409</v>
      </c>
      <c r="K2103">
        <v>1336430575</v>
      </c>
      <c r="L2103" s="12">
        <f>(K2103/86400)+25569</f>
        <v>41036.946469907409</v>
      </c>
      <c r="M2103" t="b">
        <v>0</v>
      </c>
      <c r="N2103">
        <v>42</v>
      </c>
      <c r="O2103">
        <f>(E2103/D2103)*100</f>
        <v>127.53666666666665</v>
      </c>
      <c r="P2103">
        <f>E2103/N2103</f>
        <v>45.548809523809524</v>
      </c>
      <c r="Q2103" s="6" t="str">
        <f>LEFT(R2103, SEARCH("/",R2103,1)-1)</f>
        <v>music</v>
      </c>
      <c r="R2103" t="s">
        <v>8279</v>
      </c>
      <c r="S2103" t="b">
        <v>1</v>
      </c>
      <c r="V2103" s="7" t="str">
        <f>RIGHT(R2103,LEN(R2103)-FIND("/",R2103))</f>
        <v>indie rock</v>
      </c>
    </row>
    <row r="2104" spans="1:22" ht="32" hidden="1" x14ac:dyDescent="0.2">
      <c r="A2104">
        <v>2496</v>
      </c>
      <c r="B2104" s="3" t="s">
        <v>2496</v>
      </c>
      <c r="C2104" s="3" t="s">
        <v>6606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1364597692</v>
      </c>
      <c r="J2104" s="12">
        <f>(I2104/86400)+25569</f>
        <v>41362.954768518517</v>
      </c>
      <c r="K2104">
        <v>1361577292</v>
      </c>
      <c r="L2104" s="12">
        <f>(K2104/86400)+25569</f>
        <v>41327.996435185181</v>
      </c>
      <c r="M2104" t="b">
        <v>0</v>
      </c>
      <c r="N2104">
        <v>10</v>
      </c>
      <c r="O2104">
        <f>(E2104/D2104)*100</f>
        <v>100</v>
      </c>
      <c r="P2104">
        <f>E2104/N2104</f>
        <v>600</v>
      </c>
      <c r="Q2104" s="6" t="str">
        <f>LEFT(R2104, SEARCH("/",R2104,1)-1)</f>
        <v>music</v>
      </c>
      <c r="R2104" t="s">
        <v>8279</v>
      </c>
      <c r="S2104" t="b">
        <v>1</v>
      </c>
      <c r="V2104" s="7" t="str">
        <f>RIGHT(R2104,LEN(R2104)-FIND("/",R2104))</f>
        <v>indie rock</v>
      </c>
    </row>
    <row r="2105" spans="1:22" ht="48" hidden="1" x14ac:dyDescent="0.2">
      <c r="A2105">
        <v>2497</v>
      </c>
      <c r="B2105" s="3" t="s">
        <v>2497</v>
      </c>
      <c r="C2105" s="3" t="s">
        <v>6607</v>
      </c>
      <c r="D2105">
        <v>4000</v>
      </c>
      <c r="E2105">
        <v>4510.8599999999997</v>
      </c>
      <c r="F2105" t="s">
        <v>8219</v>
      </c>
      <c r="G2105" t="s">
        <v>8224</v>
      </c>
      <c r="H2105" t="s">
        <v>8246</v>
      </c>
      <c r="I2105">
        <v>1312578338</v>
      </c>
      <c r="J2105" s="12">
        <f>(I2105/86400)+25569</f>
        <v>40760.878912037035</v>
      </c>
      <c r="K2105">
        <v>1309986338</v>
      </c>
      <c r="L2105" s="12">
        <f>(K2105/86400)+25569</f>
        <v>40730.878912037035</v>
      </c>
      <c r="M2105" t="b">
        <v>0</v>
      </c>
      <c r="N2105">
        <v>56</v>
      </c>
      <c r="O2105">
        <f>(E2105/D2105)*100</f>
        <v>112.7715</v>
      </c>
      <c r="P2105">
        <f>E2105/N2105</f>
        <v>80.551071428571419</v>
      </c>
      <c r="Q2105" s="6" t="str">
        <f>LEFT(R2105, SEARCH("/",R2105,1)-1)</f>
        <v>music</v>
      </c>
      <c r="R2105" t="s">
        <v>8279</v>
      </c>
      <c r="S2105" t="b">
        <v>1</v>
      </c>
      <c r="V2105" s="7" t="str">
        <f>RIGHT(R2105,LEN(R2105)-FIND("/",R2105))</f>
        <v>indie rock</v>
      </c>
    </row>
    <row r="2106" spans="1:22" ht="48" hidden="1" x14ac:dyDescent="0.2">
      <c r="A2106">
        <v>2498</v>
      </c>
      <c r="B2106" s="3" t="s">
        <v>2498</v>
      </c>
      <c r="C2106" s="3" t="s">
        <v>6608</v>
      </c>
      <c r="D2106">
        <v>1000</v>
      </c>
      <c r="E2106">
        <v>1056</v>
      </c>
      <c r="F2106" t="s">
        <v>8219</v>
      </c>
      <c r="G2106" t="s">
        <v>8224</v>
      </c>
      <c r="H2106" t="s">
        <v>8246</v>
      </c>
      <c r="I2106">
        <v>1422400387</v>
      </c>
      <c r="J2106" s="12">
        <f>(I2106/86400)+25569</f>
        <v>42031.967442129629</v>
      </c>
      <c r="K2106">
        <v>1421190787</v>
      </c>
      <c r="L2106" s="12">
        <f>(K2106/86400)+25569</f>
        <v>42017.967442129629</v>
      </c>
      <c r="M2106" t="b">
        <v>0</v>
      </c>
      <c r="N2106">
        <v>20</v>
      </c>
      <c r="O2106">
        <f>(E2106/D2106)*100</f>
        <v>105.60000000000001</v>
      </c>
      <c r="P2106">
        <f>E2106/N2106</f>
        <v>52.8</v>
      </c>
      <c r="Q2106" s="6" t="str">
        <f>LEFT(R2106, SEARCH("/",R2106,1)-1)</f>
        <v>music</v>
      </c>
      <c r="R2106" t="s">
        <v>8279</v>
      </c>
      <c r="S2106" t="b">
        <v>1</v>
      </c>
      <c r="V2106" s="7" t="str">
        <f>RIGHT(R2106,LEN(R2106)-FIND("/",R2106))</f>
        <v>indie rock</v>
      </c>
    </row>
    <row r="2107" spans="1:22" ht="48" hidden="1" x14ac:dyDescent="0.2">
      <c r="A2107">
        <v>2499</v>
      </c>
      <c r="B2107" s="3" t="s">
        <v>2499</v>
      </c>
      <c r="C2107" s="3" t="s">
        <v>6609</v>
      </c>
      <c r="D2107">
        <v>4000</v>
      </c>
      <c r="E2107">
        <v>8105</v>
      </c>
      <c r="F2107" t="s">
        <v>8219</v>
      </c>
      <c r="G2107" t="s">
        <v>8224</v>
      </c>
      <c r="H2107" t="s">
        <v>8246</v>
      </c>
      <c r="I2107">
        <v>1356976800</v>
      </c>
      <c r="J2107" s="12">
        <f>(I2107/86400)+25569</f>
        <v>41274.75</v>
      </c>
      <c r="K2107">
        <v>1352820837</v>
      </c>
      <c r="L2107" s="12">
        <f>(K2107/86400)+25569</f>
        <v>41226.648576388892</v>
      </c>
      <c r="M2107" t="b">
        <v>0</v>
      </c>
      <c r="N2107">
        <v>170</v>
      </c>
      <c r="O2107">
        <f>(E2107/D2107)*100</f>
        <v>202.625</v>
      </c>
      <c r="P2107">
        <f>E2107/N2107</f>
        <v>47.676470588235297</v>
      </c>
      <c r="Q2107" s="6" t="str">
        <f>LEFT(R2107, SEARCH("/",R2107,1)-1)</f>
        <v>music</v>
      </c>
      <c r="R2107" t="s">
        <v>8279</v>
      </c>
      <c r="S2107" t="b">
        <v>1</v>
      </c>
      <c r="V2107" s="7" t="str">
        <f>RIGHT(R2107,LEN(R2107)-FIND("/",R2107))</f>
        <v>indie rock</v>
      </c>
    </row>
    <row r="2108" spans="1:22" ht="48" hidden="1" x14ac:dyDescent="0.2">
      <c r="A2108">
        <v>2500</v>
      </c>
      <c r="B2108" s="3" t="s">
        <v>2500</v>
      </c>
      <c r="C2108" s="3" t="s">
        <v>6610</v>
      </c>
      <c r="D2108">
        <v>600</v>
      </c>
      <c r="E2108">
        <v>680</v>
      </c>
      <c r="F2108" t="s">
        <v>8219</v>
      </c>
      <c r="G2108" t="s">
        <v>8224</v>
      </c>
      <c r="H2108" t="s">
        <v>8246</v>
      </c>
      <c r="I2108">
        <v>1340476375</v>
      </c>
      <c r="J2108" s="12">
        <f>(I2108/86400)+25569</f>
        <v>41083.772858796292</v>
      </c>
      <c r="K2108">
        <v>1337884375</v>
      </c>
      <c r="L2108" s="12">
        <f>(K2108/86400)+25569</f>
        <v>41053.772858796292</v>
      </c>
      <c r="M2108" t="b">
        <v>0</v>
      </c>
      <c r="N2108">
        <v>29</v>
      </c>
      <c r="O2108">
        <f>(E2108/D2108)*100</f>
        <v>113.33333333333333</v>
      </c>
      <c r="P2108">
        <f>E2108/N2108</f>
        <v>23.448275862068964</v>
      </c>
      <c r="Q2108" s="6" t="str">
        <f>LEFT(R2108, SEARCH("/",R2108,1)-1)</f>
        <v>music</v>
      </c>
      <c r="R2108" t="s">
        <v>8279</v>
      </c>
      <c r="S2108" t="b">
        <v>1</v>
      </c>
      <c r="V2108" s="7" t="str">
        <f>RIGHT(R2108,LEN(R2108)-FIND("/",R2108))</f>
        <v>indie rock</v>
      </c>
    </row>
    <row r="2109" spans="1:22" ht="48" x14ac:dyDescent="0.2">
      <c r="A2109">
        <v>2501</v>
      </c>
      <c r="B2109" s="3" t="s">
        <v>2501</v>
      </c>
      <c r="C2109" s="3" t="s">
        <v>6611</v>
      </c>
      <c r="D2109">
        <v>11000</v>
      </c>
      <c r="E2109">
        <v>281</v>
      </c>
      <c r="F2109" t="s">
        <v>8221</v>
      </c>
      <c r="G2109" t="s">
        <v>8229</v>
      </c>
      <c r="H2109" t="s">
        <v>8251</v>
      </c>
      <c r="I2109">
        <v>1443379104</v>
      </c>
      <c r="J2109" s="12">
        <f>(I2109/86400)+25569</f>
        <v>42274.776666666672</v>
      </c>
      <c r="K2109">
        <v>1440787104</v>
      </c>
      <c r="L2109" s="12">
        <f>(K2109/86400)+25569</f>
        <v>42244.776666666672</v>
      </c>
      <c r="M2109" t="b">
        <v>0</v>
      </c>
      <c r="N2109">
        <v>7</v>
      </c>
      <c r="O2109">
        <f>(E2109/D2109)*100</f>
        <v>2.5545454545454547</v>
      </c>
      <c r="P2109">
        <f>E2109/N2109</f>
        <v>40.142857142857146</v>
      </c>
      <c r="Q2109" s="6" t="str">
        <f>LEFT(R2109, SEARCH("/",R2109,1)-1)</f>
        <v>food</v>
      </c>
      <c r="R2109" t="s">
        <v>8299</v>
      </c>
      <c r="S2109" t="b">
        <v>0</v>
      </c>
      <c r="V2109" s="7" t="str">
        <f>RIGHT(R2109,LEN(R2109)-FIND("/",R2109))</f>
        <v>restaurants</v>
      </c>
    </row>
    <row r="2110" spans="1:22" ht="48" x14ac:dyDescent="0.2">
      <c r="A2110">
        <v>2502</v>
      </c>
      <c r="B2110" s="3" t="s">
        <v>2502</v>
      </c>
      <c r="C2110" s="3" t="s">
        <v>6612</v>
      </c>
      <c r="D2110">
        <v>110000</v>
      </c>
      <c r="E2110">
        <v>86</v>
      </c>
      <c r="F2110" t="s">
        <v>8221</v>
      </c>
      <c r="G2110" t="s">
        <v>8224</v>
      </c>
      <c r="H2110" t="s">
        <v>8246</v>
      </c>
      <c r="I2110">
        <v>1411328918</v>
      </c>
      <c r="J2110" s="12">
        <f>(I2110/86400)+25569</f>
        <v>41903.825439814813</v>
      </c>
      <c r="K2110">
        <v>1407440918</v>
      </c>
      <c r="L2110" s="12">
        <f>(K2110/86400)+25569</f>
        <v>41858.825439814813</v>
      </c>
      <c r="M2110" t="b">
        <v>0</v>
      </c>
      <c r="N2110">
        <v>5</v>
      </c>
      <c r="O2110">
        <f>(E2110/D2110)*100</f>
        <v>7.8181818181818186E-2</v>
      </c>
      <c r="P2110">
        <f>E2110/N2110</f>
        <v>17.2</v>
      </c>
      <c r="Q2110" s="6" t="str">
        <f>LEFT(R2110, SEARCH("/",R2110,1)-1)</f>
        <v>food</v>
      </c>
      <c r="R2110" t="s">
        <v>8299</v>
      </c>
      <c r="S2110" t="b">
        <v>0</v>
      </c>
      <c r="V2110" s="7" t="str">
        <f>RIGHT(R2110,LEN(R2110)-FIND("/",R2110))</f>
        <v>restaurants</v>
      </c>
    </row>
    <row r="2111" spans="1:22" ht="48" x14ac:dyDescent="0.2">
      <c r="A2111">
        <v>2503</v>
      </c>
      <c r="B2111" s="3" t="s">
        <v>2503</v>
      </c>
      <c r="C2111" s="3" t="s">
        <v>6613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1465333560</v>
      </c>
      <c r="J2111" s="12">
        <f>(I2111/86400)+25569</f>
        <v>42528.879166666666</v>
      </c>
      <c r="K2111">
        <v>1462743308</v>
      </c>
      <c r="L2111" s="12">
        <f>(K2111/86400)+25569</f>
        <v>42498.899398148147</v>
      </c>
      <c r="M2111" t="b">
        <v>0</v>
      </c>
      <c r="N2111">
        <v>0</v>
      </c>
      <c r="O2111">
        <f>(E2111/D2111)*100</f>
        <v>0</v>
      </c>
      <c r="P2111" t="e">
        <f>E2111/N2111</f>
        <v>#DIV/0!</v>
      </c>
      <c r="Q2111" s="6" t="str">
        <f>LEFT(R2111, SEARCH("/",R2111,1)-1)</f>
        <v>food</v>
      </c>
      <c r="R2111" t="s">
        <v>8299</v>
      </c>
      <c r="S2111" t="b">
        <v>0</v>
      </c>
      <c r="V2111" s="7" t="str">
        <f>RIGHT(R2111,LEN(R2111)-FIND("/",R2111))</f>
        <v>restaurants</v>
      </c>
    </row>
    <row r="2112" spans="1:22" ht="32" x14ac:dyDescent="0.2">
      <c r="A2112">
        <v>2504</v>
      </c>
      <c r="B2112" s="3" t="s">
        <v>2504</v>
      </c>
      <c r="C2112" s="3" t="s">
        <v>6614</v>
      </c>
      <c r="D2112">
        <v>35000</v>
      </c>
      <c r="E2112">
        <v>0</v>
      </c>
      <c r="F2112" t="s">
        <v>8221</v>
      </c>
      <c r="G2112" t="s">
        <v>8224</v>
      </c>
      <c r="H2112" t="s">
        <v>8246</v>
      </c>
      <c r="I2112">
        <v>1416014534</v>
      </c>
      <c r="J2112" s="12">
        <f>(I2112/86400)+25569</f>
        <v>41958.057106481487</v>
      </c>
      <c r="K2112">
        <v>1413418934</v>
      </c>
      <c r="L2112" s="12">
        <f>(K2112/86400)+25569</f>
        <v>41928.015439814815</v>
      </c>
      <c r="M2112" t="b">
        <v>0</v>
      </c>
      <c r="N2112">
        <v>0</v>
      </c>
      <c r="O2112">
        <f>(E2112/D2112)*100</f>
        <v>0</v>
      </c>
      <c r="P2112" t="e">
        <f>E2112/N2112</f>
        <v>#DIV/0!</v>
      </c>
      <c r="Q2112" s="6" t="str">
        <f>LEFT(R2112, SEARCH("/",R2112,1)-1)</f>
        <v>food</v>
      </c>
      <c r="R2112" t="s">
        <v>8299</v>
      </c>
      <c r="S2112" t="b">
        <v>0</v>
      </c>
      <c r="V2112" s="7" t="str">
        <f>RIGHT(R2112,LEN(R2112)-FIND("/",R2112))</f>
        <v>restaurants</v>
      </c>
    </row>
    <row r="2113" spans="1:22" ht="64" x14ac:dyDescent="0.2">
      <c r="A2113">
        <v>2505</v>
      </c>
      <c r="B2113" s="3" t="s">
        <v>2505</v>
      </c>
      <c r="C2113" s="3" t="s">
        <v>6615</v>
      </c>
      <c r="D2113">
        <v>7000</v>
      </c>
      <c r="E2113">
        <v>0</v>
      </c>
      <c r="F2113" t="s">
        <v>8221</v>
      </c>
      <c r="G2113" t="s">
        <v>8224</v>
      </c>
      <c r="H2113" t="s">
        <v>8246</v>
      </c>
      <c r="I2113">
        <v>1426292416</v>
      </c>
      <c r="J2113" s="12">
        <f>(I2113/86400)+25569</f>
        <v>42077.014074074075</v>
      </c>
      <c r="K2113">
        <v>1423704016</v>
      </c>
      <c r="L2113" s="12">
        <f>(K2113/86400)+25569</f>
        <v>42047.05574074074</v>
      </c>
      <c r="M2113" t="b">
        <v>0</v>
      </c>
      <c r="N2113">
        <v>0</v>
      </c>
      <c r="O2113">
        <f>(E2113/D2113)*100</f>
        <v>0</v>
      </c>
      <c r="P2113" t="e">
        <f>E2113/N2113</f>
        <v>#DIV/0!</v>
      </c>
      <c r="Q2113" s="6" t="str">
        <f>LEFT(R2113, SEARCH("/",R2113,1)-1)</f>
        <v>food</v>
      </c>
      <c r="R2113" t="s">
        <v>8299</v>
      </c>
      <c r="S2113" t="b">
        <v>0</v>
      </c>
      <c r="V2113" s="7" t="str">
        <f>RIGHT(R2113,LEN(R2113)-FIND("/",R2113))</f>
        <v>restaurants</v>
      </c>
    </row>
    <row r="2114" spans="1:22" ht="48" x14ac:dyDescent="0.2">
      <c r="A2114">
        <v>2506</v>
      </c>
      <c r="B2114" s="3" t="s">
        <v>2506</v>
      </c>
      <c r="C2114" s="3" t="s">
        <v>6616</v>
      </c>
      <c r="D2114">
        <v>5000</v>
      </c>
      <c r="E2114">
        <v>30</v>
      </c>
      <c r="F2114" t="s">
        <v>8221</v>
      </c>
      <c r="G2114" t="s">
        <v>8225</v>
      </c>
      <c r="H2114" t="s">
        <v>8247</v>
      </c>
      <c r="I2114">
        <v>1443906000</v>
      </c>
      <c r="J2114" s="12">
        <f>(I2114/86400)+25569</f>
        <v>42280.875</v>
      </c>
      <c r="K2114">
        <v>1441955269</v>
      </c>
      <c r="L2114" s="12">
        <f>(K2114/86400)+25569</f>
        <v>42258.297094907408</v>
      </c>
      <c r="M2114" t="b">
        <v>0</v>
      </c>
      <c r="N2114">
        <v>2</v>
      </c>
      <c r="O2114">
        <f>(E2114/D2114)*100</f>
        <v>0.6</v>
      </c>
      <c r="P2114">
        <f>E2114/N2114</f>
        <v>15</v>
      </c>
      <c r="Q2114" s="6" t="str">
        <f>LEFT(R2114, SEARCH("/",R2114,1)-1)</f>
        <v>food</v>
      </c>
      <c r="R2114" t="s">
        <v>8299</v>
      </c>
      <c r="S2114" t="b">
        <v>0</v>
      </c>
      <c r="V2114" s="7" t="str">
        <f>RIGHT(R2114,LEN(R2114)-FIND("/",R2114))</f>
        <v>restaurants</v>
      </c>
    </row>
    <row r="2115" spans="1:22" ht="16" x14ac:dyDescent="0.2">
      <c r="A2115">
        <v>2507</v>
      </c>
      <c r="B2115" s="3" t="s">
        <v>2507</v>
      </c>
      <c r="C2115" s="3" t="s">
        <v>6617</v>
      </c>
      <c r="D2115">
        <v>42850</v>
      </c>
      <c r="E2115">
        <v>0</v>
      </c>
      <c r="F2115" t="s">
        <v>8221</v>
      </c>
      <c r="G2115" t="s">
        <v>8224</v>
      </c>
      <c r="H2115" t="s">
        <v>8246</v>
      </c>
      <c r="I2115">
        <v>1431308704</v>
      </c>
      <c r="J2115" s="12">
        <f>(I2115/86400)+25569</f>
        <v>42135.072962962964</v>
      </c>
      <c r="K2115">
        <v>1428716704</v>
      </c>
      <c r="L2115" s="12">
        <f>(K2115/86400)+25569</f>
        <v>42105.072962962964</v>
      </c>
      <c r="M2115" t="b">
        <v>0</v>
      </c>
      <c r="N2115">
        <v>0</v>
      </c>
      <c r="O2115">
        <f>(E2115/D2115)*100</f>
        <v>0</v>
      </c>
      <c r="P2115" t="e">
        <f>E2115/N2115</f>
        <v>#DIV/0!</v>
      </c>
      <c r="Q2115" s="6" t="str">
        <f>LEFT(R2115, SEARCH("/",R2115,1)-1)</f>
        <v>food</v>
      </c>
      <c r="R2115" t="s">
        <v>8299</v>
      </c>
      <c r="S2115" t="b">
        <v>0</v>
      </c>
      <c r="V2115" s="7" t="str">
        <f>RIGHT(R2115,LEN(R2115)-FIND("/",R2115))</f>
        <v>restaurants</v>
      </c>
    </row>
    <row r="2116" spans="1:22" ht="48" x14ac:dyDescent="0.2">
      <c r="A2116">
        <v>2508</v>
      </c>
      <c r="B2116" s="3" t="s">
        <v>2508</v>
      </c>
      <c r="C2116" s="3" t="s">
        <v>6618</v>
      </c>
      <c r="D2116">
        <v>20000</v>
      </c>
      <c r="E2116">
        <v>0</v>
      </c>
      <c r="F2116" t="s">
        <v>8221</v>
      </c>
      <c r="G2116" t="s">
        <v>8224</v>
      </c>
      <c r="H2116" t="s">
        <v>8246</v>
      </c>
      <c r="I2116">
        <v>1408056634</v>
      </c>
      <c r="J2116" s="12">
        <f>(I2116/86400)+25569</f>
        <v>41865.951782407406</v>
      </c>
      <c r="K2116">
        <v>1405464634</v>
      </c>
      <c r="L2116" s="12">
        <f>(K2116/86400)+25569</f>
        <v>41835.951782407406</v>
      </c>
      <c r="M2116" t="b">
        <v>0</v>
      </c>
      <c r="N2116">
        <v>0</v>
      </c>
      <c r="O2116">
        <f>(E2116/D2116)*100</f>
        <v>0</v>
      </c>
      <c r="P2116" t="e">
        <f>E2116/N2116</f>
        <v>#DIV/0!</v>
      </c>
      <c r="Q2116" s="6" t="str">
        <f>LEFT(R2116, SEARCH("/",R2116,1)-1)</f>
        <v>food</v>
      </c>
      <c r="R2116" t="s">
        <v>8299</v>
      </c>
      <c r="S2116" t="b">
        <v>0</v>
      </c>
      <c r="V2116" s="7" t="str">
        <f>RIGHT(R2116,LEN(R2116)-FIND("/",R2116))</f>
        <v>restaurants</v>
      </c>
    </row>
    <row r="2117" spans="1:22" ht="48" x14ac:dyDescent="0.2">
      <c r="A2117">
        <v>2509</v>
      </c>
      <c r="B2117" s="3" t="s">
        <v>2509</v>
      </c>
      <c r="C2117" s="3" t="s">
        <v>6619</v>
      </c>
      <c r="D2117">
        <v>95000</v>
      </c>
      <c r="E2117">
        <v>1000</v>
      </c>
      <c r="F2117" t="s">
        <v>8221</v>
      </c>
      <c r="G2117" t="s">
        <v>8225</v>
      </c>
      <c r="H2117" t="s">
        <v>8247</v>
      </c>
      <c r="I2117">
        <v>1429554349</v>
      </c>
      <c r="J2117" s="12">
        <f>(I2117/86400)+25569</f>
        <v>42114.767928240741</v>
      </c>
      <c r="K2117">
        <v>1424719549</v>
      </c>
      <c r="L2117" s="12">
        <f>(K2117/86400)+25569</f>
        <v>42058.809594907405</v>
      </c>
      <c r="M2117" t="b">
        <v>0</v>
      </c>
      <c r="N2117">
        <v>28</v>
      </c>
      <c r="O2117">
        <f>(E2117/D2117)*100</f>
        <v>1.0526315789473684</v>
      </c>
      <c r="P2117">
        <f>E2117/N2117</f>
        <v>35.714285714285715</v>
      </c>
      <c r="Q2117" s="6" t="str">
        <f>LEFT(R2117, SEARCH("/",R2117,1)-1)</f>
        <v>food</v>
      </c>
      <c r="R2117" t="s">
        <v>8299</v>
      </c>
      <c r="S2117" t="b">
        <v>0</v>
      </c>
      <c r="V2117" s="7" t="str">
        <f>RIGHT(R2117,LEN(R2117)-FIND("/",R2117))</f>
        <v>restaurants</v>
      </c>
    </row>
    <row r="2118" spans="1:22" ht="48" x14ac:dyDescent="0.2">
      <c r="A2118">
        <v>2510</v>
      </c>
      <c r="B2118" s="3" t="s">
        <v>2510</v>
      </c>
      <c r="C2118" s="3" t="s">
        <v>6620</v>
      </c>
      <c r="D2118">
        <v>50000</v>
      </c>
      <c r="E2118">
        <v>75</v>
      </c>
      <c r="F2118" t="s">
        <v>8221</v>
      </c>
      <c r="G2118" t="s">
        <v>8224</v>
      </c>
      <c r="H2118" t="s">
        <v>8246</v>
      </c>
      <c r="I2118">
        <v>1431647772</v>
      </c>
      <c r="J2118" s="12">
        <f>(I2118/86400)+25569</f>
        <v>42138.997361111113</v>
      </c>
      <c r="K2118">
        <v>1426463772</v>
      </c>
      <c r="L2118" s="12">
        <f>(K2118/86400)+25569</f>
        <v>42078.997361111113</v>
      </c>
      <c r="M2118" t="b">
        <v>0</v>
      </c>
      <c r="N2118">
        <v>2</v>
      </c>
      <c r="O2118">
        <f>(E2118/D2118)*100</f>
        <v>0.15</v>
      </c>
      <c r="P2118">
        <f>E2118/N2118</f>
        <v>37.5</v>
      </c>
      <c r="Q2118" s="6" t="str">
        <f>LEFT(R2118, SEARCH("/",R2118,1)-1)</f>
        <v>food</v>
      </c>
      <c r="R2118" t="s">
        <v>8299</v>
      </c>
      <c r="S2118" t="b">
        <v>0</v>
      </c>
      <c r="V2118" s="7" t="str">
        <f>RIGHT(R2118,LEN(R2118)-FIND("/",R2118))</f>
        <v>restaurants</v>
      </c>
    </row>
    <row r="2119" spans="1:22" ht="48" x14ac:dyDescent="0.2">
      <c r="A2119">
        <v>2511</v>
      </c>
      <c r="B2119" s="3" t="s">
        <v>2511</v>
      </c>
      <c r="C2119" s="3" t="s">
        <v>6621</v>
      </c>
      <c r="D2119">
        <v>100000</v>
      </c>
      <c r="E2119">
        <v>0</v>
      </c>
      <c r="F2119" t="s">
        <v>8221</v>
      </c>
      <c r="G2119" t="s">
        <v>8225</v>
      </c>
      <c r="H2119" t="s">
        <v>8247</v>
      </c>
      <c r="I2119">
        <v>1454323413</v>
      </c>
      <c r="J2119" s="12">
        <f>(I2119/86400)+25569</f>
        <v>42401.446909722217</v>
      </c>
      <c r="K2119">
        <v>1451731413</v>
      </c>
      <c r="L2119" s="12">
        <f>(K2119/86400)+25569</f>
        <v>42371.446909722217</v>
      </c>
      <c r="M2119" t="b">
        <v>0</v>
      </c>
      <c r="N2119">
        <v>0</v>
      </c>
      <c r="O2119">
        <f>(E2119/D2119)*100</f>
        <v>0</v>
      </c>
      <c r="P2119" t="e">
        <f>E2119/N2119</f>
        <v>#DIV/0!</v>
      </c>
      <c r="Q2119" s="6" t="str">
        <f>LEFT(R2119, SEARCH("/",R2119,1)-1)</f>
        <v>food</v>
      </c>
      <c r="R2119" t="s">
        <v>8299</v>
      </c>
      <c r="S2119" t="b">
        <v>0</v>
      </c>
      <c r="V2119" s="7" t="str">
        <f>RIGHT(R2119,LEN(R2119)-FIND("/",R2119))</f>
        <v>restaurants</v>
      </c>
    </row>
    <row r="2120" spans="1:22" ht="48" x14ac:dyDescent="0.2">
      <c r="A2120">
        <v>2512</v>
      </c>
      <c r="B2120" s="3" t="s">
        <v>2512</v>
      </c>
      <c r="C2120" s="3" t="s">
        <v>6622</v>
      </c>
      <c r="D2120">
        <v>1150</v>
      </c>
      <c r="E2120">
        <v>0</v>
      </c>
      <c r="F2120" t="s">
        <v>8221</v>
      </c>
      <c r="G2120" t="s">
        <v>8224</v>
      </c>
      <c r="H2120" t="s">
        <v>8246</v>
      </c>
      <c r="I2120">
        <v>1418504561</v>
      </c>
      <c r="J2120" s="12">
        <f>(I2120/86400)+25569</f>
        <v>41986.876863425925</v>
      </c>
      <c r="K2120">
        <v>1417208561</v>
      </c>
      <c r="L2120" s="12">
        <f>(K2120/86400)+25569</f>
        <v>41971.876863425925</v>
      </c>
      <c r="M2120" t="b">
        <v>0</v>
      </c>
      <c r="N2120">
        <v>0</v>
      </c>
      <c r="O2120">
        <f>(E2120/D2120)*100</f>
        <v>0</v>
      </c>
      <c r="P2120" t="e">
        <f>E2120/N2120</f>
        <v>#DIV/0!</v>
      </c>
      <c r="Q2120" s="6" t="str">
        <f>LEFT(R2120, SEARCH("/",R2120,1)-1)</f>
        <v>food</v>
      </c>
      <c r="R2120" t="s">
        <v>8299</v>
      </c>
      <c r="S2120" t="b">
        <v>0</v>
      </c>
      <c r="V2120" s="7" t="str">
        <f>RIGHT(R2120,LEN(R2120)-FIND("/",R2120))</f>
        <v>restaurants</v>
      </c>
    </row>
    <row r="2121" spans="1:22" ht="48" x14ac:dyDescent="0.2">
      <c r="A2121">
        <v>2513</v>
      </c>
      <c r="B2121" s="3" t="s">
        <v>2513</v>
      </c>
      <c r="C2121" s="3" t="s">
        <v>6623</v>
      </c>
      <c r="D2121">
        <v>180000</v>
      </c>
      <c r="E2121">
        <v>0</v>
      </c>
      <c r="F2121" t="s">
        <v>8221</v>
      </c>
      <c r="G2121" t="s">
        <v>8236</v>
      </c>
      <c r="H2121" t="s">
        <v>8249</v>
      </c>
      <c r="I2121">
        <v>1488067789</v>
      </c>
      <c r="J2121" s="12">
        <f>(I2121/86400)+25569</f>
        <v>42792.00681712963</v>
      </c>
      <c r="K2121">
        <v>1482883789</v>
      </c>
      <c r="L2121" s="12">
        <f>(K2121/86400)+25569</f>
        <v>42732.00681712963</v>
      </c>
      <c r="M2121" t="b">
        <v>0</v>
      </c>
      <c r="N2121">
        <v>0</v>
      </c>
      <c r="O2121">
        <f>(E2121/D2121)*100</f>
        <v>0</v>
      </c>
      <c r="P2121" t="e">
        <f>E2121/N2121</f>
        <v>#DIV/0!</v>
      </c>
      <c r="Q2121" s="6" t="str">
        <f>LEFT(R2121, SEARCH("/",R2121,1)-1)</f>
        <v>food</v>
      </c>
      <c r="R2121" t="s">
        <v>8299</v>
      </c>
      <c r="S2121" t="b">
        <v>0</v>
      </c>
      <c r="V2121" s="7" t="str">
        <f>RIGHT(R2121,LEN(R2121)-FIND("/",R2121))</f>
        <v>restaurants</v>
      </c>
    </row>
    <row r="2122" spans="1:22" ht="48" x14ac:dyDescent="0.2">
      <c r="A2122">
        <v>2514</v>
      </c>
      <c r="B2122" s="3" t="s">
        <v>2514</v>
      </c>
      <c r="C2122" s="3" t="s">
        <v>6624</v>
      </c>
      <c r="D2122">
        <v>12000</v>
      </c>
      <c r="E2122">
        <v>210</v>
      </c>
      <c r="F2122" t="s">
        <v>8221</v>
      </c>
      <c r="G2122" t="s">
        <v>8224</v>
      </c>
      <c r="H2122" t="s">
        <v>8246</v>
      </c>
      <c r="I2122">
        <v>1408526477</v>
      </c>
      <c r="J2122" s="12">
        <f>(I2122/86400)+25569</f>
        <v>41871.389780092592</v>
      </c>
      <c r="K2122">
        <v>1407057677</v>
      </c>
      <c r="L2122" s="12">
        <f>(K2122/86400)+25569</f>
        <v>41854.389780092592</v>
      </c>
      <c r="M2122" t="b">
        <v>0</v>
      </c>
      <c r="N2122">
        <v>4</v>
      </c>
      <c r="O2122">
        <f>(E2122/D2122)*100</f>
        <v>1.7500000000000002</v>
      </c>
      <c r="P2122">
        <f>E2122/N2122</f>
        <v>52.5</v>
      </c>
      <c r="Q2122" s="6" t="str">
        <f>LEFT(R2122, SEARCH("/",R2122,1)-1)</f>
        <v>food</v>
      </c>
      <c r="R2122" t="s">
        <v>8299</v>
      </c>
      <c r="S2122" t="b">
        <v>0</v>
      </c>
      <c r="V2122" s="7" t="str">
        <f>RIGHT(R2122,LEN(R2122)-FIND("/",R2122))</f>
        <v>restaurants</v>
      </c>
    </row>
    <row r="2123" spans="1:22" ht="48" x14ac:dyDescent="0.2">
      <c r="A2123">
        <v>2515</v>
      </c>
      <c r="B2123" s="3" t="s">
        <v>2515</v>
      </c>
      <c r="C2123" s="3" t="s">
        <v>6625</v>
      </c>
      <c r="D2123">
        <v>5000</v>
      </c>
      <c r="E2123">
        <v>930</v>
      </c>
      <c r="F2123" t="s">
        <v>8221</v>
      </c>
      <c r="G2123" t="s">
        <v>8224</v>
      </c>
      <c r="H2123" t="s">
        <v>8246</v>
      </c>
      <c r="I2123">
        <v>1424635753</v>
      </c>
      <c r="J2123" s="12">
        <f>(I2123/86400)+25569</f>
        <v>42057.839733796296</v>
      </c>
      <c r="K2123">
        <v>1422043753</v>
      </c>
      <c r="L2123" s="12">
        <f>(K2123/86400)+25569</f>
        <v>42027.839733796296</v>
      </c>
      <c r="M2123" t="b">
        <v>0</v>
      </c>
      <c r="N2123">
        <v>12</v>
      </c>
      <c r="O2123">
        <f>(E2123/D2123)*100</f>
        <v>18.600000000000001</v>
      </c>
      <c r="P2123">
        <f>E2123/N2123</f>
        <v>77.5</v>
      </c>
      <c r="Q2123" s="6" t="str">
        <f>LEFT(R2123, SEARCH("/",R2123,1)-1)</f>
        <v>food</v>
      </c>
      <c r="R2123" t="s">
        <v>8299</v>
      </c>
      <c r="S2123" t="b">
        <v>0</v>
      </c>
      <c r="V2123" s="7" t="str">
        <f>RIGHT(R2123,LEN(R2123)-FIND("/",R2123))</f>
        <v>restaurants</v>
      </c>
    </row>
    <row r="2124" spans="1:22" ht="48" x14ac:dyDescent="0.2">
      <c r="A2124">
        <v>2516</v>
      </c>
      <c r="B2124" s="3" t="s">
        <v>2516</v>
      </c>
      <c r="C2124" s="3" t="s">
        <v>6626</v>
      </c>
      <c r="D2124">
        <v>22000</v>
      </c>
      <c r="E2124">
        <v>0</v>
      </c>
      <c r="F2124" t="s">
        <v>8221</v>
      </c>
      <c r="G2124" t="s">
        <v>8224</v>
      </c>
      <c r="H2124" t="s">
        <v>8246</v>
      </c>
      <c r="I2124">
        <v>1417279252</v>
      </c>
      <c r="J2124" s="12">
        <f>(I2124/86400)+25569</f>
        <v>41972.6950462963</v>
      </c>
      <c r="K2124">
        <v>1414683652</v>
      </c>
      <c r="L2124" s="12">
        <f>(K2124/86400)+25569</f>
        <v>41942.653379629628</v>
      </c>
      <c r="M2124" t="b">
        <v>0</v>
      </c>
      <c r="N2124">
        <v>0</v>
      </c>
      <c r="O2124">
        <f>(E2124/D2124)*100</f>
        <v>0</v>
      </c>
      <c r="P2124" t="e">
        <f>E2124/N2124</f>
        <v>#DIV/0!</v>
      </c>
      <c r="Q2124" s="6" t="str">
        <f>LEFT(R2124, SEARCH("/",R2124,1)-1)</f>
        <v>food</v>
      </c>
      <c r="R2124" t="s">
        <v>8299</v>
      </c>
      <c r="S2124" t="b">
        <v>0</v>
      </c>
      <c r="V2124" s="7" t="str">
        <f>RIGHT(R2124,LEN(R2124)-FIND("/",R2124))</f>
        <v>restaurants</v>
      </c>
    </row>
    <row r="2125" spans="1:22" ht="48" x14ac:dyDescent="0.2">
      <c r="A2125">
        <v>2517</v>
      </c>
      <c r="B2125" s="3" t="s">
        <v>2517</v>
      </c>
      <c r="C2125" s="3" t="s">
        <v>6627</v>
      </c>
      <c r="D2125">
        <v>18000</v>
      </c>
      <c r="E2125">
        <v>1767</v>
      </c>
      <c r="F2125" t="s">
        <v>8221</v>
      </c>
      <c r="G2125" t="s">
        <v>8229</v>
      </c>
      <c r="H2125" t="s">
        <v>8251</v>
      </c>
      <c r="I2125">
        <v>1426788930</v>
      </c>
      <c r="J2125" s="12">
        <f>(I2125/86400)+25569</f>
        <v>42082.760763888888</v>
      </c>
      <c r="K2125">
        <v>1424200530</v>
      </c>
      <c r="L2125" s="12">
        <f>(K2125/86400)+25569</f>
        <v>42052.802430555559</v>
      </c>
      <c r="M2125" t="b">
        <v>0</v>
      </c>
      <c r="N2125">
        <v>33</v>
      </c>
      <c r="O2125">
        <f>(E2125/D2125)*100</f>
        <v>9.8166666666666664</v>
      </c>
      <c r="P2125">
        <f>E2125/N2125</f>
        <v>53.545454545454547</v>
      </c>
      <c r="Q2125" s="6" t="str">
        <f>LEFT(R2125, SEARCH("/",R2125,1)-1)</f>
        <v>food</v>
      </c>
      <c r="R2125" t="s">
        <v>8299</v>
      </c>
      <c r="S2125" t="b">
        <v>0</v>
      </c>
      <c r="V2125" s="7" t="str">
        <f>RIGHT(R2125,LEN(R2125)-FIND("/",R2125))</f>
        <v>restaurants</v>
      </c>
    </row>
    <row r="2126" spans="1:22" ht="48" x14ac:dyDescent="0.2">
      <c r="A2126">
        <v>2518</v>
      </c>
      <c r="B2126" s="3" t="s">
        <v>2518</v>
      </c>
      <c r="C2126" s="3" t="s">
        <v>6628</v>
      </c>
      <c r="D2126">
        <v>5000</v>
      </c>
      <c r="E2126">
        <v>0</v>
      </c>
      <c r="F2126" t="s">
        <v>8221</v>
      </c>
      <c r="G2126" t="s">
        <v>8224</v>
      </c>
      <c r="H2126" t="s">
        <v>8246</v>
      </c>
      <c r="I2126">
        <v>1415899228</v>
      </c>
      <c r="J2126" s="12">
        <f>(I2126/86400)+25569</f>
        <v>41956.722546296296</v>
      </c>
      <c r="K2126">
        <v>1413303628</v>
      </c>
      <c r="L2126" s="12">
        <f>(K2126/86400)+25569</f>
        <v>41926.680879629632</v>
      </c>
      <c r="M2126" t="b">
        <v>0</v>
      </c>
      <c r="N2126">
        <v>0</v>
      </c>
      <c r="O2126">
        <f>(E2126/D2126)*100</f>
        <v>0</v>
      </c>
      <c r="P2126" t="e">
        <f>E2126/N2126</f>
        <v>#DIV/0!</v>
      </c>
      <c r="Q2126" s="6" t="str">
        <f>LEFT(R2126, SEARCH("/",R2126,1)-1)</f>
        <v>food</v>
      </c>
      <c r="R2126" t="s">
        <v>8299</v>
      </c>
      <c r="S2126" t="b">
        <v>0</v>
      </c>
      <c r="V2126" s="7" t="str">
        <f>RIGHT(R2126,LEN(R2126)-FIND("/",R2126))</f>
        <v>restaurants</v>
      </c>
    </row>
    <row r="2127" spans="1:22" ht="32" x14ac:dyDescent="0.2">
      <c r="A2127">
        <v>2519</v>
      </c>
      <c r="B2127" s="3" t="s">
        <v>2519</v>
      </c>
      <c r="C2127" s="3" t="s">
        <v>6629</v>
      </c>
      <c r="D2127">
        <v>150000</v>
      </c>
      <c r="E2127">
        <v>65</v>
      </c>
      <c r="F2127" t="s">
        <v>8221</v>
      </c>
      <c r="G2127" t="s">
        <v>8224</v>
      </c>
      <c r="H2127" t="s">
        <v>8246</v>
      </c>
      <c r="I2127">
        <v>1405741404</v>
      </c>
      <c r="J2127" s="12">
        <f>(I2127/86400)+25569</f>
        <v>41839.155138888891</v>
      </c>
      <c r="K2127">
        <v>1403149404</v>
      </c>
      <c r="L2127" s="12">
        <f>(K2127/86400)+25569</f>
        <v>41809.155138888891</v>
      </c>
      <c r="M2127" t="b">
        <v>0</v>
      </c>
      <c r="N2127">
        <v>4</v>
      </c>
      <c r="O2127">
        <f>(E2127/D2127)*100</f>
        <v>4.3333333333333335E-2</v>
      </c>
      <c r="P2127">
        <f>E2127/N2127</f>
        <v>16.25</v>
      </c>
      <c r="Q2127" s="6" t="str">
        <f>LEFT(R2127, SEARCH("/",R2127,1)-1)</f>
        <v>food</v>
      </c>
      <c r="R2127" t="s">
        <v>8299</v>
      </c>
      <c r="S2127" t="b">
        <v>0</v>
      </c>
      <c r="V2127" s="7" t="str">
        <f>RIGHT(R2127,LEN(R2127)-FIND("/",R2127))</f>
        <v>restaurants</v>
      </c>
    </row>
    <row r="2128" spans="1:22" ht="48" x14ac:dyDescent="0.2">
      <c r="A2128">
        <v>2520</v>
      </c>
      <c r="B2128" s="3" t="s">
        <v>2520</v>
      </c>
      <c r="C2128" s="3" t="s">
        <v>6630</v>
      </c>
      <c r="D2128">
        <v>100000</v>
      </c>
      <c r="E2128">
        <v>0</v>
      </c>
      <c r="F2128" t="s">
        <v>8221</v>
      </c>
      <c r="G2128" t="s">
        <v>8224</v>
      </c>
      <c r="H2128" t="s">
        <v>8246</v>
      </c>
      <c r="I2128">
        <v>1476559260</v>
      </c>
      <c r="J2128" s="12">
        <f>(I2128/86400)+25569</f>
        <v>42658.806250000001</v>
      </c>
      <c r="K2128">
        <v>1472567085</v>
      </c>
      <c r="L2128" s="12">
        <f>(K2128/86400)+25569</f>
        <v>42612.600520833337</v>
      </c>
      <c r="M2128" t="b">
        <v>0</v>
      </c>
      <c r="N2128">
        <v>0</v>
      </c>
      <c r="O2128">
        <f>(E2128/D2128)*100</f>
        <v>0</v>
      </c>
      <c r="P2128" t="e">
        <f>E2128/N2128</f>
        <v>#DIV/0!</v>
      </c>
      <c r="Q2128" s="6" t="str">
        <f>LEFT(R2128, SEARCH("/",R2128,1)-1)</f>
        <v>food</v>
      </c>
      <c r="R2128" t="s">
        <v>8299</v>
      </c>
      <c r="S2128" t="b">
        <v>0</v>
      </c>
      <c r="V2128" s="7" t="str">
        <f>RIGHT(R2128,LEN(R2128)-FIND("/",R2128))</f>
        <v>restaurants</v>
      </c>
    </row>
    <row r="2129" spans="1:22" ht="48" hidden="1" x14ac:dyDescent="0.2">
      <c r="A2129">
        <v>2521</v>
      </c>
      <c r="B2129" s="3" t="s">
        <v>2521</v>
      </c>
      <c r="C2129" s="3" t="s">
        <v>6631</v>
      </c>
      <c r="D2129">
        <v>12500</v>
      </c>
      <c r="E2129">
        <v>13685.99</v>
      </c>
      <c r="F2129" t="s">
        <v>8219</v>
      </c>
      <c r="G2129" t="s">
        <v>8224</v>
      </c>
      <c r="H2129" t="s">
        <v>8246</v>
      </c>
      <c r="I2129">
        <v>1444778021</v>
      </c>
      <c r="J2129" s="12">
        <f>(I2129/86400)+25569</f>
        <v>42290.967835648145</v>
      </c>
      <c r="K2129">
        <v>1442963621</v>
      </c>
      <c r="L2129" s="12">
        <f>(K2129/86400)+25569</f>
        <v>42269.967835648145</v>
      </c>
      <c r="M2129" t="b">
        <v>0</v>
      </c>
      <c r="N2129">
        <v>132</v>
      </c>
      <c r="O2129">
        <f>(E2129/D2129)*100</f>
        <v>109.48792</v>
      </c>
      <c r="P2129">
        <f>E2129/N2129</f>
        <v>103.68174242424243</v>
      </c>
      <c r="Q2129" s="6" t="str">
        <f>LEFT(R2129, SEARCH("/",R2129,1)-1)</f>
        <v>music</v>
      </c>
      <c r="R2129" t="s">
        <v>8300</v>
      </c>
      <c r="S2129" t="b">
        <v>1</v>
      </c>
      <c r="V2129" s="7" t="str">
        <f>RIGHT(R2129,LEN(R2129)-FIND("/",R2129))</f>
        <v>classical music</v>
      </c>
    </row>
    <row r="2130" spans="1:22" ht="48" hidden="1" x14ac:dyDescent="0.2">
      <c r="A2130">
        <v>2522</v>
      </c>
      <c r="B2130" s="3" t="s">
        <v>2522</v>
      </c>
      <c r="C2130" s="3" t="s">
        <v>6632</v>
      </c>
      <c r="D2130">
        <v>5000</v>
      </c>
      <c r="E2130">
        <v>5000</v>
      </c>
      <c r="F2130" t="s">
        <v>8219</v>
      </c>
      <c r="G2130" t="s">
        <v>8224</v>
      </c>
      <c r="H2130" t="s">
        <v>8246</v>
      </c>
      <c r="I2130">
        <v>1461336720</v>
      </c>
      <c r="J2130" s="12">
        <f>(I2130/86400)+25569</f>
        <v>42482.619444444441</v>
      </c>
      <c r="K2130">
        <v>1459431960</v>
      </c>
      <c r="L2130" s="12">
        <f>(K2130/86400)+25569</f>
        <v>42460.573611111111</v>
      </c>
      <c r="M2130" t="b">
        <v>0</v>
      </c>
      <c r="N2130">
        <v>27</v>
      </c>
      <c r="O2130">
        <f>(E2130/D2130)*100</f>
        <v>100</v>
      </c>
      <c r="P2130">
        <f>E2130/N2130</f>
        <v>185.18518518518519</v>
      </c>
      <c r="Q2130" s="6" t="str">
        <f>LEFT(R2130, SEARCH("/",R2130,1)-1)</f>
        <v>music</v>
      </c>
      <c r="R2130" t="s">
        <v>8300</v>
      </c>
      <c r="S2130" t="b">
        <v>1</v>
      </c>
      <c r="V2130" s="7" t="str">
        <f>RIGHT(R2130,LEN(R2130)-FIND("/",R2130))</f>
        <v>classical music</v>
      </c>
    </row>
    <row r="2131" spans="1:22" ht="48" hidden="1" x14ac:dyDescent="0.2">
      <c r="A2131">
        <v>2523</v>
      </c>
      <c r="B2131" s="3" t="s">
        <v>2523</v>
      </c>
      <c r="C2131" s="3" t="s">
        <v>6633</v>
      </c>
      <c r="D2131">
        <v>900</v>
      </c>
      <c r="E2131">
        <v>1408</v>
      </c>
      <c r="F2131" t="s">
        <v>8219</v>
      </c>
      <c r="G2131" t="s">
        <v>8224</v>
      </c>
      <c r="H2131" t="s">
        <v>8246</v>
      </c>
      <c r="I2131">
        <v>1416270292</v>
      </c>
      <c r="J2131" s="12">
        <f>(I2131/86400)+25569</f>
        <v>41961.017268518517</v>
      </c>
      <c r="K2131">
        <v>1413674692</v>
      </c>
      <c r="L2131" s="12">
        <f>(K2131/86400)+25569</f>
        <v>41930.975601851853</v>
      </c>
      <c r="M2131" t="b">
        <v>0</v>
      </c>
      <c r="N2131">
        <v>26</v>
      </c>
      <c r="O2131">
        <f>(E2131/D2131)*100</f>
        <v>156.44444444444446</v>
      </c>
      <c r="P2131">
        <f>E2131/N2131</f>
        <v>54.153846153846153</v>
      </c>
      <c r="Q2131" s="6" t="str">
        <f>LEFT(R2131, SEARCH("/",R2131,1)-1)</f>
        <v>music</v>
      </c>
      <c r="R2131" t="s">
        <v>8300</v>
      </c>
      <c r="S2131" t="b">
        <v>1</v>
      </c>
      <c r="V2131" s="7" t="str">
        <f>RIGHT(R2131,LEN(R2131)-FIND("/",R2131))</f>
        <v>classical music</v>
      </c>
    </row>
    <row r="2132" spans="1:22" ht="32" hidden="1" x14ac:dyDescent="0.2">
      <c r="A2132">
        <v>2524</v>
      </c>
      <c r="B2132" s="3" t="s">
        <v>2524</v>
      </c>
      <c r="C2132" s="3" t="s">
        <v>6634</v>
      </c>
      <c r="D2132">
        <v>7500</v>
      </c>
      <c r="E2132">
        <v>7620</v>
      </c>
      <c r="F2132" t="s">
        <v>8219</v>
      </c>
      <c r="G2132" t="s">
        <v>8224</v>
      </c>
      <c r="H2132" t="s">
        <v>8246</v>
      </c>
      <c r="I2132">
        <v>1419136200</v>
      </c>
      <c r="J2132" s="12">
        <f>(I2132/86400)+25569</f>
        <v>41994.1875</v>
      </c>
      <c r="K2132">
        <v>1416338557</v>
      </c>
      <c r="L2132" s="12">
        <f>(K2132/86400)+25569</f>
        <v>41961.807372685187</v>
      </c>
      <c r="M2132" t="b">
        <v>0</v>
      </c>
      <c r="N2132">
        <v>43</v>
      </c>
      <c r="O2132">
        <f>(E2132/D2132)*100</f>
        <v>101.6</v>
      </c>
      <c r="P2132">
        <f>E2132/N2132</f>
        <v>177.2093023255814</v>
      </c>
      <c r="Q2132" s="6" t="str">
        <f>LEFT(R2132, SEARCH("/",R2132,1)-1)</f>
        <v>music</v>
      </c>
      <c r="R2132" t="s">
        <v>8300</v>
      </c>
      <c r="S2132" t="b">
        <v>1</v>
      </c>
      <c r="V2132" s="7" t="str">
        <f>RIGHT(R2132,LEN(R2132)-FIND("/",R2132))</f>
        <v>classical music</v>
      </c>
    </row>
    <row r="2133" spans="1:22" ht="48" hidden="1" x14ac:dyDescent="0.2">
      <c r="A2133">
        <v>2525</v>
      </c>
      <c r="B2133" s="3" t="s">
        <v>2525</v>
      </c>
      <c r="C2133" s="3" t="s">
        <v>6635</v>
      </c>
      <c r="D2133">
        <v>8000</v>
      </c>
      <c r="E2133">
        <v>8026</v>
      </c>
      <c r="F2133" t="s">
        <v>8219</v>
      </c>
      <c r="G2133" t="s">
        <v>8224</v>
      </c>
      <c r="H2133" t="s">
        <v>8246</v>
      </c>
      <c r="I2133">
        <v>1340914571</v>
      </c>
      <c r="J2133" s="12">
        <f>(I2133/86400)+25569</f>
        <v>41088.844571759255</v>
      </c>
      <c r="K2133">
        <v>1338322571</v>
      </c>
      <c r="L2133" s="12">
        <f>(K2133/86400)+25569</f>
        <v>41058.844571759255</v>
      </c>
      <c r="M2133" t="b">
        <v>0</v>
      </c>
      <c r="N2133">
        <v>80</v>
      </c>
      <c r="O2133">
        <f>(E2133/D2133)*100</f>
        <v>100.325</v>
      </c>
      <c r="P2133">
        <f>E2133/N2133</f>
        <v>100.325</v>
      </c>
      <c r="Q2133" s="6" t="str">
        <f>LEFT(R2133, SEARCH("/",R2133,1)-1)</f>
        <v>music</v>
      </c>
      <c r="R2133" t="s">
        <v>8300</v>
      </c>
      <c r="S2133" t="b">
        <v>1</v>
      </c>
      <c r="V2133" s="7" t="str">
        <f>RIGHT(R2133,LEN(R2133)-FIND("/",R2133))</f>
        <v>classical music</v>
      </c>
    </row>
    <row r="2134" spans="1:22" ht="48" hidden="1" x14ac:dyDescent="0.2">
      <c r="A2134">
        <v>2526</v>
      </c>
      <c r="B2134" s="3" t="s">
        <v>2526</v>
      </c>
      <c r="C2134" s="3" t="s">
        <v>6636</v>
      </c>
      <c r="D2134">
        <v>4000</v>
      </c>
      <c r="E2134">
        <v>4518</v>
      </c>
      <c r="F2134" t="s">
        <v>8219</v>
      </c>
      <c r="G2134" t="s">
        <v>8224</v>
      </c>
      <c r="H2134" t="s">
        <v>8246</v>
      </c>
      <c r="I2134">
        <v>1418014740</v>
      </c>
      <c r="J2134" s="12">
        <f>(I2134/86400)+25569</f>
        <v>41981.207638888889</v>
      </c>
      <c r="K2134">
        <v>1415585474</v>
      </c>
      <c r="L2134" s="12">
        <f>(K2134/86400)+25569</f>
        <v>41953.091134259259</v>
      </c>
      <c r="M2134" t="b">
        <v>0</v>
      </c>
      <c r="N2134">
        <v>33</v>
      </c>
      <c r="O2134">
        <f>(E2134/D2134)*100</f>
        <v>112.94999999999999</v>
      </c>
      <c r="P2134">
        <f>E2134/N2134</f>
        <v>136.90909090909091</v>
      </c>
      <c r="Q2134" s="6" t="str">
        <f>LEFT(R2134, SEARCH("/",R2134,1)-1)</f>
        <v>music</v>
      </c>
      <c r="R2134" t="s">
        <v>8300</v>
      </c>
      <c r="S2134" t="b">
        <v>1</v>
      </c>
      <c r="V2134" s="7" t="str">
        <f>RIGHT(R2134,LEN(R2134)-FIND("/",R2134))</f>
        <v>classical music</v>
      </c>
    </row>
    <row r="2135" spans="1:22" ht="48" hidden="1" x14ac:dyDescent="0.2">
      <c r="A2135">
        <v>2527</v>
      </c>
      <c r="B2135" s="3" t="s">
        <v>2527</v>
      </c>
      <c r="C2135" s="3" t="s">
        <v>6637</v>
      </c>
      <c r="D2135">
        <v>4000</v>
      </c>
      <c r="E2135">
        <v>4085</v>
      </c>
      <c r="F2135" t="s">
        <v>8219</v>
      </c>
      <c r="G2135" t="s">
        <v>8224</v>
      </c>
      <c r="H2135" t="s">
        <v>8246</v>
      </c>
      <c r="I2135">
        <v>1382068740</v>
      </c>
      <c r="J2135" s="12">
        <f>(I2135/86400)+25569</f>
        <v>41565.165972222225</v>
      </c>
      <c r="K2135">
        <v>1380477691</v>
      </c>
      <c r="L2135" s="12">
        <f>(K2135/86400)+25569</f>
        <v>41546.75105324074</v>
      </c>
      <c r="M2135" t="b">
        <v>0</v>
      </c>
      <c r="N2135">
        <v>71</v>
      </c>
      <c r="O2135">
        <f>(E2135/D2135)*100</f>
        <v>102.125</v>
      </c>
      <c r="P2135">
        <f>E2135/N2135</f>
        <v>57.535211267605632</v>
      </c>
      <c r="Q2135" s="6" t="str">
        <f>LEFT(R2135, SEARCH("/",R2135,1)-1)</f>
        <v>music</v>
      </c>
      <c r="R2135" t="s">
        <v>8300</v>
      </c>
      <c r="S2135" t="b">
        <v>1</v>
      </c>
      <c r="V2135" s="7" t="str">
        <f>RIGHT(R2135,LEN(R2135)-FIND("/",R2135))</f>
        <v>classical music</v>
      </c>
    </row>
    <row r="2136" spans="1:22" ht="48" hidden="1" x14ac:dyDescent="0.2">
      <c r="A2136">
        <v>2528</v>
      </c>
      <c r="B2136" s="3" t="s">
        <v>2528</v>
      </c>
      <c r="C2136" s="3" t="s">
        <v>6638</v>
      </c>
      <c r="D2136">
        <v>4000</v>
      </c>
      <c r="E2136">
        <v>4289.99</v>
      </c>
      <c r="F2136" t="s">
        <v>8219</v>
      </c>
      <c r="G2136" t="s">
        <v>8225</v>
      </c>
      <c r="H2136" t="s">
        <v>8247</v>
      </c>
      <c r="I2136">
        <v>1440068400</v>
      </c>
      <c r="J2136" s="12">
        <f>(I2136/86400)+25569</f>
        <v>42236.458333333328</v>
      </c>
      <c r="K2136">
        <v>1438459303</v>
      </c>
      <c r="L2136" s="12">
        <f>(K2136/86400)+25569</f>
        <v>42217.834525462968</v>
      </c>
      <c r="M2136" t="b">
        <v>0</v>
      </c>
      <c r="N2136">
        <v>81</v>
      </c>
      <c r="O2136">
        <f>(E2136/D2136)*100</f>
        <v>107.24974999999999</v>
      </c>
      <c r="P2136">
        <f>E2136/N2136</f>
        <v>52.962839506172834</v>
      </c>
      <c r="Q2136" s="6" t="str">
        <f>LEFT(R2136, SEARCH("/",R2136,1)-1)</f>
        <v>music</v>
      </c>
      <c r="R2136" t="s">
        <v>8300</v>
      </c>
      <c r="S2136" t="b">
        <v>1</v>
      </c>
      <c r="V2136" s="7" t="str">
        <f>RIGHT(R2136,LEN(R2136)-FIND("/",R2136))</f>
        <v>classical music</v>
      </c>
    </row>
    <row r="2137" spans="1:22" ht="32" hidden="1" x14ac:dyDescent="0.2">
      <c r="A2137">
        <v>2529</v>
      </c>
      <c r="B2137" s="3" t="s">
        <v>2529</v>
      </c>
      <c r="C2137" s="3" t="s">
        <v>6639</v>
      </c>
      <c r="D2137">
        <v>6000</v>
      </c>
      <c r="E2137">
        <v>6257</v>
      </c>
      <c r="F2137" t="s">
        <v>8219</v>
      </c>
      <c r="G2137" t="s">
        <v>8224</v>
      </c>
      <c r="H2137" t="s">
        <v>8246</v>
      </c>
      <c r="I2137">
        <v>1332636975</v>
      </c>
      <c r="J2137" s="12">
        <f>(I2137/86400)+25569</f>
        <v>40993.0390625</v>
      </c>
      <c r="K2137">
        <v>1328752575</v>
      </c>
      <c r="L2137" s="12">
        <f>(K2137/86400)+25569</f>
        <v>40948.080729166664</v>
      </c>
      <c r="M2137" t="b">
        <v>0</v>
      </c>
      <c r="N2137">
        <v>76</v>
      </c>
      <c r="O2137">
        <f>(E2137/D2137)*100</f>
        <v>104.28333333333333</v>
      </c>
      <c r="P2137">
        <f>E2137/N2137</f>
        <v>82.328947368421055</v>
      </c>
      <c r="Q2137" s="6" t="str">
        <f>LEFT(R2137, SEARCH("/",R2137,1)-1)</f>
        <v>music</v>
      </c>
      <c r="R2137" t="s">
        <v>8300</v>
      </c>
      <c r="S2137" t="b">
        <v>1</v>
      </c>
      <c r="V2137" s="7" t="str">
        <f>RIGHT(R2137,LEN(R2137)-FIND("/",R2137))</f>
        <v>classical music</v>
      </c>
    </row>
    <row r="2138" spans="1:22" ht="48" hidden="1" x14ac:dyDescent="0.2">
      <c r="A2138">
        <v>2530</v>
      </c>
      <c r="B2138" s="3" t="s">
        <v>2530</v>
      </c>
      <c r="C2138" s="3" t="s">
        <v>6640</v>
      </c>
      <c r="D2138">
        <v>6500</v>
      </c>
      <c r="E2138">
        <v>6500</v>
      </c>
      <c r="F2138" t="s">
        <v>8219</v>
      </c>
      <c r="G2138" t="s">
        <v>8224</v>
      </c>
      <c r="H2138" t="s">
        <v>8246</v>
      </c>
      <c r="I2138">
        <v>1429505400</v>
      </c>
      <c r="J2138" s="12">
        <f>(I2138/86400)+25569</f>
        <v>42114.201388888891</v>
      </c>
      <c r="K2138">
        <v>1426711505</v>
      </c>
      <c r="L2138" s="12">
        <f>(K2138/86400)+25569</f>
        <v>42081.864641203705</v>
      </c>
      <c r="M2138" t="b">
        <v>0</v>
      </c>
      <c r="N2138">
        <v>48</v>
      </c>
      <c r="O2138">
        <f>(E2138/D2138)*100</f>
        <v>100</v>
      </c>
      <c r="P2138">
        <f>E2138/N2138</f>
        <v>135.41666666666666</v>
      </c>
      <c r="Q2138" s="6" t="str">
        <f>LEFT(R2138, SEARCH("/",R2138,1)-1)</f>
        <v>music</v>
      </c>
      <c r="R2138" t="s">
        <v>8300</v>
      </c>
      <c r="S2138" t="b">
        <v>1</v>
      </c>
      <c r="V2138" s="7" t="str">
        <f>RIGHT(R2138,LEN(R2138)-FIND("/",R2138))</f>
        <v>classical music</v>
      </c>
    </row>
    <row r="2139" spans="1:22" ht="48" hidden="1" x14ac:dyDescent="0.2">
      <c r="A2139">
        <v>2531</v>
      </c>
      <c r="B2139" s="3" t="s">
        <v>2531</v>
      </c>
      <c r="C2139" s="3" t="s">
        <v>6641</v>
      </c>
      <c r="D2139">
        <v>4500</v>
      </c>
      <c r="E2139">
        <v>4518</v>
      </c>
      <c r="F2139" t="s">
        <v>8219</v>
      </c>
      <c r="G2139" t="s">
        <v>8224</v>
      </c>
      <c r="H2139" t="s">
        <v>8246</v>
      </c>
      <c r="I2139">
        <v>1439611140</v>
      </c>
      <c r="J2139" s="12">
        <f>(I2139/86400)+25569</f>
        <v>42231.165972222225</v>
      </c>
      <c r="K2139">
        <v>1437668354</v>
      </c>
      <c r="L2139" s="12">
        <f>(K2139/86400)+25569</f>
        <v>42208.680023148147</v>
      </c>
      <c r="M2139" t="b">
        <v>0</v>
      </c>
      <c r="N2139">
        <v>61</v>
      </c>
      <c r="O2139">
        <f>(E2139/D2139)*100</f>
        <v>100.4</v>
      </c>
      <c r="P2139">
        <f>E2139/N2139</f>
        <v>74.06557377049181</v>
      </c>
      <c r="Q2139" s="6" t="str">
        <f>LEFT(R2139, SEARCH("/",R2139,1)-1)</f>
        <v>music</v>
      </c>
      <c r="R2139" t="s">
        <v>8300</v>
      </c>
      <c r="S2139" t="b">
        <v>1</v>
      </c>
      <c r="V2139" s="7" t="str">
        <f>RIGHT(R2139,LEN(R2139)-FIND("/",R2139))</f>
        <v>classical music</v>
      </c>
    </row>
    <row r="2140" spans="1:22" ht="48" hidden="1" x14ac:dyDescent="0.2">
      <c r="A2140">
        <v>2532</v>
      </c>
      <c r="B2140" s="3" t="s">
        <v>2532</v>
      </c>
      <c r="C2140" s="3" t="s">
        <v>6642</v>
      </c>
      <c r="D2140">
        <v>4000</v>
      </c>
      <c r="E2140">
        <v>5045</v>
      </c>
      <c r="F2140" t="s">
        <v>8219</v>
      </c>
      <c r="G2140" t="s">
        <v>8224</v>
      </c>
      <c r="H2140" t="s">
        <v>8246</v>
      </c>
      <c r="I2140">
        <v>1345148566</v>
      </c>
      <c r="J2140" s="12">
        <f>(I2140/86400)+25569</f>
        <v>41137.849143518521</v>
      </c>
      <c r="K2140">
        <v>1342556566</v>
      </c>
      <c r="L2140" s="12">
        <f>(K2140/86400)+25569</f>
        <v>41107.849143518521</v>
      </c>
      <c r="M2140" t="b">
        <v>0</v>
      </c>
      <c r="N2140">
        <v>60</v>
      </c>
      <c r="O2140">
        <f>(E2140/D2140)*100</f>
        <v>126.125</v>
      </c>
      <c r="P2140">
        <f>E2140/N2140</f>
        <v>84.083333333333329</v>
      </c>
      <c r="Q2140" s="6" t="str">
        <f>LEFT(R2140, SEARCH("/",R2140,1)-1)</f>
        <v>music</v>
      </c>
      <c r="R2140" t="s">
        <v>8300</v>
      </c>
      <c r="S2140" t="b">
        <v>1</v>
      </c>
      <c r="V2140" s="7" t="str">
        <f>RIGHT(R2140,LEN(R2140)-FIND("/",R2140))</f>
        <v>classical music</v>
      </c>
    </row>
    <row r="2141" spans="1:22" ht="48" hidden="1" x14ac:dyDescent="0.2">
      <c r="A2141">
        <v>2533</v>
      </c>
      <c r="B2141" s="3" t="s">
        <v>2533</v>
      </c>
      <c r="C2141" s="3" t="s">
        <v>6643</v>
      </c>
      <c r="D2141">
        <v>7500</v>
      </c>
      <c r="E2141">
        <v>8300</v>
      </c>
      <c r="F2141" t="s">
        <v>8219</v>
      </c>
      <c r="G2141" t="s">
        <v>8224</v>
      </c>
      <c r="H2141" t="s">
        <v>8246</v>
      </c>
      <c r="I2141">
        <v>1362160868</v>
      </c>
      <c r="J2141" s="12">
        <f>(I2141/86400)+25569</f>
        <v>41334.750787037039</v>
      </c>
      <c r="K2141">
        <v>1359568911</v>
      </c>
      <c r="L2141" s="12">
        <f>(K2141/86400)+25569</f>
        <v>41304.751284722224</v>
      </c>
      <c r="M2141" t="b">
        <v>0</v>
      </c>
      <c r="N2141">
        <v>136</v>
      </c>
      <c r="O2141">
        <f>(E2141/D2141)*100</f>
        <v>110.66666666666667</v>
      </c>
      <c r="P2141">
        <f>E2141/N2141</f>
        <v>61.029411764705884</v>
      </c>
      <c r="Q2141" s="6" t="str">
        <f>LEFT(R2141, SEARCH("/",R2141,1)-1)</f>
        <v>music</v>
      </c>
      <c r="R2141" t="s">
        <v>8300</v>
      </c>
      <c r="S2141" t="b">
        <v>1</v>
      </c>
      <c r="V2141" s="7" t="str">
        <f>RIGHT(R2141,LEN(R2141)-FIND("/",R2141))</f>
        <v>classical music</v>
      </c>
    </row>
    <row r="2142" spans="1:22" ht="64" hidden="1" x14ac:dyDescent="0.2">
      <c r="A2142">
        <v>2534</v>
      </c>
      <c r="B2142" s="3" t="s">
        <v>2534</v>
      </c>
      <c r="C2142" s="3" t="s">
        <v>6644</v>
      </c>
      <c r="D2142">
        <v>2000</v>
      </c>
      <c r="E2142">
        <v>2100</v>
      </c>
      <c r="F2142" t="s">
        <v>8219</v>
      </c>
      <c r="G2142" t="s">
        <v>8224</v>
      </c>
      <c r="H2142" t="s">
        <v>8246</v>
      </c>
      <c r="I2142">
        <v>1262325600</v>
      </c>
      <c r="J2142" s="12">
        <f>(I2142/86400)+25569</f>
        <v>40179.25</v>
      </c>
      <c r="K2142">
        <v>1257871712</v>
      </c>
      <c r="L2142" s="12">
        <f>(K2142/86400)+25569</f>
        <v>40127.700370370367</v>
      </c>
      <c r="M2142" t="b">
        <v>0</v>
      </c>
      <c r="N2142">
        <v>14</v>
      </c>
      <c r="O2142">
        <f>(E2142/D2142)*100</f>
        <v>105</v>
      </c>
      <c r="P2142">
        <f>E2142/N2142</f>
        <v>150</v>
      </c>
      <c r="Q2142" s="6" t="str">
        <f>LEFT(R2142, SEARCH("/",R2142,1)-1)</f>
        <v>music</v>
      </c>
      <c r="R2142" t="s">
        <v>8300</v>
      </c>
      <c r="S2142" t="b">
        <v>1</v>
      </c>
      <c r="V2142" s="7" t="str">
        <f>RIGHT(R2142,LEN(R2142)-FIND("/",R2142))</f>
        <v>classical music</v>
      </c>
    </row>
    <row r="2143" spans="1:22" ht="16" hidden="1" x14ac:dyDescent="0.2">
      <c r="A2143">
        <v>2535</v>
      </c>
      <c r="B2143" s="3" t="s">
        <v>2535</v>
      </c>
      <c r="C2143" s="3" t="s">
        <v>6645</v>
      </c>
      <c r="D2143">
        <v>20000</v>
      </c>
      <c r="E2143">
        <v>20755</v>
      </c>
      <c r="F2143" t="s">
        <v>8219</v>
      </c>
      <c r="G2143" t="s">
        <v>8224</v>
      </c>
      <c r="H2143" t="s">
        <v>8246</v>
      </c>
      <c r="I2143">
        <v>1417463945</v>
      </c>
      <c r="J2143" s="12">
        <f>(I2143/86400)+25569</f>
        <v>41974.832696759258</v>
      </c>
      <c r="K2143">
        <v>1414781945</v>
      </c>
      <c r="L2143" s="12">
        <f>(K2143/86400)+25569</f>
        <v>41943.791030092594</v>
      </c>
      <c r="M2143" t="b">
        <v>0</v>
      </c>
      <c r="N2143">
        <v>78</v>
      </c>
      <c r="O2143">
        <f>(E2143/D2143)*100</f>
        <v>103.77499999999999</v>
      </c>
      <c r="P2143">
        <f>E2143/N2143</f>
        <v>266.08974358974359</v>
      </c>
      <c r="Q2143" s="6" t="str">
        <f>LEFT(R2143, SEARCH("/",R2143,1)-1)</f>
        <v>music</v>
      </c>
      <c r="R2143" t="s">
        <v>8300</v>
      </c>
      <c r="S2143" t="b">
        <v>1</v>
      </c>
      <c r="V2143" s="7" t="str">
        <f>RIGHT(R2143,LEN(R2143)-FIND("/",R2143))</f>
        <v>classical music</v>
      </c>
    </row>
    <row r="2144" spans="1:22" ht="48" hidden="1" x14ac:dyDescent="0.2">
      <c r="A2144">
        <v>2536</v>
      </c>
      <c r="B2144" s="3" t="s">
        <v>2536</v>
      </c>
      <c r="C2144" s="3" t="s">
        <v>6646</v>
      </c>
      <c r="D2144">
        <v>25</v>
      </c>
      <c r="E2144">
        <v>29</v>
      </c>
      <c r="F2144" t="s">
        <v>8219</v>
      </c>
      <c r="G2144" t="s">
        <v>8224</v>
      </c>
      <c r="H2144" t="s">
        <v>8246</v>
      </c>
      <c r="I2144">
        <v>1375151566</v>
      </c>
      <c r="J2144" s="12">
        <f>(I2144/86400)+25569</f>
        <v>41485.106087962966</v>
      </c>
      <c r="K2144">
        <v>1373337166</v>
      </c>
      <c r="L2144" s="12">
        <f>(K2144/86400)+25569</f>
        <v>41464.106087962966</v>
      </c>
      <c r="M2144" t="b">
        <v>0</v>
      </c>
      <c r="N2144">
        <v>4</v>
      </c>
      <c r="O2144">
        <f>(E2144/D2144)*100</f>
        <v>115.99999999999999</v>
      </c>
      <c r="P2144">
        <f>E2144/N2144</f>
        <v>7.25</v>
      </c>
      <c r="Q2144" s="6" t="str">
        <f>LEFT(R2144, SEARCH("/",R2144,1)-1)</f>
        <v>music</v>
      </c>
      <c r="R2144" t="s">
        <v>8300</v>
      </c>
      <c r="S2144" t="b">
        <v>1</v>
      </c>
      <c r="V2144" s="7" t="str">
        <f>RIGHT(R2144,LEN(R2144)-FIND("/",R2144))</f>
        <v>classical music</v>
      </c>
    </row>
    <row r="2145" spans="1:22" ht="48" hidden="1" x14ac:dyDescent="0.2">
      <c r="A2145">
        <v>2537</v>
      </c>
      <c r="B2145" s="3" t="s">
        <v>2537</v>
      </c>
      <c r="C2145" s="3" t="s">
        <v>6647</v>
      </c>
      <c r="D2145">
        <v>1000</v>
      </c>
      <c r="E2145">
        <v>1100</v>
      </c>
      <c r="F2145" t="s">
        <v>8219</v>
      </c>
      <c r="G2145" t="s">
        <v>8224</v>
      </c>
      <c r="H2145" t="s">
        <v>8246</v>
      </c>
      <c r="I2145">
        <v>1312212855</v>
      </c>
      <c r="J2145" s="12">
        <f>(I2145/86400)+25569</f>
        <v>40756.648784722223</v>
      </c>
      <c r="K2145">
        <v>1307028855</v>
      </c>
      <c r="L2145" s="12">
        <f>(K2145/86400)+25569</f>
        <v>40696.648784722223</v>
      </c>
      <c r="M2145" t="b">
        <v>0</v>
      </c>
      <c r="N2145">
        <v>11</v>
      </c>
      <c r="O2145">
        <f>(E2145/D2145)*100</f>
        <v>110.00000000000001</v>
      </c>
      <c r="P2145">
        <f>E2145/N2145</f>
        <v>100</v>
      </c>
      <c r="Q2145" s="6" t="str">
        <f>LEFT(R2145, SEARCH("/",R2145,1)-1)</f>
        <v>music</v>
      </c>
      <c r="R2145" t="s">
        <v>8300</v>
      </c>
      <c r="S2145" t="b">
        <v>1</v>
      </c>
      <c r="V2145" s="7" t="str">
        <f>RIGHT(R2145,LEN(R2145)-FIND("/",R2145))</f>
        <v>classical music</v>
      </c>
    </row>
    <row r="2146" spans="1:22" ht="32" hidden="1" x14ac:dyDescent="0.2">
      <c r="A2146">
        <v>2538</v>
      </c>
      <c r="B2146" s="3" t="s">
        <v>2538</v>
      </c>
      <c r="C2146" s="3" t="s">
        <v>6648</v>
      </c>
      <c r="D2146">
        <v>18000</v>
      </c>
      <c r="E2146">
        <v>20343.169999999998</v>
      </c>
      <c r="F2146" t="s">
        <v>8219</v>
      </c>
      <c r="G2146" t="s">
        <v>8224</v>
      </c>
      <c r="H2146" t="s">
        <v>8246</v>
      </c>
      <c r="I2146">
        <v>1361681940</v>
      </c>
      <c r="J2146" s="12">
        <f>(I2146/86400)+25569</f>
        <v>41329.207638888889</v>
      </c>
      <c r="K2146">
        <v>1359029661</v>
      </c>
      <c r="L2146" s="12">
        <f>(K2146/86400)+25569</f>
        <v>41298.509965277779</v>
      </c>
      <c r="M2146" t="b">
        <v>0</v>
      </c>
      <c r="N2146">
        <v>185</v>
      </c>
      <c r="O2146">
        <f>(E2146/D2146)*100</f>
        <v>113.01761111111111</v>
      </c>
      <c r="P2146">
        <f>E2146/N2146</f>
        <v>109.96308108108107</v>
      </c>
      <c r="Q2146" s="6" t="str">
        <f>LEFT(R2146, SEARCH("/",R2146,1)-1)</f>
        <v>music</v>
      </c>
      <c r="R2146" t="s">
        <v>8300</v>
      </c>
      <c r="S2146" t="b">
        <v>1</v>
      </c>
      <c r="V2146" s="7" t="str">
        <f>RIGHT(R2146,LEN(R2146)-FIND("/",R2146))</f>
        <v>classical music</v>
      </c>
    </row>
    <row r="2147" spans="1:22" ht="48" hidden="1" x14ac:dyDescent="0.2">
      <c r="A2147">
        <v>2539</v>
      </c>
      <c r="B2147" s="3" t="s">
        <v>2539</v>
      </c>
      <c r="C2147" s="3" t="s">
        <v>6649</v>
      </c>
      <c r="D2147">
        <v>10000</v>
      </c>
      <c r="E2147">
        <v>10025</v>
      </c>
      <c r="F2147" t="s">
        <v>8219</v>
      </c>
      <c r="G2147" t="s">
        <v>8224</v>
      </c>
      <c r="H2147" t="s">
        <v>8246</v>
      </c>
      <c r="I2147">
        <v>1422913152</v>
      </c>
      <c r="J2147" s="12">
        <f>(I2147/86400)+25569</f>
        <v>42037.902222222227</v>
      </c>
      <c r="K2147">
        <v>1417729152</v>
      </c>
      <c r="L2147" s="12">
        <f>(K2147/86400)+25569</f>
        <v>41977.902222222227</v>
      </c>
      <c r="M2147" t="b">
        <v>0</v>
      </c>
      <c r="N2147">
        <v>59</v>
      </c>
      <c r="O2147">
        <f>(E2147/D2147)*100</f>
        <v>100.25</v>
      </c>
      <c r="P2147">
        <f>E2147/N2147</f>
        <v>169.91525423728814</v>
      </c>
      <c r="Q2147" s="6" t="str">
        <f>LEFT(R2147, SEARCH("/",R2147,1)-1)</f>
        <v>music</v>
      </c>
      <c r="R2147" t="s">
        <v>8300</v>
      </c>
      <c r="S2147" t="b">
        <v>1</v>
      </c>
      <c r="V2147" s="7" t="str">
        <f>RIGHT(R2147,LEN(R2147)-FIND("/",R2147))</f>
        <v>classical music</v>
      </c>
    </row>
    <row r="2148" spans="1:22" ht="48" hidden="1" x14ac:dyDescent="0.2">
      <c r="A2148">
        <v>2540</v>
      </c>
      <c r="B2148" s="3" t="s">
        <v>2540</v>
      </c>
      <c r="C2148" s="3" t="s">
        <v>6650</v>
      </c>
      <c r="D2148">
        <v>2500</v>
      </c>
      <c r="E2148">
        <v>2585</v>
      </c>
      <c r="F2148" t="s">
        <v>8219</v>
      </c>
      <c r="G2148" t="s">
        <v>8224</v>
      </c>
      <c r="H2148" t="s">
        <v>8246</v>
      </c>
      <c r="I2148">
        <v>1319904721</v>
      </c>
      <c r="J2148" s="12">
        <f>(I2148/86400)+25569</f>
        <v>40845.675011574072</v>
      </c>
      <c r="K2148">
        <v>1314720721</v>
      </c>
      <c r="L2148" s="12">
        <f>(K2148/86400)+25569</f>
        <v>40785.675011574072</v>
      </c>
      <c r="M2148" t="b">
        <v>0</v>
      </c>
      <c r="N2148">
        <v>27</v>
      </c>
      <c r="O2148">
        <f>(E2148/D2148)*100</f>
        <v>103.4</v>
      </c>
      <c r="P2148">
        <f>E2148/N2148</f>
        <v>95.740740740740748</v>
      </c>
      <c r="Q2148" s="6" t="str">
        <f>LEFT(R2148, SEARCH("/",R2148,1)-1)</f>
        <v>music</v>
      </c>
      <c r="R2148" t="s">
        <v>8300</v>
      </c>
      <c r="S2148" t="b">
        <v>1</v>
      </c>
      <c r="V2148" s="7" t="str">
        <f>RIGHT(R2148,LEN(R2148)-FIND("/",R2148))</f>
        <v>classical music</v>
      </c>
    </row>
    <row r="2149" spans="1:22" ht="48" hidden="1" x14ac:dyDescent="0.2">
      <c r="A2149">
        <v>2541</v>
      </c>
      <c r="B2149" s="3" t="s">
        <v>2541</v>
      </c>
      <c r="C2149" s="3" t="s">
        <v>6651</v>
      </c>
      <c r="D2149">
        <v>3500</v>
      </c>
      <c r="E2149">
        <v>3746</v>
      </c>
      <c r="F2149" t="s">
        <v>8219</v>
      </c>
      <c r="G2149" t="s">
        <v>8225</v>
      </c>
      <c r="H2149" t="s">
        <v>8247</v>
      </c>
      <c r="I2149">
        <v>1380192418</v>
      </c>
      <c r="J2149" s="12">
        <f>(I2149/86400)+25569</f>
        <v>41543.449282407411</v>
      </c>
      <c r="K2149">
        <v>1375008418</v>
      </c>
      <c r="L2149" s="12">
        <f>(K2149/86400)+25569</f>
        <v>41483.449282407411</v>
      </c>
      <c r="M2149" t="b">
        <v>0</v>
      </c>
      <c r="N2149">
        <v>63</v>
      </c>
      <c r="O2149">
        <f>(E2149/D2149)*100</f>
        <v>107.02857142857142</v>
      </c>
      <c r="P2149">
        <f>E2149/N2149</f>
        <v>59.460317460317462</v>
      </c>
      <c r="Q2149" s="6" t="str">
        <f>LEFT(R2149, SEARCH("/",R2149,1)-1)</f>
        <v>music</v>
      </c>
      <c r="R2149" t="s">
        <v>8300</v>
      </c>
      <c r="S2149" t="b">
        <v>1</v>
      </c>
      <c r="V2149" s="7" t="str">
        <f>RIGHT(R2149,LEN(R2149)-FIND("/",R2149))</f>
        <v>classical music</v>
      </c>
    </row>
    <row r="2150" spans="1:22" ht="48" hidden="1" x14ac:dyDescent="0.2">
      <c r="A2150">
        <v>2542</v>
      </c>
      <c r="B2150" s="3" t="s">
        <v>2542</v>
      </c>
      <c r="C2150" s="3" t="s">
        <v>6652</v>
      </c>
      <c r="D2150">
        <v>700</v>
      </c>
      <c r="E2150">
        <v>725</v>
      </c>
      <c r="F2150" t="s">
        <v>8219</v>
      </c>
      <c r="G2150" t="s">
        <v>8224</v>
      </c>
      <c r="H2150" t="s">
        <v>8246</v>
      </c>
      <c r="I2150">
        <v>1380599940</v>
      </c>
      <c r="J2150" s="12">
        <f>(I2150/86400)+25569</f>
        <v>41548.165972222225</v>
      </c>
      <c r="K2150">
        <v>1377252857</v>
      </c>
      <c r="L2150" s="12">
        <f>(K2150/86400)+25569</f>
        <v>41509.426585648151</v>
      </c>
      <c r="M2150" t="b">
        <v>0</v>
      </c>
      <c r="N2150">
        <v>13</v>
      </c>
      <c r="O2150">
        <f>(E2150/D2150)*100</f>
        <v>103.57142857142858</v>
      </c>
      <c r="P2150">
        <f>E2150/N2150</f>
        <v>55.769230769230766</v>
      </c>
      <c r="Q2150" s="6" t="str">
        <f>LEFT(R2150, SEARCH("/",R2150,1)-1)</f>
        <v>music</v>
      </c>
      <c r="R2150" t="s">
        <v>8300</v>
      </c>
      <c r="S2150" t="b">
        <v>1</v>
      </c>
      <c r="V2150" s="7" t="str">
        <f>RIGHT(R2150,LEN(R2150)-FIND("/",R2150))</f>
        <v>classical music</v>
      </c>
    </row>
    <row r="2151" spans="1:22" ht="48" hidden="1" x14ac:dyDescent="0.2">
      <c r="A2151">
        <v>2543</v>
      </c>
      <c r="B2151" s="3" t="s">
        <v>2543</v>
      </c>
      <c r="C2151" s="3" t="s">
        <v>6653</v>
      </c>
      <c r="D2151">
        <v>250</v>
      </c>
      <c r="E2151">
        <v>391</v>
      </c>
      <c r="F2151" t="s">
        <v>8219</v>
      </c>
      <c r="G2151" t="s">
        <v>8224</v>
      </c>
      <c r="H2151" t="s">
        <v>8246</v>
      </c>
      <c r="I2151">
        <v>1293937200</v>
      </c>
      <c r="J2151" s="12">
        <f>(I2151/86400)+25569</f>
        <v>40545.125</v>
      </c>
      <c r="K2151">
        <v>1291257298</v>
      </c>
      <c r="L2151" s="12">
        <f>(K2151/86400)+25569</f>
        <v>40514.107615740737</v>
      </c>
      <c r="M2151" t="b">
        <v>0</v>
      </c>
      <c r="N2151">
        <v>13</v>
      </c>
      <c r="O2151">
        <f>(E2151/D2151)*100</f>
        <v>156.4</v>
      </c>
      <c r="P2151">
        <f>E2151/N2151</f>
        <v>30.076923076923077</v>
      </c>
      <c r="Q2151" s="6" t="str">
        <f>LEFT(R2151, SEARCH("/",R2151,1)-1)</f>
        <v>music</v>
      </c>
      <c r="R2151" t="s">
        <v>8300</v>
      </c>
      <c r="S2151" t="b">
        <v>1</v>
      </c>
      <c r="V2151" s="7" t="str">
        <f>RIGHT(R2151,LEN(R2151)-FIND("/",R2151))</f>
        <v>classical music</v>
      </c>
    </row>
    <row r="2152" spans="1:22" ht="48" hidden="1" x14ac:dyDescent="0.2">
      <c r="A2152">
        <v>2544</v>
      </c>
      <c r="B2152" s="3" t="s">
        <v>2544</v>
      </c>
      <c r="C2152" s="3" t="s">
        <v>6654</v>
      </c>
      <c r="D2152">
        <v>5000</v>
      </c>
      <c r="E2152">
        <v>5041</v>
      </c>
      <c r="F2152" t="s">
        <v>8219</v>
      </c>
      <c r="G2152" t="s">
        <v>8224</v>
      </c>
      <c r="H2152" t="s">
        <v>8246</v>
      </c>
      <c r="I2152">
        <v>1341750569</v>
      </c>
      <c r="J2152" s="12">
        <f>(I2152/86400)+25569</f>
        <v>41098.520474537036</v>
      </c>
      <c r="K2152">
        <v>1339158569</v>
      </c>
      <c r="L2152" s="12">
        <f>(K2152/86400)+25569</f>
        <v>41068.520474537036</v>
      </c>
      <c r="M2152" t="b">
        <v>0</v>
      </c>
      <c r="N2152">
        <v>57</v>
      </c>
      <c r="O2152">
        <f>(E2152/D2152)*100</f>
        <v>100.82</v>
      </c>
      <c r="P2152">
        <f>E2152/N2152</f>
        <v>88.438596491228068</v>
      </c>
      <c r="Q2152" s="6" t="str">
        <f>LEFT(R2152, SEARCH("/",R2152,1)-1)</f>
        <v>music</v>
      </c>
      <c r="R2152" t="s">
        <v>8300</v>
      </c>
      <c r="S2152" t="b">
        <v>1</v>
      </c>
      <c r="V2152" s="7" t="str">
        <f>RIGHT(R2152,LEN(R2152)-FIND("/",R2152))</f>
        <v>classical music</v>
      </c>
    </row>
    <row r="2153" spans="1:22" ht="48" hidden="1" x14ac:dyDescent="0.2">
      <c r="A2153">
        <v>2545</v>
      </c>
      <c r="B2153" s="3" t="s">
        <v>2545</v>
      </c>
      <c r="C2153" s="3" t="s">
        <v>6655</v>
      </c>
      <c r="D2153">
        <v>2000</v>
      </c>
      <c r="E2153">
        <v>3906</v>
      </c>
      <c r="F2153" t="s">
        <v>8219</v>
      </c>
      <c r="G2153" t="s">
        <v>8224</v>
      </c>
      <c r="H2153" t="s">
        <v>8246</v>
      </c>
      <c r="I2153">
        <v>1424997000</v>
      </c>
      <c r="J2153" s="12">
        <f>(I2153/86400)+25569</f>
        <v>42062.020833333328</v>
      </c>
      <c r="K2153">
        <v>1421983138</v>
      </c>
      <c r="L2153" s="12">
        <f>(K2153/86400)+25569</f>
        <v>42027.138171296298</v>
      </c>
      <c r="M2153" t="b">
        <v>0</v>
      </c>
      <c r="N2153">
        <v>61</v>
      </c>
      <c r="O2153">
        <f>(E2153/D2153)*100</f>
        <v>195.3</v>
      </c>
      <c r="P2153">
        <f>E2153/N2153</f>
        <v>64.032786885245898</v>
      </c>
      <c r="Q2153" s="6" t="str">
        <f>LEFT(R2153, SEARCH("/",R2153,1)-1)</f>
        <v>music</v>
      </c>
      <c r="R2153" t="s">
        <v>8300</v>
      </c>
      <c r="S2153" t="b">
        <v>1</v>
      </c>
      <c r="V2153" s="7" t="str">
        <f>RIGHT(R2153,LEN(R2153)-FIND("/",R2153))</f>
        <v>classical music</v>
      </c>
    </row>
    <row r="2154" spans="1:22" ht="48" hidden="1" x14ac:dyDescent="0.2">
      <c r="A2154">
        <v>2546</v>
      </c>
      <c r="B2154" s="3" t="s">
        <v>2546</v>
      </c>
      <c r="C2154" s="3" t="s">
        <v>6656</v>
      </c>
      <c r="D2154">
        <v>3500</v>
      </c>
      <c r="E2154">
        <v>3910</v>
      </c>
      <c r="F2154" t="s">
        <v>8219</v>
      </c>
      <c r="G2154" t="s">
        <v>8224</v>
      </c>
      <c r="H2154" t="s">
        <v>8246</v>
      </c>
      <c r="I2154">
        <v>1380949200</v>
      </c>
      <c r="J2154" s="12">
        <f>(I2154/86400)+25569</f>
        <v>41552.208333333336</v>
      </c>
      <c r="K2154">
        <v>1378586179</v>
      </c>
      <c r="L2154" s="12">
        <f>(K2154/86400)+25569</f>
        <v>41524.858553240745</v>
      </c>
      <c r="M2154" t="b">
        <v>0</v>
      </c>
      <c r="N2154">
        <v>65</v>
      </c>
      <c r="O2154">
        <f>(E2154/D2154)*100</f>
        <v>111.71428571428572</v>
      </c>
      <c r="P2154">
        <f>E2154/N2154</f>
        <v>60.153846153846153</v>
      </c>
      <c r="Q2154" s="6" t="str">
        <f>LEFT(R2154, SEARCH("/",R2154,1)-1)</f>
        <v>music</v>
      </c>
      <c r="R2154" t="s">
        <v>8300</v>
      </c>
      <c r="S2154" t="b">
        <v>1</v>
      </c>
      <c r="V2154" s="7" t="str">
        <f>RIGHT(R2154,LEN(R2154)-FIND("/",R2154))</f>
        <v>classical music</v>
      </c>
    </row>
    <row r="2155" spans="1:22" ht="48" hidden="1" x14ac:dyDescent="0.2">
      <c r="A2155">
        <v>2547</v>
      </c>
      <c r="B2155" s="3" t="s">
        <v>2547</v>
      </c>
      <c r="C2155" s="3" t="s">
        <v>6657</v>
      </c>
      <c r="D2155">
        <v>5500</v>
      </c>
      <c r="E2155">
        <v>6592</v>
      </c>
      <c r="F2155" t="s">
        <v>8219</v>
      </c>
      <c r="G2155" t="s">
        <v>8224</v>
      </c>
      <c r="H2155" t="s">
        <v>8246</v>
      </c>
      <c r="I2155">
        <v>1333560803</v>
      </c>
      <c r="J2155" s="12">
        <f>(I2155/86400)+25569</f>
        <v>41003.731516203705</v>
      </c>
      <c r="K2155">
        <v>1330972403</v>
      </c>
      <c r="L2155" s="12">
        <f>(K2155/86400)+25569</f>
        <v>40973.773182870369</v>
      </c>
      <c r="M2155" t="b">
        <v>0</v>
      </c>
      <c r="N2155">
        <v>134</v>
      </c>
      <c r="O2155">
        <f>(E2155/D2155)*100</f>
        <v>119.85454545454546</v>
      </c>
      <c r="P2155">
        <f>E2155/N2155</f>
        <v>49.194029850746269</v>
      </c>
      <c r="Q2155" s="6" t="str">
        <f>LEFT(R2155, SEARCH("/",R2155,1)-1)</f>
        <v>music</v>
      </c>
      <c r="R2155" t="s">
        <v>8300</v>
      </c>
      <c r="S2155" t="b">
        <v>1</v>
      </c>
      <c r="V2155" s="7" t="str">
        <f>RIGHT(R2155,LEN(R2155)-FIND("/",R2155))</f>
        <v>classical music</v>
      </c>
    </row>
    <row r="2156" spans="1:22" ht="48" hidden="1" x14ac:dyDescent="0.2">
      <c r="A2156">
        <v>2548</v>
      </c>
      <c r="B2156" s="3" t="s">
        <v>2548</v>
      </c>
      <c r="C2156" s="3" t="s">
        <v>6658</v>
      </c>
      <c r="D2156">
        <v>6000</v>
      </c>
      <c r="E2156">
        <v>6111</v>
      </c>
      <c r="F2156" t="s">
        <v>8219</v>
      </c>
      <c r="G2156" t="s">
        <v>8230</v>
      </c>
      <c r="H2156" t="s">
        <v>8249</v>
      </c>
      <c r="I2156">
        <v>1475209620</v>
      </c>
      <c r="J2156" s="12">
        <f>(I2156/86400)+25569</f>
        <v>42643.185416666667</v>
      </c>
      <c r="K2156">
        <v>1473087637</v>
      </c>
      <c r="L2156" s="12">
        <f>(K2156/86400)+25569</f>
        <v>42618.625428240739</v>
      </c>
      <c r="M2156" t="b">
        <v>0</v>
      </c>
      <c r="N2156">
        <v>37</v>
      </c>
      <c r="O2156">
        <f>(E2156/D2156)*100</f>
        <v>101.85</v>
      </c>
      <c r="P2156">
        <f>E2156/N2156</f>
        <v>165.16216216216216</v>
      </c>
      <c r="Q2156" s="6" t="str">
        <f>LEFT(R2156, SEARCH("/",R2156,1)-1)</f>
        <v>music</v>
      </c>
      <c r="R2156" t="s">
        <v>8300</v>
      </c>
      <c r="S2156" t="b">
        <v>1</v>
      </c>
      <c r="V2156" s="7" t="str">
        <f>RIGHT(R2156,LEN(R2156)-FIND("/",R2156))</f>
        <v>classical music</v>
      </c>
    </row>
    <row r="2157" spans="1:22" ht="48" hidden="1" x14ac:dyDescent="0.2">
      <c r="A2157">
        <v>2549</v>
      </c>
      <c r="B2157" s="3" t="s">
        <v>2549</v>
      </c>
      <c r="C2157" s="3" t="s">
        <v>6659</v>
      </c>
      <c r="D2157">
        <v>1570</v>
      </c>
      <c r="E2157">
        <v>1614</v>
      </c>
      <c r="F2157" t="s">
        <v>8219</v>
      </c>
      <c r="G2157" t="s">
        <v>8225</v>
      </c>
      <c r="H2157" t="s">
        <v>8247</v>
      </c>
      <c r="I2157">
        <v>1370019600</v>
      </c>
      <c r="J2157" s="12">
        <f>(I2157/86400)+25569</f>
        <v>41425.708333333336</v>
      </c>
      <c r="K2157">
        <v>1366999870</v>
      </c>
      <c r="L2157" s="12">
        <f>(K2157/86400)+25569</f>
        <v>41390.757754629631</v>
      </c>
      <c r="M2157" t="b">
        <v>0</v>
      </c>
      <c r="N2157">
        <v>37</v>
      </c>
      <c r="O2157">
        <f>(E2157/D2157)*100</f>
        <v>102.80254777070064</v>
      </c>
      <c r="P2157">
        <f>E2157/N2157</f>
        <v>43.621621621621621</v>
      </c>
      <c r="Q2157" s="6" t="str">
        <f>LEFT(R2157, SEARCH("/",R2157,1)-1)</f>
        <v>music</v>
      </c>
      <c r="R2157" t="s">
        <v>8300</v>
      </c>
      <c r="S2157" t="b">
        <v>1</v>
      </c>
      <c r="V2157" s="7" t="str">
        <f>RIGHT(R2157,LEN(R2157)-FIND("/",R2157))</f>
        <v>classical music</v>
      </c>
    </row>
    <row r="2158" spans="1:22" ht="48" hidden="1" x14ac:dyDescent="0.2">
      <c r="A2158">
        <v>2550</v>
      </c>
      <c r="B2158" s="3" t="s">
        <v>2550</v>
      </c>
      <c r="C2158" s="3" t="s">
        <v>6660</v>
      </c>
      <c r="D2158">
        <v>6500</v>
      </c>
      <c r="E2158">
        <v>6555</v>
      </c>
      <c r="F2158" t="s">
        <v>8219</v>
      </c>
      <c r="G2158" t="s">
        <v>8224</v>
      </c>
      <c r="H2158" t="s">
        <v>8246</v>
      </c>
      <c r="I2158">
        <v>1444276740</v>
      </c>
      <c r="J2158" s="12">
        <f>(I2158/86400)+25569</f>
        <v>42285.165972222225</v>
      </c>
      <c r="K2158">
        <v>1439392406</v>
      </c>
      <c r="L2158" s="12">
        <f>(K2158/86400)+25569</f>
        <v>42228.634328703702</v>
      </c>
      <c r="M2158" t="b">
        <v>0</v>
      </c>
      <c r="N2158">
        <v>150</v>
      </c>
      <c r="O2158">
        <f>(E2158/D2158)*100</f>
        <v>100.84615384615385</v>
      </c>
      <c r="P2158">
        <f>E2158/N2158</f>
        <v>43.7</v>
      </c>
      <c r="Q2158" s="6" t="str">
        <f>LEFT(R2158, SEARCH("/",R2158,1)-1)</f>
        <v>music</v>
      </c>
      <c r="R2158" t="s">
        <v>8300</v>
      </c>
      <c r="S2158" t="b">
        <v>1</v>
      </c>
      <c r="V2158" s="7" t="str">
        <f>RIGHT(R2158,LEN(R2158)-FIND("/",R2158))</f>
        <v>classical music</v>
      </c>
    </row>
    <row r="2159" spans="1:22" ht="48" hidden="1" x14ac:dyDescent="0.2">
      <c r="A2159">
        <v>2551</v>
      </c>
      <c r="B2159" s="3" t="s">
        <v>2551</v>
      </c>
      <c r="C2159" s="3" t="s">
        <v>6661</v>
      </c>
      <c r="D2159">
        <v>3675</v>
      </c>
      <c r="E2159">
        <v>3775.5</v>
      </c>
      <c r="F2159" t="s">
        <v>8219</v>
      </c>
      <c r="G2159" t="s">
        <v>8224</v>
      </c>
      <c r="H2159" t="s">
        <v>8246</v>
      </c>
      <c r="I2159">
        <v>1332362880</v>
      </c>
      <c r="J2159" s="12">
        <f>(I2159/86400)+25569</f>
        <v>40989.866666666669</v>
      </c>
      <c r="K2159">
        <v>1329890585</v>
      </c>
      <c r="L2159" s="12">
        <f>(K2159/86400)+25569</f>
        <v>40961.252141203702</v>
      </c>
      <c r="M2159" t="b">
        <v>0</v>
      </c>
      <c r="N2159">
        <v>56</v>
      </c>
      <c r="O2159">
        <f>(E2159/D2159)*100</f>
        <v>102.73469387755102</v>
      </c>
      <c r="P2159">
        <f>E2159/N2159</f>
        <v>67.419642857142861</v>
      </c>
      <c r="Q2159" s="6" t="str">
        <f>LEFT(R2159, SEARCH("/",R2159,1)-1)</f>
        <v>music</v>
      </c>
      <c r="R2159" t="s">
        <v>8300</v>
      </c>
      <c r="S2159" t="b">
        <v>1</v>
      </c>
      <c r="V2159" s="7" t="str">
        <f>RIGHT(R2159,LEN(R2159)-FIND("/",R2159))</f>
        <v>classical music</v>
      </c>
    </row>
    <row r="2160" spans="1:22" ht="48" hidden="1" x14ac:dyDescent="0.2">
      <c r="A2160">
        <v>2552</v>
      </c>
      <c r="B2160" s="3" t="s">
        <v>2552</v>
      </c>
      <c r="C2160" s="3" t="s">
        <v>6662</v>
      </c>
      <c r="D2160">
        <v>3000</v>
      </c>
      <c r="E2160">
        <v>3195</v>
      </c>
      <c r="F2160" t="s">
        <v>8219</v>
      </c>
      <c r="G2160" t="s">
        <v>8224</v>
      </c>
      <c r="H2160" t="s">
        <v>8246</v>
      </c>
      <c r="I2160">
        <v>1488741981</v>
      </c>
      <c r="J2160" s="12">
        <f>(I2160/86400)+25569</f>
        <v>42799.809965277775</v>
      </c>
      <c r="K2160">
        <v>1486149981</v>
      </c>
      <c r="L2160" s="12">
        <f>(K2160/86400)+25569</f>
        <v>42769.809965277775</v>
      </c>
      <c r="M2160" t="b">
        <v>0</v>
      </c>
      <c r="N2160">
        <v>18</v>
      </c>
      <c r="O2160">
        <f>(E2160/D2160)*100</f>
        <v>106.5</v>
      </c>
      <c r="P2160">
        <f>E2160/N2160</f>
        <v>177.5</v>
      </c>
      <c r="Q2160" s="6" t="str">
        <f>LEFT(R2160, SEARCH("/",R2160,1)-1)</f>
        <v>music</v>
      </c>
      <c r="R2160" t="s">
        <v>8300</v>
      </c>
      <c r="S2160" t="b">
        <v>1</v>
      </c>
      <c r="V2160" s="7" t="str">
        <f>RIGHT(R2160,LEN(R2160)-FIND("/",R2160))</f>
        <v>classical music</v>
      </c>
    </row>
    <row r="2161" spans="1:22" ht="48" hidden="1" x14ac:dyDescent="0.2">
      <c r="A2161">
        <v>2553</v>
      </c>
      <c r="B2161" s="3" t="s">
        <v>2553</v>
      </c>
      <c r="C2161" s="3" t="s">
        <v>6663</v>
      </c>
      <c r="D2161">
        <v>1500</v>
      </c>
      <c r="E2161">
        <v>2333</v>
      </c>
      <c r="F2161" t="s">
        <v>8219</v>
      </c>
      <c r="G2161" t="s">
        <v>8224</v>
      </c>
      <c r="H2161" t="s">
        <v>8246</v>
      </c>
      <c r="I2161">
        <v>1348202807</v>
      </c>
      <c r="J2161" s="12">
        <f>(I2161/86400)+25569</f>
        <v>41173.199155092589</v>
      </c>
      <c r="K2161">
        <v>1343018807</v>
      </c>
      <c r="L2161" s="12">
        <f>(K2161/86400)+25569</f>
        <v>41113.199155092589</v>
      </c>
      <c r="M2161" t="b">
        <v>0</v>
      </c>
      <c r="N2161">
        <v>60</v>
      </c>
      <c r="O2161">
        <f>(E2161/D2161)*100</f>
        <v>155.53333333333333</v>
      </c>
      <c r="P2161">
        <f>E2161/N2161</f>
        <v>38.883333333333333</v>
      </c>
      <c r="Q2161" s="6" t="str">
        <f>LEFT(R2161, SEARCH("/",R2161,1)-1)</f>
        <v>music</v>
      </c>
      <c r="R2161" t="s">
        <v>8300</v>
      </c>
      <c r="S2161" t="b">
        <v>1</v>
      </c>
      <c r="V2161" s="7" t="str">
        <f>RIGHT(R2161,LEN(R2161)-FIND("/",R2161))</f>
        <v>classical music</v>
      </c>
    </row>
    <row r="2162" spans="1:22" ht="48" hidden="1" x14ac:dyDescent="0.2">
      <c r="A2162">
        <v>2554</v>
      </c>
      <c r="B2162" s="3" t="s">
        <v>2554</v>
      </c>
      <c r="C2162" s="3" t="s">
        <v>6664</v>
      </c>
      <c r="D2162">
        <v>3000</v>
      </c>
      <c r="E2162">
        <v>3684</v>
      </c>
      <c r="F2162" t="s">
        <v>8219</v>
      </c>
      <c r="G2162" t="s">
        <v>8224</v>
      </c>
      <c r="H2162" t="s">
        <v>8246</v>
      </c>
      <c r="I2162">
        <v>1433131140</v>
      </c>
      <c r="J2162" s="12">
        <f>(I2162/86400)+25569</f>
        <v>42156.165972222225</v>
      </c>
      <c r="K2162">
        <v>1430445163</v>
      </c>
      <c r="L2162" s="12">
        <f>(K2162/86400)+25569</f>
        <v>42125.078275462962</v>
      </c>
      <c r="M2162" t="b">
        <v>0</v>
      </c>
      <c r="N2162">
        <v>67</v>
      </c>
      <c r="O2162">
        <f>(E2162/D2162)*100</f>
        <v>122.8</v>
      </c>
      <c r="P2162">
        <f>E2162/N2162</f>
        <v>54.985074626865675</v>
      </c>
      <c r="Q2162" s="6" t="str">
        <f>LEFT(R2162, SEARCH("/",R2162,1)-1)</f>
        <v>music</v>
      </c>
      <c r="R2162" t="s">
        <v>8300</v>
      </c>
      <c r="S2162" t="b">
        <v>1</v>
      </c>
      <c r="V2162" s="7" t="str">
        <f>RIGHT(R2162,LEN(R2162)-FIND("/",R2162))</f>
        <v>classical music</v>
      </c>
    </row>
    <row r="2163" spans="1:22" ht="48" hidden="1" x14ac:dyDescent="0.2">
      <c r="A2163">
        <v>2555</v>
      </c>
      <c r="B2163" s="3" t="s">
        <v>2555</v>
      </c>
      <c r="C2163" s="3" t="s">
        <v>6665</v>
      </c>
      <c r="D2163">
        <v>2000</v>
      </c>
      <c r="E2163">
        <v>2147</v>
      </c>
      <c r="F2163" t="s">
        <v>8219</v>
      </c>
      <c r="G2163" t="s">
        <v>8224</v>
      </c>
      <c r="H2163" t="s">
        <v>8246</v>
      </c>
      <c r="I2163">
        <v>1338219793</v>
      </c>
      <c r="J2163" s="12">
        <f>(I2163/86400)+25569</f>
        <v>41057.655011574076</v>
      </c>
      <c r="K2163">
        <v>1335541393</v>
      </c>
      <c r="L2163" s="12">
        <f>(K2163/86400)+25569</f>
        <v>41026.655011574076</v>
      </c>
      <c r="M2163" t="b">
        <v>0</v>
      </c>
      <c r="N2163">
        <v>35</v>
      </c>
      <c r="O2163">
        <f>(E2163/D2163)*100</f>
        <v>107.35</v>
      </c>
      <c r="P2163">
        <f>E2163/N2163</f>
        <v>61.342857142857142</v>
      </c>
      <c r="Q2163" s="6" t="str">
        <f>LEFT(R2163, SEARCH("/",R2163,1)-1)</f>
        <v>music</v>
      </c>
      <c r="R2163" t="s">
        <v>8300</v>
      </c>
      <c r="S2163" t="b">
        <v>1</v>
      </c>
      <c r="V2163" s="7" t="str">
        <f>RIGHT(R2163,LEN(R2163)-FIND("/",R2163))</f>
        <v>classical music</v>
      </c>
    </row>
    <row r="2164" spans="1:22" ht="48" hidden="1" x14ac:dyDescent="0.2">
      <c r="A2164">
        <v>2556</v>
      </c>
      <c r="B2164" s="3" t="s">
        <v>2556</v>
      </c>
      <c r="C2164" s="3" t="s">
        <v>6666</v>
      </c>
      <c r="D2164">
        <v>745</v>
      </c>
      <c r="E2164">
        <v>786</v>
      </c>
      <c r="F2164" t="s">
        <v>8219</v>
      </c>
      <c r="G2164" t="s">
        <v>8224</v>
      </c>
      <c r="H2164" t="s">
        <v>8246</v>
      </c>
      <c r="I2164">
        <v>1356392857</v>
      </c>
      <c r="J2164" s="12">
        <f>(I2164/86400)+25569</f>
        <v>41267.991400462961</v>
      </c>
      <c r="K2164">
        <v>1352504857</v>
      </c>
      <c r="L2164" s="12">
        <f>(K2164/86400)+25569</f>
        <v>41222.991400462961</v>
      </c>
      <c r="M2164" t="b">
        <v>0</v>
      </c>
      <c r="N2164">
        <v>34</v>
      </c>
      <c r="O2164">
        <f>(E2164/D2164)*100</f>
        <v>105.50335570469798</v>
      </c>
      <c r="P2164">
        <f>E2164/N2164</f>
        <v>23.117647058823529</v>
      </c>
      <c r="Q2164" s="6" t="str">
        <f>LEFT(R2164, SEARCH("/",R2164,1)-1)</f>
        <v>music</v>
      </c>
      <c r="R2164" t="s">
        <v>8300</v>
      </c>
      <c r="S2164" t="b">
        <v>1</v>
      </c>
      <c r="V2164" s="7" t="str">
        <f>RIGHT(R2164,LEN(R2164)-FIND("/",R2164))</f>
        <v>classical music</v>
      </c>
    </row>
    <row r="2165" spans="1:22" ht="32" hidden="1" x14ac:dyDescent="0.2">
      <c r="A2165">
        <v>2557</v>
      </c>
      <c r="B2165" s="3" t="s">
        <v>2557</v>
      </c>
      <c r="C2165" s="3" t="s">
        <v>6667</v>
      </c>
      <c r="D2165">
        <v>900</v>
      </c>
      <c r="E2165">
        <v>1066</v>
      </c>
      <c r="F2165" t="s">
        <v>8219</v>
      </c>
      <c r="G2165" t="s">
        <v>8225</v>
      </c>
      <c r="H2165" t="s">
        <v>8247</v>
      </c>
      <c r="I2165">
        <v>1400176386</v>
      </c>
      <c r="J2165" s="12">
        <f>(I2165/86400)+25569</f>
        <v>41774.745208333334</v>
      </c>
      <c r="K2165">
        <v>1397584386</v>
      </c>
      <c r="L2165" s="12">
        <f>(K2165/86400)+25569</f>
        <v>41744.745208333334</v>
      </c>
      <c r="M2165" t="b">
        <v>0</v>
      </c>
      <c r="N2165">
        <v>36</v>
      </c>
      <c r="O2165">
        <f>(E2165/D2165)*100</f>
        <v>118.44444444444444</v>
      </c>
      <c r="P2165">
        <f>E2165/N2165</f>
        <v>29.611111111111111</v>
      </c>
      <c r="Q2165" s="6" t="str">
        <f>LEFT(R2165, SEARCH("/",R2165,1)-1)</f>
        <v>music</v>
      </c>
      <c r="R2165" t="s">
        <v>8300</v>
      </c>
      <c r="S2165" t="b">
        <v>1</v>
      </c>
      <c r="V2165" s="7" t="str">
        <f>RIGHT(R2165,LEN(R2165)-FIND("/",R2165))</f>
        <v>classical music</v>
      </c>
    </row>
    <row r="2166" spans="1:22" ht="32" hidden="1" x14ac:dyDescent="0.2">
      <c r="A2166">
        <v>2558</v>
      </c>
      <c r="B2166" s="3" t="s">
        <v>2558</v>
      </c>
      <c r="C2166" s="3" t="s">
        <v>6668</v>
      </c>
      <c r="D2166">
        <v>1250</v>
      </c>
      <c r="E2166">
        <v>1361</v>
      </c>
      <c r="F2166" t="s">
        <v>8219</v>
      </c>
      <c r="G2166" t="s">
        <v>8226</v>
      </c>
      <c r="H2166" t="s">
        <v>8248</v>
      </c>
      <c r="I2166">
        <v>1430488740</v>
      </c>
      <c r="J2166" s="12">
        <f>(I2166/86400)+25569</f>
        <v>42125.582638888889</v>
      </c>
      <c r="K2166">
        <v>1427747906</v>
      </c>
      <c r="L2166" s="12">
        <f>(K2166/86400)+25569</f>
        <v>42093.860023148147</v>
      </c>
      <c r="M2166" t="b">
        <v>0</v>
      </c>
      <c r="N2166">
        <v>18</v>
      </c>
      <c r="O2166">
        <f>(E2166/D2166)*100</f>
        <v>108.88</v>
      </c>
      <c r="P2166">
        <f>E2166/N2166</f>
        <v>75.611111111111114</v>
      </c>
      <c r="Q2166" s="6" t="str">
        <f>LEFT(R2166, SEARCH("/",R2166,1)-1)</f>
        <v>music</v>
      </c>
      <c r="R2166" t="s">
        <v>8300</v>
      </c>
      <c r="S2166" t="b">
        <v>1</v>
      </c>
      <c r="V2166" s="7" t="str">
        <f>RIGHT(R2166,LEN(R2166)-FIND("/",R2166))</f>
        <v>classical music</v>
      </c>
    </row>
    <row r="2167" spans="1:22" ht="48" hidden="1" x14ac:dyDescent="0.2">
      <c r="A2167">
        <v>2559</v>
      </c>
      <c r="B2167" s="3" t="s">
        <v>2559</v>
      </c>
      <c r="C2167" s="3" t="s">
        <v>6669</v>
      </c>
      <c r="D2167">
        <v>800</v>
      </c>
      <c r="E2167">
        <v>890</v>
      </c>
      <c r="F2167" t="s">
        <v>8219</v>
      </c>
      <c r="G2167" t="s">
        <v>8224</v>
      </c>
      <c r="H2167" t="s">
        <v>8246</v>
      </c>
      <c r="I2167">
        <v>1321385820</v>
      </c>
      <c r="J2167" s="12">
        <f>(I2167/86400)+25569</f>
        <v>40862.817361111112</v>
      </c>
      <c r="K2167">
        <v>1318539484</v>
      </c>
      <c r="L2167" s="12">
        <f>(K2167/86400)+25569</f>
        <v>40829.873657407406</v>
      </c>
      <c r="M2167" t="b">
        <v>0</v>
      </c>
      <c r="N2167">
        <v>25</v>
      </c>
      <c r="O2167">
        <f>(E2167/D2167)*100</f>
        <v>111.25</v>
      </c>
      <c r="P2167">
        <f>E2167/N2167</f>
        <v>35.6</v>
      </c>
      <c r="Q2167" s="6" t="str">
        <f>LEFT(R2167, SEARCH("/",R2167,1)-1)</f>
        <v>music</v>
      </c>
      <c r="R2167" t="s">
        <v>8300</v>
      </c>
      <c r="S2167" t="b">
        <v>1</v>
      </c>
      <c r="V2167" s="7" t="str">
        <f>RIGHT(R2167,LEN(R2167)-FIND("/",R2167))</f>
        <v>classical music</v>
      </c>
    </row>
    <row r="2168" spans="1:22" ht="48" hidden="1" x14ac:dyDescent="0.2">
      <c r="A2168">
        <v>2560</v>
      </c>
      <c r="B2168" s="3" t="s">
        <v>2560</v>
      </c>
      <c r="C2168" s="3" t="s">
        <v>6670</v>
      </c>
      <c r="D2168">
        <v>3000</v>
      </c>
      <c r="E2168">
        <v>3003</v>
      </c>
      <c r="F2168" t="s">
        <v>8219</v>
      </c>
      <c r="G2168" t="s">
        <v>8225</v>
      </c>
      <c r="H2168" t="s">
        <v>8247</v>
      </c>
      <c r="I2168">
        <v>1425682174</v>
      </c>
      <c r="J2168" s="12">
        <f>(I2168/86400)+25569</f>
        <v>42069.951087962967</v>
      </c>
      <c r="K2168">
        <v>1423090174</v>
      </c>
      <c r="L2168" s="12">
        <f>(K2168/86400)+25569</f>
        <v>42039.951087962967</v>
      </c>
      <c r="M2168" t="b">
        <v>0</v>
      </c>
      <c r="N2168">
        <v>21</v>
      </c>
      <c r="O2168">
        <f>(E2168/D2168)*100</f>
        <v>100.1</v>
      </c>
      <c r="P2168">
        <f>E2168/N2168</f>
        <v>143</v>
      </c>
      <c r="Q2168" s="6" t="str">
        <f>LEFT(R2168, SEARCH("/",R2168,1)-1)</f>
        <v>music</v>
      </c>
      <c r="R2168" t="s">
        <v>8300</v>
      </c>
      <c r="S2168" t="b">
        <v>1</v>
      </c>
      <c r="V2168" s="7" t="str">
        <f>RIGHT(R2168,LEN(R2168)-FIND("/",R2168))</f>
        <v>classical music</v>
      </c>
    </row>
    <row r="2169" spans="1:22" ht="48" hidden="1" x14ac:dyDescent="0.2">
      <c r="A2169">
        <v>2561</v>
      </c>
      <c r="B2169" s="3" t="s">
        <v>2561</v>
      </c>
      <c r="C2169" s="3" t="s">
        <v>6671</v>
      </c>
      <c r="D2169">
        <v>100000</v>
      </c>
      <c r="E2169">
        <v>0</v>
      </c>
      <c r="F2169" t="s">
        <v>8220</v>
      </c>
      <c r="G2169" t="s">
        <v>8229</v>
      </c>
      <c r="H2169" t="s">
        <v>8251</v>
      </c>
      <c r="I2169">
        <v>1444740089</v>
      </c>
      <c r="J2169" s="12">
        <f>(I2169/86400)+25569</f>
        <v>42290.528807870374</v>
      </c>
      <c r="K2169">
        <v>1442148089</v>
      </c>
      <c r="L2169" s="12">
        <f>(K2169/86400)+25569</f>
        <v>42260.528807870374</v>
      </c>
      <c r="M2169" t="b">
        <v>0</v>
      </c>
      <c r="N2169">
        <v>0</v>
      </c>
      <c r="O2169">
        <f>(E2169/D2169)*100</f>
        <v>0</v>
      </c>
      <c r="P2169" t="e">
        <f>E2169/N2169</f>
        <v>#DIV/0!</v>
      </c>
      <c r="Q2169" s="6" t="str">
        <f>LEFT(R2169, SEARCH("/",R2169,1)-1)</f>
        <v>food</v>
      </c>
      <c r="R2169" t="s">
        <v>8284</v>
      </c>
      <c r="S2169" t="b">
        <v>0</v>
      </c>
      <c r="V2169" s="7" t="str">
        <f>RIGHT(R2169,LEN(R2169)-FIND("/",R2169))</f>
        <v>food trucks</v>
      </c>
    </row>
    <row r="2170" spans="1:22" ht="48" hidden="1" x14ac:dyDescent="0.2">
      <c r="A2170">
        <v>2562</v>
      </c>
      <c r="B2170" s="3" t="s">
        <v>2562</v>
      </c>
      <c r="C2170" s="3" t="s">
        <v>6672</v>
      </c>
      <c r="D2170">
        <v>10000</v>
      </c>
      <c r="E2170">
        <v>75</v>
      </c>
      <c r="F2170" t="s">
        <v>8220</v>
      </c>
      <c r="G2170" t="s">
        <v>8236</v>
      </c>
      <c r="H2170" t="s">
        <v>8249</v>
      </c>
      <c r="I2170">
        <v>1476189339</v>
      </c>
      <c r="J2170" s="12">
        <f>(I2170/86400)+25569</f>
        <v>42654.524756944447</v>
      </c>
      <c r="K2170">
        <v>1471005339</v>
      </c>
      <c r="L2170" s="12">
        <f>(K2170/86400)+25569</f>
        <v>42594.524756944447</v>
      </c>
      <c r="M2170" t="b">
        <v>0</v>
      </c>
      <c r="N2170">
        <v>3</v>
      </c>
      <c r="O2170">
        <f>(E2170/D2170)*100</f>
        <v>0.75</v>
      </c>
      <c r="P2170">
        <f>E2170/N2170</f>
        <v>25</v>
      </c>
      <c r="Q2170" s="6" t="str">
        <f>LEFT(R2170, SEARCH("/",R2170,1)-1)</f>
        <v>food</v>
      </c>
      <c r="R2170" t="s">
        <v>8284</v>
      </c>
      <c r="S2170" t="b">
        <v>0</v>
      </c>
      <c r="V2170" s="7" t="str">
        <f>RIGHT(R2170,LEN(R2170)-FIND("/",R2170))</f>
        <v>food trucks</v>
      </c>
    </row>
    <row r="2171" spans="1:22" ht="32" hidden="1" x14ac:dyDescent="0.2">
      <c r="A2171">
        <v>2563</v>
      </c>
      <c r="B2171" s="3" t="s">
        <v>2563</v>
      </c>
      <c r="C2171" s="3" t="s">
        <v>6673</v>
      </c>
      <c r="D2171">
        <v>20000</v>
      </c>
      <c r="E2171">
        <v>0</v>
      </c>
      <c r="F2171" t="s">
        <v>8220</v>
      </c>
      <c r="G2171" t="s">
        <v>8224</v>
      </c>
      <c r="H2171" t="s">
        <v>8246</v>
      </c>
      <c r="I2171">
        <v>1438226451</v>
      </c>
      <c r="J2171" s="12">
        <f>(I2171/86400)+25569</f>
        <v>42215.139479166668</v>
      </c>
      <c r="K2171">
        <v>1433042451</v>
      </c>
      <c r="L2171" s="12">
        <f>(K2171/86400)+25569</f>
        <v>42155.139479166668</v>
      </c>
      <c r="M2171" t="b">
        <v>0</v>
      </c>
      <c r="N2171">
        <v>0</v>
      </c>
      <c r="O2171">
        <f>(E2171/D2171)*100</f>
        <v>0</v>
      </c>
      <c r="P2171" t="e">
        <f>E2171/N2171</f>
        <v>#DIV/0!</v>
      </c>
      <c r="Q2171" s="6" t="str">
        <f>LEFT(R2171, SEARCH("/",R2171,1)-1)</f>
        <v>food</v>
      </c>
      <c r="R2171" t="s">
        <v>8284</v>
      </c>
      <c r="S2171" t="b">
        <v>0</v>
      </c>
      <c r="V2171" s="7" t="str">
        <f>RIGHT(R2171,LEN(R2171)-FIND("/",R2171))</f>
        <v>food trucks</v>
      </c>
    </row>
    <row r="2172" spans="1:22" ht="48" hidden="1" x14ac:dyDescent="0.2">
      <c r="A2172">
        <v>2564</v>
      </c>
      <c r="B2172" s="3" t="s">
        <v>2564</v>
      </c>
      <c r="C2172" s="3" t="s">
        <v>6674</v>
      </c>
      <c r="D2172">
        <v>40000</v>
      </c>
      <c r="E2172">
        <v>0</v>
      </c>
      <c r="F2172" t="s">
        <v>8220</v>
      </c>
      <c r="G2172" t="s">
        <v>8229</v>
      </c>
      <c r="H2172" t="s">
        <v>8251</v>
      </c>
      <c r="I2172">
        <v>1406854699</v>
      </c>
      <c r="J2172" s="12">
        <f>(I2172/86400)+25569</f>
        <v>41852.040497685186</v>
      </c>
      <c r="K2172">
        <v>1404262699</v>
      </c>
      <c r="L2172" s="12">
        <f>(K2172/86400)+25569</f>
        <v>41822.040497685186</v>
      </c>
      <c r="M2172" t="b">
        <v>0</v>
      </c>
      <c r="N2172">
        <v>0</v>
      </c>
      <c r="O2172">
        <f>(E2172/D2172)*100</f>
        <v>0</v>
      </c>
      <c r="P2172" t="e">
        <f>E2172/N2172</f>
        <v>#DIV/0!</v>
      </c>
      <c r="Q2172" s="6" t="str">
        <f>LEFT(R2172, SEARCH("/",R2172,1)-1)</f>
        <v>food</v>
      </c>
      <c r="R2172" t="s">
        <v>8284</v>
      </c>
      <c r="S2172" t="b">
        <v>0</v>
      </c>
      <c r="V2172" s="7" t="str">
        <f>RIGHT(R2172,LEN(R2172)-FIND("/",R2172))</f>
        <v>food trucks</v>
      </c>
    </row>
    <row r="2173" spans="1:22" ht="48" hidden="1" x14ac:dyDescent="0.2">
      <c r="A2173">
        <v>2565</v>
      </c>
      <c r="B2173" s="3" t="s">
        <v>2565</v>
      </c>
      <c r="C2173" s="3" t="s">
        <v>6675</v>
      </c>
      <c r="D2173">
        <v>10000</v>
      </c>
      <c r="E2173">
        <v>100</v>
      </c>
      <c r="F2173" t="s">
        <v>8220</v>
      </c>
      <c r="G2173" t="s">
        <v>8224</v>
      </c>
      <c r="H2173" t="s">
        <v>8246</v>
      </c>
      <c r="I2173">
        <v>1462827000</v>
      </c>
      <c r="J2173" s="12">
        <f>(I2173/86400)+25569</f>
        <v>42499.868055555555</v>
      </c>
      <c r="K2173">
        <v>1457710589</v>
      </c>
      <c r="L2173" s="12">
        <f>(K2173/86400)+25569</f>
        <v>42440.650335648148</v>
      </c>
      <c r="M2173" t="b">
        <v>0</v>
      </c>
      <c r="N2173">
        <v>1</v>
      </c>
      <c r="O2173">
        <f>(E2173/D2173)*100</f>
        <v>1</v>
      </c>
      <c r="P2173">
        <f>E2173/N2173</f>
        <v>100</v>
      </c>
      <c r="Q2173" s="6" t="str">
        <f>LEFT(R2173, SEARCH("/",R2173,1)-1)</f>
        <v>food</v>
      </c>
      <c r="R2173" t="s">
        <v>8284</v>
      </c>
      <c r="S2173" t="b">
        <v>0</v>
      </c>
      <c r="V2173" s="7" t="str">
        <f>RIGHT(R2173,LEN(R2173)-FIND("/",R2173))</f>
        <v>food trucks</v>
      </c>
    </row>
    <row r="2174" spans="1:22" ht="48" hidden="1" x14ac:dyDescent="0.2">
      <c r="A2174">
        <v>2566</v>
      </c>
      <c r="B2174" s="3" t="s">
        <v>2566</v>
      </c>
      <c r="C2174" s="3" t="s">
        <v>6676</v>
      </c>
      <c r="D2174">
        <v>35000</v>
      </c>
      <c r="E2174">
        <v>0</v>
      </c>
      <c r="F2174" t="s">
        <v>8220</v>
      </c>
      <c r="G2174" t="s">
        <v>8224</v>
      </c>
      <c r="H2174" t="s">
        <v>8246</v>
      </c>
      <c r="I2174">
        <v>1408663948</v>
      </c>
      <c r="J2174" s="12">
        <f>(I2174/86400)+25569</f>
        <v>41872.980879629627</v>
      </c>
      <c r="K2174">
        <v>1406071948</v>
      </c>
      <c r="L2174" s="12">
        <f>(K2174/86400)+25569</f>
        <v>41842.980879629627</v>
      </c>
      <c r="M2174" t="b">
        <v>0</v>
      </c>
      <c r="N2174">
        <v>0</v>
      </c>
      <c r="O2174">
        <f>(E2174/D2174)*100</f>
        <v>0</v>
      </c>
      <c r="P2174" t="e">
        <f>E2174/N2174</f>
        <v>#DIV/0!</v>
      </c>
      <c r="Q2174" s="6" t="str">
        <f>LEFT(R2174, SEARCH("/",R2174,1)-1)</f>
        <v>food</v>
      </c>
      <c r="R2174" t="s">
        <v>8284</v>
      </c>
      <c r="S2174" t="b">
        <v>0</v>
      </c>
      <c r="V2174" s="7" t="str">
        <f>RIGHT(R2174,LEN(R2174)-FIND("/",R2174))</f>
        <v>food trucks</v>
      </c>
    </row>
    <row r="2175" spans="1:22" ht="48" hidden="1" x14ac:dyDescent="0.2">
      <c r="A2175">
        <v>2567</v>
      </c>
      <c r="B2175" s="3" t="s">
        <v>2567</v>
      </c>
      <c r="C2175" s="3" t="s">
        <v>6677</v>
      </c>
      <c r="D2175">
        <v>45000</v>
      </c>
      <c r="E2175">
        <v>120</v>
      </c>
      <c r="F2175" t="s">
        <v>8220</v>
      </c>
      <c r="G2175" t="s">
        <v>8224</v>
      </c>
      <c r="H2175" t="s">
        <v>8246</v>
      </c>
      <c r="I2175">
        <v>1429823138</v>
      </c>
      <c r="J2175" s="12">
        <f>(I2175/86400)+25569</f>
        <v>42117.878912037035</v>
      </c>
      <c r="K2175">
        <v>1427231138</v>
      </c>
      <c r="L2175" s="12">
        <f>(K2175/86400)+25569</f>
        <v>42087.878912037035</v>
      </c>
      <c r="M2175" t="b">
        <v>0</v>
      </c>
      <c r="N2175">
        <v>2</v>
      </c>
      <c r="O2175">
        <f>(E2175/D2175)*100</f>
        <v>0.26666666666666666</v>
      </c>
      <c r="P2175">
        <f>E2175/N2175</f>
        <v>60</v>
      </c>
      <c r="Q2175" s="6" t="str">
        <f>LEFT(R2175, SEARCH("/",R2175,1)-1)</f>
        <v>food</v>
      </c>
      <c r="R2175" t="s">
        <v>8284</v>
      </c>
      <c r="S2175" t="b">
        <v>0</v>
      </c>
      <c r="V2175" s="7" t="str">
        <f>RIGHT(R2175,LEN(R2175)-FIND("/",R2175))</f>
        <v>food trucks</v>
      </c>
    </row>
    <row r="2176" spans="1:22" ht="48" hidden="1" x14ac:dyDescent="0.2">
      <c r="A2176">
        <v>2568</v>
      </c>
      <c r="B2176" s="3" t="s">
        <v>2568</v>
      </c>
      <c r="C2176" s="3" t="s">
        <v>6678</v>
      </c>
      <c r="D2176">
        <v>10000</v>
      </c>
      <c r="E2176">
        <v>50</v>
      </c>
      <c r="F2176" t="s">
        <v>8220</v>
      </c>
      <c r="G2176" t="s">
        <v>8225</v>
      </c>
      <c r="H2176" t="s">
        <v>8247</v>
      </c>
      <c r="I2176">
        <v>1472745594</v>
      </c>
      <c r="J2176" s="12">
        <f>(I2176/86400)+25569</f>
        <v>42614.666597222225</v>
      </c>
      <c r="K2176">
        <v>1470153594</v>
      </c>
      <c r="L2176" s="12">
        <f>(K2176/86400)+25569</f>
        <v>42584.666597222225</v>
      </c>
      <c r="M2176" t="b">
        <v>0</v>
      </c>
      <c r="N2176">
        <v>1</v>
      </c>
      <c r="O2176">
        <f>(E2176/D2176)*100</f>
        <v>0.5</v>
      </c>
      <c r="P2176">
        <f>E2176/N2176</f>
        <v>50</v>
      </c>
      <c r="Q2176" s="6" t="str">
        <f>LEFT(R2176, SEARCH("/",R2176,1)-1)</f>
        <v>food</v>
      </c>
      <c r="R2176" t="s">
        <v>8284</v>
      </c>
      <c r="S2176" t="b">
        <v>0</v>
      </c>
      <c r="V2176" s="7" t="str">
        <f>RIGHT(R2176,LEN(R2176)-FIND("/",R2176))</f>
        <v>food trucks</v>
      </c>
    </row>
    <row r="2177" spans="1:22" ht="48" hidden="1" x14ac:dyDescent="0.2">
      <c r="A2177">
        <v>2569</v>
      </c>
      <c r="B2177" s="3" t="s">
        <v>2569</v>
      </c>
      <c r="C2177" s="3" t="s">
        <v>6679</v>
      </c>
      <c r="D2177">
        <v>6500</v>
      </c>
      <c r="E2177">
        <v>145</v>
      </c>
      <c r="F2177" t="s">
        <v>8220</v>
      </c>
      <c r="G2177" t="s">
        <v>8224</v>
      </c>
      <c r="H2177" t="s">
        <v>8246</v>
      </c>
      <c r="I2177">
        <v>1442457112</v>
      </c>
      <c r="J2177" s="12">
        <f>(I2177/86400)+25569</f>
        <v>42264.105462962965</v>
      </c>
      <c r="K2177">
        <v>1439865112</v>
      </c>
      <c r="L2177" s="12">
        <f>(K2177/86400)+25569</f>
        <v>42234.105462962965</v>
      </c>
      <c r="M2177" t="b">
        <v>0</v>
      </c>
      <c r="N2177">
        <v>2</v>
      </c>
      <c r="O2177">
        <f>(E2177/D2177)*100</f>
        <v>2.2307692307692308</v>
      </c>
      <c r="P2177">
        <f>E2177/N2177</f>
        <v>72.5</v>
      </c>
      <c r="Q2177" s="6" t="str">
        <f>LEFT(R2177, SEARCH("/",R2177,1)-1)</f>
        <v>food</v>
      </c>
      <c r="R2177" t="s">
        <v>8284</v>
      </c>
      <c r="S2177" t="b">
        <v>0</v>
      </c>
      <c r="V2177" s="7" t="str">
        <f>RIGHT(R2177,LEN(R2177)-FIND("/",R2177))</f>
        <v>food trucks</v>
      </c>
    </row>
    <row r="2178" spans="1:22" ht="48" hidden="1" x14ac:dyDescent="0.2">
      <c r="A2178">
        <v>2570</v>
      </c>
      <c r="B2178" s="3" t="s">
        <v>2570</v>
      </c>
      <c r="C2178" s="3" t="s">
        <v>6680</v>
      </c>
      <c r="D2178">
        <v>7000</v>
      </c>
      <c r="E2178">
        <v>59</v>
      </c>
      <c r="F2178" t="s">
        <v>8220</v>
      </c>
      <c r="G2178" t="s">
        <v>8224</v>
      </c>
      <c r="H2178" t="s">
        <v>8246</v>
      </c>
      <c r="I2178">
        <v>1486590035</v>
      </c>
      <c r="J2178" s="12">
        <f>(I2178/86400)+25569</f>
        <v>42774.903182870374</v>
      </c>
      <c r="K2178">
        <v>1483998035</v>
      </c>
      <c r="L2178" s="12">
        <f>(K2178/86400)+25569</f>
        <v>42744.903182870374</v>
      </c>
      <c r="M2178" t="b">
        <v>0</v>
      </c>
      <c r="N2178">
        <v>2</v>
      </c>
      <c r="O2178">
        <f>(E2178/D2178)*100</f>
        <v>0.84285714285714297</v>
      </c>
      <c r="P2178">
        <f>E2178/N2178</f>
        <v>29.5</v>
      </c>
      <c r="Q2178" s="6" t="str">
        <f>LEFT(R2178, SEARCH("/",R2178,1)-1)</f>
        <v>food</v>
      </c>
      <c r="R2178" t="s">
        <v>8284</v>
      </c>
      <c r="S2178" t="b">
        <v>0</v>
      </c>
      <c r="V2178" s="7" t="str">
        <f>RIGHT(R2178,LEN(R2178)-FIND("/",R2178))</f>
        <v>food trucks</v>
      </c>
    </row>
    <row r="2179" spans="1:22" ht="48" hidden="1" x14ac:dyDescent="0.2">
      <c r="A2179">
        <v>2571</v>
      </c>
      <c r="B2179" s="3" t="s">
        <v>2571</v>
      </c>
      <c r="C2179" s="3" t="s">
        <v>6681</v>
      </c>
      <c r="D2179">
        <v>100000</v>
      </c>
      <c r="E2179">
        <v>250</v>
      </c>
      <c r="F2179" t="s">
        <v>8220</v>
      </c>
      <c r="G2179" t="s">
        <v>8226</v>
      </c>
      <c r="H2179" t="s">
        <v>8248</v>
      </c>
      <c r="I2179">
        <v>1463645521</v>
      </c>
      <c r="J2179" s="12">
        <f>(I2179/86400)+25569</f>
        <v>42509.341678240744</v>
      </c>
      <c r="K2179">
        <v>1458461521</v>
      </c>
      <c r="L2179" s="12">
        <f>(K2179/86400)+25569</f>
        <v>42449.341678240744</v>
      </c>
      <c r="M2179" t="b">
        <v>0</v>
      </c>
      <c r="N2179">
        <v>4</v>
      </c>
      <c r="O2179">
        <f>(E2179/D2179)*100</f>
        <v>0.25</v>
      </c>
      <c r="P2179">
        <f>E2179/N2179</f>
        <v>62.5</v>
      </c>
      <c r="Q2179" s="6" t="str">
        <f>LEFT(R2179, SEARCH("/",R2179,1)-1)</f>
        <v>food</v>
      </c>
      <c r="R2179" t="s">
        <v>8284</v>
      </c>
      <c r="S2179" t="b">
        <v>0</v>
      </c>
      <c r="V2179" s="7" t="str">
        <f>RIGHT(R2179,LEN(R2179)-FIND("/",R2179))</f>
        <v>food trucks</v>
      </c>
    </row>
    <row r="2180" spans="1:22" ht="48" hidden="1" x14ac:dyDescent="0.2">
      <c r="A2180">
        <v>2572</v>
      </c>
      <c r="B2180" s="3" t="s">
        <v>2572</v>
      </c>
      <c r="C2180" s="3" t="s">
        <v>6682</v>
      </c>
      <c r="D2180">
        <v>30000</v>
      </c>
      <c r="E2180">
        <v>0</v>
      </c>
      <c r="F2180" t="s">
        <v>8220</v>
      </c>
      <c r="G2180" t="s">
        <v>8224</v>
      </c>
      <c r="H2180" t="s">
        <v>8246</v>
      </c>
      <c r="I2180">
        <v>1428893517</v>
      </c>
      <c r="J2180" s="12">
        <f>(I2180/86400)+25569</f>
        <v>42107.119409722218</v>
      </c>
      <c r="K2180">
        <v>1426301517</v>
      </c>
      <c r="L2180" s="12">
        <f>(K2180/86400)+25569</f>
        <v>42077.119409722218</v>
      </c>
      <c r="M2180" t="b">
        <v>0</v>
      </c>
      <c r="N2180">
        <v>0</v>
      </c>
      <c r="O2180">
        <f>(E2180/D2180)*100</f>
        <v>0</v>
      </c>
      <c r="P2180" t="e">
        <f>E2180/N2180</f>
        <v>#DIV/0!</v>
      </c>
      <c r="Q2180" s="6" t="str">
        <f>LEFT(R2180, SEARCH("/",R2180,1)-1)</f>
        <v>food</v>
      </c>
      <c r="R2180" t="s">
        <v>8284</v>
      </c>
      <c r="S2180" t="b">
        <v>0</v>
      </c>
      <c r="V2180" s="7" t="str">
        <f>RIGHT(R2180,LEN(R2180)-FIND("/",R2180))</f>
        <v>food trucks</v>
      </c>
    </row>
    <row r="2181" spans="1:22" ht="48" hidden="1" x14ac:dyDescent="0.2">
      <c r="A2181">
        <v>2573</v>
      </c>
      <c r="B2181" s="3" t="s">
        <v>2573</v>
      </c>
      <c r="C2181" s="3" t="s">
        <v>6683</v>
      </c>
      <c r="D2181">
        <v>8000</v>
      </c>
      <c r="E2181">
        <v>0</v>
      </c>
      <c r="F2181" t="s">
        <v>8220</v>
      </c>
      <c r="G2181" t="s">
        <v>8224</v>
      </c>
      <c r="H2181" t="s">
        <v>8246</v>
      </c>
      <c r="I2181">
        <v>1408803149</v>
      </c>
      <c r="J2181" s="12">
        <f>(I2181/86400)+25569</f>
        <v>41874.592002314814</v>
      </c>
      <c r="K2181">
        <v>1404915149</v>
      </c>
      <c r="L2181" s="12">
        <f>(K2181/86400)+25569</f>
        <v>41829.592002314814</v>
      </c>
      <c r="M2181" t="b">
        <v>0</v>
      </c>
      <c r="N2181">
        <v>0</v>
      </c>
      <c r="O2181">
        <f>(E2181/D2181)*100</f>
        <v>0</v>
      </c>
      <c r="P2181" t="e">
        <f>E2181/N2181</f>
        <v>#DIV/0!</v>
      </c>
      <c r="Q2181" s="6" t="str">
        <f>LEFT(R2181, SEARCH("/",R2181,1)-1)</f>
        <v>food</v>
      </c>
      <c r="R2181" t="s">
        <v>8284</v>
      </c>
      <c r="S2181" t="b">
        <v>0</v>
      </c>
      <c r="V2181" s="7" t="str">
        <f>RIGHT(R2181,LEN(R2181)-FIND("/",R2181))</f>
        <v>food trucks</v>
      </c>
    </row>
    <row r="2182" spans="1:22" ht="48" hidden="1" x14ac:dyDescent="0.2">
      <c r="A2182">
        <v>2574</v>
      </c>
      <c r="B2182" s="3" t="s">
        <v>2574</v>
      </c>
      <c r="C2182" s="3" t="s">
        <v>6684</v>
      </c>
      <c r="D2182">
        <v>10000</v>
      </c>
      <c r="E2182">
        <v>0</v>
      </c>
      <c r="F2182" t="s">
        <v>8220</v>
      </c>
      <c r="G2182" t="s">
        <v>8224</v>
      </c>
      <c r="H2182" t="s">
        <v>8246</v>
      </c>
      <c r="I2182">
        <v>1463600945</v>
      </c>
      <c r="J2182" s="12">
        <f>(I2182/86400)+25569</f>
        <v>42508.825752314813</v>
      </c>
      <c r="K2182">
        <v>1461786545</v>
      </c>
      <c r="L2182" s="12">
        <f>(K2182/86400)+25569</f>
        <v>42487.825752314813</v>
      </c>
      <c r="M2182" t="b">
        <v>0</v>
      </c>
      <c r="N2182">
        <v>0</v>
      </c>
      <c r="O2182">
        <f>(E2182/D2182)*100</f>
        <v>0</v>
      </c>
      <c r="P2182" t="e">
        <f>E2182/N2182</f>
        <v>#DIV/0!</v>
      </c>
      <c r="Q2182" s="6" t="str">
        <f>LEFT(R2182, SEARCH("/",R2182,1)-1)</f>
        <v>food</v>
      </c>
      <c r="R2182" t="s">
        <v>8284</v>
      </c>
      <c r="S2182" t="b">
        <v>0</v>
      </c>
      <c r="V2182" s="7" t="str">
        <f>RIGHT(R2182,LEN(R2182)-FIND("/",R2182))</f>
        <v>food trucks</v>
      </c>
    </row>
    <row r="2183" spans="1:22" ht="48" hidden="1" x14ac:dyDescent="0.2">
      <c r="A2183">
        <v>2575</v>
      </c>
      <c r="B2183" s="3" t="s">
        <v>2575</v>
      </c>
      <c r="C2183" s="3" t="s">
        <v>6685</v>
      </c>
      <c r="D2183">
        <v>85000</v>
      </c>
      <c r="E2183">
        <v>0</v>
      </c>
      <c r="F2183" t="s">
        <v>8220</v>
      </c>
      <c r="G2183" t="s">
        <v>8224</v>
      </c>
      <c r="H2183" t="s">
        <v>8246</v>
      </c>
      <c r="I2183">
        <v>1421030194</v>
      </c>
      <c r="J2183" s="12">
        <f>(I2183/86400)+25569</f>
        <v>42016.108726851853</v>
      </c>
      <c r="K2183">
        <v>1418438194</v>
      </c>
      <c r="L2183" s="12">
        <f>(K2183/86400)+25569</f>
        <v>41986.108726851853</v>
      </c>
      <c r="M2183" t="b">
        <v>0</v>
      </c>
      <c r="N2183">
        <v>0</v>
      </c>
      <c r="O2183">
        <f>(E2183/D2183)*100</f>
        <v>0</v>
      </c>
      <c r="P2183" t="e">
        <f>E2183/N2183</f>
        <v>#DIV/0!</v>
      </c>
      <c r="Q2183" s="6" t="str">
        <f>LEFT(R2183, SEARCH("/",R2183,1)-1)</f>
        <v>food</v>
      </c>
      <c r="R2183" t="s">
        <v>8284</v>
      </c>
      <c r="S2183" t="b">
        <v>0</v>
      </c>
      <c r="V2183" s="7" t="str">
        <f>RIGHT(R2183,LEN(R2183)-FIND("/",R2183))</f>
        <v>food trucks</v>
      </c>
    </row>
    <row r="2184" spans="1:22" ht="32" hidden="1" x14ac:dyDescent="0.2">
      <c r="A2184">
        <v>2576</v>
      </c>
      <c r="B2184" s="3" t="s">
        <v>2576</v>
      </c>
      <c r="C2184" s="3" t="s">
        <v>6686</v>
      </c>
      <c r="D2184">
        <v>10000</v>
      </c>
      <c r="E2184">
        <v>0</v>
      </c>
      <c r="F2184" t="s">
        <v>8220</v>
      </c>
      <c r="G2184" t="s">
        <v>8224</v>
      </c>
      <c r="H2184" t="s">
        <v>8246</v>
      </c>
      <c r="I2184">
        <v>1428707647</v>
      </c>
      <c r="J2184" s="12">
        <f>(I2184/86400)+25569</f>
        <v>42104.968136574069</v>
      </c>
      <c r="K2184">
        <v>1424823247</v>
      </c>
      <c r="L2184" s="12">
        <f>(K2184/86400)+25569</f>
        <v>42060.00980324074</v>
      </c>
      <c r="M2184" t="b">
        <v>0</v>
      </c>
      <c r="N2184">
        <v>0</v>
      </c>
      <c r="O2184">
        <f>(E2184/D2184)*100</f>
        <v>0</v>
      </c>
      <c r="P2184" t="e">
        <f>E2184/N2184</f>
        <v>#DIV/0!</v>
      </c>
      <c r="Q2184" s="6" t="str">
        <f>LEFT(R2184, SEARCH("/",R2184,1)-1)</f>
        <v>food</v>
      </c>
      <c r="R2184" t="s">
        <v>8284</v>
      </c>
      <c r="S2184" t="b">
        <v>0</v>
      </c>
      <c r="V2184" s="7" t="str">
        <f>RIGHT(R2184,LEN(R2184)-FIND("/",R2184))</f>
        <v>food trucks</v>
      </c>
    </row>
    <row r="2185" spans="1:22" ht="48" hidden="1" x14ac:dyDescent="0.2">
      <c r="A2185">
        <v>2577</v>
      </c>
      <c r="B2185" s="3" t="s">
        <v>2577</v>
      </c>
      <c r="C2185" s="3" t="s">
        <v>6687</v>
      </c>
      <c r="D2185">
        <v>15000</v>
      </c>
      <c r="E2185">
        <v>0</v>
      </c>
      <c r="F2185" t="s">
        <v>8220</v>
      </c>
      <c r="G2185" t="s">
        <v>8224</v>
      </c>
      <c r="H2185" t="s">
        <v>8246</v>
      </c>
      <c r="I2185">
        <v>1407181297</v>
      </c>
      <c r="J2185" s="12">
        <f>(I2185/86400)+25569</f>
        <v>41855.820567129631</v>
      </c>
      <c r="K2185">
        <v>1405021297</v>
      </c>
      <c r="L2185" s="12">
        <f>(K2185/86400)+25569</f>
        <v>41830.820567129631</v>
      </c>
      <c r="M2185" t="b">
        <v>0</v>
      </c>
      <c r="N2185">
        <v>0</v>
      </c>
      <c r="O2185">
        <f>(E2185/D2185)*100</f>
        <v>0</v>
      </c>
      <c r="P2185" t="e">
        <f>E2185/N2185</f>
        <v>#DIV/0!</v>
      </c>
      <c r="Q2185" s="6" t="str">
        <f>LEFT(R2185, SEARCH("/",R2185,1)-1)</f>
        <v>food</v>
      </c>
      <c r="R2185" t="s">
        <v>8284</v>
      </c>
      <c r="S2185" t="b">
        <v>0</v>
      </c>
      <c r="V2185" s="7" t="str">
        <f>RIGHT(R2185,LEN(R2185)-FIND("/",R2185))</f>
        <v>food trucks</v>
      </c>
    </row>
    <row r="2186" spans="1:22" ht="48" hidden="1" x14ac:dyDescent="0.2">
      <c r="A2186">
        <v>2578</v>
      </c>
      <c r="B2186" s="3" t="s">
        <v>2578</v>
      </c>
      <c r="C2186" s="3" t="s">
        <v>6688</v>
      </c>
      <c r="D2186">
        <v>6000</v>
      </c>
      <c r="E2186">
        <v>0</v>
      </c>
      <c r="F2186" t="s">
        <v>8220</v>
      </c>
      <c r="G2186" t="s">
        <v>8224</v>
      </c>
      <c r="H2186" t="s">
        <v>8246</v>
      </c>
      <c r="I2186">
        <v>1444410000</v>
      </c>
      <c r="J2186" s="12">
        <f>(I2186/86400)+25569</f>
        <v>42286.708333333328</v>
      </c>
      <c r="K2186">
        <v>1440203579</v>
      </c>
      <c r="L2186" s="12">
        <f>(K2186/86400)+25569</f>
        <v>42238.022905092592</v>
      </c>
      <c r="M2186" t="b">
        <v>0</v>
      </c>
      <c r="N2186">
        <v>0</v>
      </c>
      <c r="O2186">
        <f>(E2186/D2186)*100</f>
        <v>0</v>
      </c>
      <c r="P2186" t="e">
        <f>E2186/N2186</f>
        <v>#DIV/0!</v>
      </c>
      <c r="Q2186" s="6" t="str">
        <f>LEFT(R2186, SEARCH("/",R2186,1)-1)</f>
        <v>food</v>
      </c>
      <c r="R2186" t="s">
        <v>8284</v>
      </c>
      <c r="S2186" t="b">
        <v>0</v>
      </c>
      <c r="V2186" s="7" t="str">
        <f>RIGHT(R2186,LEN(R2186)-FIND("/",R2186))</f>
        <v>food trucks</v>
      </c>
    </row>
    <row r="2187" spans="1:22" ht="48" hidden="1" x14ac:dyDescent="0.2">
      <c r="A2187">
        <v>2579</v>
      </c>
      <c r="B2187" s="3" t="s">
        <v>2579</v>
      </c>
      <c r="C2187" s="3" t="s">
        <v>6689</v>
      </c>
      <c r="D2187">
        <v>200000</v>
      </c>
      <c r="E2187">
        <v>277</v>
      </c>
      <c r="F2187" t="s">
        <v>8220</v>
      </c>
      <c r="G2187" t="s">
        <v>8224</v>
      </c>
      <c r="H2187" t="s">
        <v>8246</v>
      </c>
      <c r="I2187">
        <v>1410810903</v>
      </c>
      <c r="J2187" s="12">
        <f>(I2187/86400)+25569</f>
        <v>41897.829895833333</v>
      </c>
      <c r="K2187">
        <v>1405626903</v>
      </c>
      <c r="L2187" s="12">
        <f>(K2187/86400)+25569</f>
        <v>41837.829895833333</v>
      </c>
      <c r="M2187" t="b">
        <v>0</v>
      </c>
      <c r="N2187">
        <v>12</v>
      </c>
      <c r="O2187">
        <f>(E2187/D2187)*100</f>
        <v>0.13849999999999998</v>
      </c>
      <c r="P2187">
        <f>E2187/N2187</f>
        <v>23.083333333333332</v>
      </c>
      <c r="Q2187" s="6" t="str">
        <f>LEFT(R2187, SEARCH("/",R2187,1)-1)</f>
        <v>food</v>
      </c>
      <c r="R2187" t="s">
        <v>8284</v>
      </c>
      <c r="S2187" t="b">
        <v>0</v>
      </c>
      <c r="V2187" s="7" t="str">
        <f>RIGHT(R2187,LEN(R2187)-FIND("/",R2187))</f>
        <v>food trucks</v>
      </c>
    </row>
    <row r="2188" spans="1:22" ht="48" hidden="1" x14ac:dyDescent="0.2">
      <c r="A2188">
        <v>2580</v>
      </c>
      <c r="B2188" s="3" t="s">
        <v>2580</v>
      </c>
      <c r="C2188" s="3" t="s">
        <v>6690</v>
      </c>
      <c r="D2188">
        <v>8500</v>
      </c>
      <c r="E2188">
        <v>51</v>
      </c>
      <c r="F2188" t="s">
        <v>8220</v>
      </c>
      <c r="G2188" t="s">
        <v>8224</v>
      </c>
      <c r="H2188" t="s">
        <v>8246</v>
      </c>
      <c r="I2188">
        <v>1431745200</v>
      </c>
      <c r="J2188" s="12">
        <f>(I2188/86400)+25569</f>
        <v>42140.125</v>
      </c>
      <c r="K2188">
        <v>1429170603</v>
      </c>
      <c r="L2188" s="12">
        <f>(K2188/86400)+25569</f>
        <v>42110.326423611114</v>
      </c>
      <c r="M2188" t="b">
        <v>0</v>
      </c>
      <c r="N2188">
        <v>2</v>
      </c>
      <c r="O2188">
        <f>(E2188/D2188)*100</f>
        <v>0.6</v>
      </c>
      <c r="P2188">
        <f>E2188/N2188</f>
        <v>25.5</v>
      </c>
      <c r="Q2188" s="6" t="str">
        <f>LEFT(R2188, SEARCH("/",R2188,1)-1)</f>
        <v>food</v>
      </c>
      <c r="R2188" t="s">
        <v>8284</v>
      </c>
      <c r="S2188" t="b">
        <v>0</v>
      </c>
      <c r="V2188" s="7" t="str">
        <f>RIGHT(R2188,LEN(R2188)-FIND("/",R2188))</f>
        <v>food trucks</v>
      </c>
    </row>
    <row r="2189" spans="1:22" ht="48" x14ac:dyDescent="0.2">
      <c r="A2189">
        <v>2581</v>
      </c>
      <c r="B2189" s="3" t="s">
        <v>2581</v>
      </c>
      <c r="C2189" s="3" t="s">
        <v>6691</v>
      </c>
      <c r="D2189">
        <v>5000</v>
      </c>
      <c r="E2189">
        <v>530</v>
      </c>
      <c r="F2189" t="s">
        <v>8221</v>
      </c>
      <c r="G2189" t="s">
        <v>8224</v>
      </c>
      <c r="H2189" t="s">
        <v>8246</v>
      </c>
      <c r="I2189">
        <v>1447689898</v>
      </c>
      <c r="J2189" s="12">
        <f>(I2189/86400)+25569</f>
        <v>42324.670115740737</v>
      </c>
      <c r="K2189">
        <v>1445094298</v>
      </c>
      <c r="L2189" s="12">
        <f>(K2189/86400)+25569</f>
        <v>42294.628449074073</v>
      </c>
      <c r="M2189" t="b">
        <v>0</v>
      </c>
      <c r="N2189">
        <v>11</v>
      </c>
      <c r="O2189">
        <f>(E2189/D2189)*100</f>
        <v>10.6</v>
      </c>
      <c r="P2189">
        <f>E2189/N2189</f>
        <v>48.18181818181818</v>
      </c>
      <c r="Q2189" s="6" t="str">
        <f>LEFT(R2189, SEARCH("/",R2189,1)-1)</f>
        <v>food</v>
      </c>
      <c r="R2189" t="s">
        <v>8284</v>
      </c>
      <c r="S2189" t="b">
        <v>0</v>
      </c>
      <c r="V2189" s="7" t="str">
        <f>RIGHT(R2189,LEN(R2189)-FIND("/",R2189))</f>
        <v>food trucks</v>
      </c>
    </row>
    <row r="2190" spans="1:22" ht="32" x14ac:dyDescent="0.2">
      <c r="A2190">
        <v>2582</v>
      </c>
      <c r="B2190" s="3" t="s">
        <v>2582</v>
      </c>
      <c r="C2190" s="3" t="s">
        <v>6692</v>
      </c>
      <c r="D2190">
        <v>90000</v>
      </c>
      <c r="E2190">
        <v>1</v>
      </c>
      <c r="F2190" t="s">
        <v>8221</v>
      </c>
      <c r="G2190" t="s">
        <v>8224</v>
      </c>
      <c r="H2190" t="s">
        <v>8246</v>
      </c>
      <c r="I2190">
        <v>1477784634</v>
      </c>
      <c r="J2190" s="12">
        <f>(I2190/86400)+25569</f>
        <v>42672.988819444443</v>
      </c>
      <c r="K2190">
        <v>1475192634</v>
      </c>
      <c r="L2190" s="12">
        <f>(K2190/86400)+25569</f>
        <v>42642.988819444443</v>
      </c>
      <c r="M2190" t="b">
        <v>0</v>
      </c>
      <c r="N2190">
        <v>1</v>
      </c>
      <c r="O2190">
        <f>(E2190/D2190)*100</f>
        <v>1.1111111111111111E-3</v>
      </c>
      <c r="P2190">
        <f>E2190/N2190</f>
        <v>1</v>
      </c>
      <c r="Q2190" s="6" t="str">
        <f>LEFT(R2190, SEARCH("/",R2190,1)-1)</f>
        <v>food</v>
      </c>
      <c r="R2190" t="s">
        <v>8284</v>
      </c>
      <c r="S2190" t="b">
        <v>0</v>
      </c>
      <c r="V2190" s="7" t="str">
        <f>RIGHT(R2190,LEN(R2190)-FIND("/",R2190))</f>
        <v>food trucks</v>
      </c>
    </row>
    <row r="2191" spans="1:22" ht="32" x14ac:dyDescent="0.2">
      <c r="A2191">
        <v>2583</v>
      </c>
      <c r="B2191" s="3" t="s">
        <v>2583</v>
      </c>
      <c r="C2191" s="3" t="s">
        <v>6693</v>
      </c>
      <c r="D2191">
        <v>1000</v>
      </c>
      <c r="E2191">
        <v>5</v>
      </c>
      <c r="F2191" t="s">
        <v>8221</v>
      </c>
      <c r="G2191" t="s">
        <v>8224</v>
      </c>
      <c r="H2191" t="s">
        <v>8246</v>
      </c>
      <c r="I2191">
        <v>1426526880</v>
      </c>
      <c r="J2191" s="12">
        <f>(I2191/86400)+25569</f>
        <v>42079.727777777778</v>
      </c>
      <c r="K2191">
        <v>1421346480</v>
      </c>
      <c r="L2191" s="12">
        <f>(K2191/86400)+25569</f>
        <v>42019.76944444445</v>
      </c>
      <c r="M2191" t="b">
        <v>0</v>
      </c>
      <c r="N2191">
        <v>5</v>
      </c>
      <c r="O2191">
        <f>(E2191/D2191)*100</f>
        <v>0.5</v>
      </c>
      <c r="P2191">
        <f>E2191/N2191</f>
        <v>1</v>
      </c>
      <c r="Q2191" s="6" t="str">
        <f>LEFT(R2191, SEARCH("/",R2191,1)-1)</f>
        <v>food</v>
      </c>
      <c r="R2191" t="s">
        <v>8284</v>
      </c>
      <c r="S2191" t="b">
        <v>0</v>
      </c>
      <c r="V2191" s="7" t="str">
        <f>RIGHT(R2191,LEN(R2191)-FIND("/",R2191))</f>
        <v>food trucks</v>
      </c>
    </row>
    <row r="2192" spans="1:22" ht="32" x14ac:dyDescent="0.2">
      <c r="A2192">
        <v>2584</v>
      </c>
      <c r="B2192" s="3" t="s">
        <v>2584</v>
      </c>
      <c r="C2192" s="3" t="s">
        <v>6694</v>
      </c>
      <c r="D2192">
        <v>10000</v>
      </c>
      <c r="E2192">
        <v>0</v>
      </c>
      <c r="F2192" t="s">
        <v>8221</v>
      </c>
      <c r="G2192" t="s">
        <v>8224</v>
      </c>
      <c r="H2192" t="s">
        <v>8246</v>
      </c>
      <c r="I2192">
        <v>1434341369</v>
      </c>
      <c r="J2192" s="12">
        <f>(I2192/86400)+25569</f>
        <v>42170.173252314809</v>
      </c>
      <c r="K2192">
        <v>1431749369</v>
      </c>
      <c r="L2192" s="12">
        <f>(K2192/86400)+25569</f>
        <v>42140.173252314809</v>
      </c>
      <c r="M2192" t="b">
        <v>0</v>
      </c>
      <c r="N2192">
        <v>0</v>
      </c>
      <c r="O2192">
        <f>(E2192/D2192)*100</f>
        <v>0</v>
      </c>
      <c r="P2192" t="e">
        <f>E2192/N2192</f>
        <v>#DIV/0!</v>
      </c>
      <c r="Q2192" s="6" t="str">
        <f>LEFT(R2192, SEARCH("/",R2192,1)-1)</f>
        <v>food</v>
      </c>
      <c r="R2192" t="s">
        <v>8284</v>
      </c>
      <c r="S2192" t="b">
        <v>0</v>
      </c>
      <c r="V2192" s="7" t="str">
        <f>RIGHT(R2192,LEN(R2192)-FIND("/",R2192))</f>
        <v>food trucks</v>
      </c>
    </row>
    <row r="2193" spans="1:22" ht="48" x14ac:dyDescent="0.2">
      <c r="A2193">
        <v>2585</v>
      </c>
      <c r="B2193" s="3" t="s">
        <v>2585</v>
      </c>
      <c r="C2193" s="3" t="s">
        <v>6695</v>
      </c>
      <c r="D2193">
        <v>30000</v>
      </c>
      <c r="E2193">
        <v>50</v>
      </c>
      <c r="F2193" t="s">
        <v>8221</v>
      </c>
      <c r="G2193" t="s">
        <v>8224</v>
      </c>
      <c r="H2193" t="s">
        <v>8246</v>
      </c>
      <c r="I2193">
        <v>1404601632</v>
      </c>
      <c r="J2193" s="12">
        <f>(I2193/86400)+25569</f>
        <v>41825.963333333333</v>
      </c>
      <c r="K2193">
        <v>1402009632</v>
      </c>
      <c r="L2193" s="12">
        <f>(K2193/86400)+25569</f>
        <v>41795.963333333333</v>
      </c>
      <c r="M2193" t="b">
        <v>0</v>
      </c>
      <c r="N2193">
        <v>1</v>
      </c>
      <c r="O2193">
        <f>(E2193/D2193)*100</f>
        <v>0.16666666666666669</v>
      </c>
      <c r="P2193">
        <f>E2193/N2193</f>
        <v>50</v>
      </c>
      <c r="Q2193" s="6" t="str">
        <f>LEFT(R2193, SEARCH("/",R2193,1)-1)</f>
        <v>food</v>
      </c>
      <c r="R2193" t="s">
        <v>8284</v>
      </c>
      <c r="S2193" t="b">
        <v>0</v>
      </c>
      <c r="V2193" s="7" t="str">
        <f>RIGHT(R2193,LEN(R2193)-FIND("/",R2193))</f>
        <v>food trucks</v>
      </c>
    </row>
    <row r="2194" spans="1:22" ht="32" x14ac:dyDescent="0.2">
      <c r="A2194">
        <v>2586</v>
      </c>
      <c r="B2194" s="3" t="s">
        <v>2586</v>
      </c>
      <c r="C2194" s="3" t="s">
        <v>6696</v>
      </c>
      <c r="D2194">
        <v>3000</v>
      </c>
      <c r="E2194">
        <v>5</v>
      </c>
      <c r="F2194" t="s">
        <v>8221</v>
      </c>
      <c r="G2194" t="s">
        <v>8225</v>
      </c>
      <c r="H2194" t="s">
        <v>8247</v>
      </c>
      <c r="I2194">
        <v>1451030136</v>
      </c>
      <c r="J2194" s="12">
        <f>(I2194/86400)+25569</f>
        <v>42363.330277777779</v>
      </c>
      <c r="K2194">
        <v>1448438136</v>
      </c>
      <c r="L2194" s="12">
        <f>(K2194/86400)+25569</f>
        <v>42333.330277777779</v>
      </c>
      <c r="M2194" t="b">
        <v>0</v>
      </c>
      <c r="N2194">
        <v>1</v>
      </c>
      <c r="O2194">
        <f>(E2194/D2194)*100</f>
        <v>0.16666666666666669</v>
      </c>
      <c r="P2194">
        <f>E2194/N2194</f>
        <v>5</v>
      </c>
      <c r="Q2194" s="6" t="str">
        <f>LEFT(R2194, SEARCH("/",R2194,1)-1)</f>
        <v>food</v>
      </c>
      <c r="R2194" t="s">
        <v>8284</v>
      </c>
      <c r="S2194" t="b">
        <v>0</v>
      </c>
      <c r="V2194" s="7" t="str">
        <f>RIGHT(R2194,LEN(R2194)-FIND("/",R2194))</f>
        <v>food trucks</v>
      </c>
    </row>
    <row r="2195" spans="1:22" ht="48" x14ac:dyDescent="0.2">
      <c r="A2195">
        <v>2587</v>
      </c>
      <c r="B2195" s="3" t="s">
        <v>2587</v>
      </c>
      <c r="C2195" s="3" t="s">
        <v>6697</v>
      </c>
      <c r="D2195">
        <v>50000</v>
      </c>
      <c r="E2195">
        <v>1217</v>
      </c>
      <c r="F2195" t="s">
        <v>8221</v>
      </c>
      <c r="G2195" t="s">
        <v>8224</v>
      </c>
      <c r="H2195" t="s">
        <v>8246</v>
      </c>
      <c r="I2195">
        <v>1451491953</v>
      </c>
      <c r="J2195" s="12">
        <f>(I2195/86400)+25569</f>
        <v>42368.675381944442</v>
      </c>
      <c r="K2195">
        <v>1448899953</v>
      </c>
      <c r="L2195" s="12">
        <f>(K2195/86400)+25569</f>
        <v>42338.675381944442</v>
      </c>
      <c r="M2195" t="b">
        <v>0</v>
      </c>
      <c r="N2195">
        <v>6</v>
      </c>
      <c r="O2195">
        <f>(E2195/D2195)*100</f>
        <v>2.4340000000000002</v>
      </c>
      <c r="P2195">
        <f>E2195/N2195</f>
        <v>202.83333333333334</v>
      </c>
      <c r="Q2195" s="6" t="str">
        <f>LEFT(R2195, SEARCH("/",R2195,1)-1)</f>
        <v>food</v>
      </c>
      <c r="R2195" t="s">
        <v>8284</v>
      </c>
      <c r="S2195" t="b">
        <v>0</v>
      </c>
      <c r="V2195" s="7" t="str">
        <f>RIGHT(R2195,LEN(R2195)-FIND("/",R2195))</f>
        <v>food trucks</v>
      </c>
    </row>
    <row r="2196" spans="1:22" ht="48" x14ac:dyDescent="0.2">
      <c r="A2196">
        <v>2588</v>
      </c>
      <c r="B2196" s="3" t="s">
        <v>2588</v>
      </c>
      <c r="C2196" s="3" t="s">
        <v>6698</v>
      </c>
      <c r="D2196">
        <v>6000</v>
      </c>
      <c r="E2196">
        <v>233</v>
      </c>
      <c r="F2196" t="s">
        <v>8221</v>
      </c>
      <c r="G2196" t="s">
        <v>8224</v>
      </c>
      <c r="H2196" t="s">
        <v>8246</v>
      </c>
      <c r="I2196">
        <v>1427807640</v>
      </c>
      <c r="J2196" s="12">
        <f>(I2196/86400)+25569</f>
        <v>42094.551388888889</v>
      </c>
      <c r="K2196">
        <v>1423325626</v>
      </c>
      <c r="L2196" s="12">
        <f>(K2196/86400)+25569</f>
        <v>42042.676226851851</v>
      </c>
      <c r="M2196" t="b">
        <v>0</v>
      </c>
      <c r="N2196">
        <v>8</v>
      </c>
      <c r="O2196">
        <f>(E2196/D2196)*100</f>
        <v>3.8833333333333329</v>
      </c>
      <c r="P2196">
        <f>E2196/N2196</f>
        <v>29.125</v>
      </c>
      <c r="Q2196" s="6" t="str">
        <f>LEFT(R2196, SEARCH("/",R2196,1)-1)</f>
        <v>food</v>
      </c>
      <c r="R2196" t="s">
        <v>8284</v>
      </c>
      <c r="S2196" t="b">
        <v>0</v>
      </c>
      <c r="V2196" s="7" t="str">
        <f>RIGHT(R2196,LEN(R2196)-FIND("/",R2196))</f>
        <v>food trucks</v>
      </c>
    </row>
    <row r="2197" spans="1:22" ht="48" x14ac:dyDescent="0.2">
      <c r="A2197">
        <v>2589</v>
      </c>
      <c r="B2197" s="3" t="s">
        <v>2589</v>
      </c>
      <c r="C2197" s="3" t="s">
        <v>6699</v>
      </c>
      <c r="D2197">
        <v>50000</v>
      </c>
      <c r="E2197">
        <v>5</v>
      </c>
      <c r="F2197" t="s">
        <v>8221</v>
      </c>
      <c r="G2197" t="s">
        <v>8232</v>
      </c>
      <c r="H2197" t="s">
        <v>8253</v>
      </c>
      <c r="I2197">
        <v>1458733927</v>
      </c>
      <c r="J2197" s="12">
        <f>(I2197/86400)+25569</f>
        <v>42452.494525462964</v>
      </c>
      <c r="K2197">
        <v>1456145527</v>
      </c>
      <c r="L2197" s="12">
        <f>(K2197/86400)+25569</f>
        <v>42422.536192129628</v>
      </c>
      <c r="M2197" t="b">
        <v>0</v>
      </c>
      <c r="N2197">
        <v>1</v>
      </c>
      <c r="O2197">
        <f>(E2197/D2197)*100</f>
        <v>0.01</v>
      </c>
      <c r="P2197">
        <f>E2197/N2197</f>
        <v>5</v>
      </c>
      <c r="Q2197" s="6" t="str">
        <f>LEFT(R2197, SEARCH("/",R2197,1)-1)</f>
        <v>food</v>
      </c>
      <c r="R2197" t="s">
        <v>8284</v>
      </c>
      <c r="S2197" t="b">
        <v>0</v>
      </c>
      <c r="V2197" s="7" t="str">
        <f>RIGHT(R2197,LEN(R2197)-FIND("/",R2197))</f>
        <v>food trucks</v>
      </c>
    </row>
    <row r="2198" spans="1:22" ht="48" x14ac:dyDescent="0.2">
      <c r="A2198">
        <v>2590</v>
      </c>
      <c r="B2198" s="3" t="s">
        <v>2590</v>
      </c>
      <c r="C2198" s="3" t="s">
        <v>6700</v>
      </c>
      <c r="D2198">
        <v>3000</v>
      </c>
      <c r="E2198">
        <v>0</v>
      </c>
      <c r="F2198" t="s">
        <v>8221</v>
      </c>
      <c r="G2198" t="s">
        <v>8226</v>
      </c>
      <c r="H2198" t="s">
        <v>8248</v>
      </c>
      <c r="I2198">
        <v>1453817297</v>
      </c>
      <c r="J2198" s="12">
        <f>(I2198/86400)+25569</f>
        <v>42395.589085648149</v>
      </c>
      <c r="K2198">
        <v>1453212497</v>
      </c>
      <c r="L2198" s="12">
        <f>(K2198/86400)+25569</f>
        <v>42388.589085648149</v>
      </c>
      <c r="M2198" t="b">
        <v>0</v>
      </c>
      <c r="N2198">
        <v>0</v>
      </c>
      <c r="O2198">
        <f>(E2198/D2198)*100</f>
        <v>0</v>
      </c>
      <c r="P2198" t="e">
        <f>E2198/N2198</f>
        <v>#DIV/0!</v>
      </c>
      <c r="Q2198" s="6" t="str">
        <f>LEFT(R2198, SEARCH("/",R2198,1)-1)</f>
        <v>food</v>
      </c>
      <c r="R2198" t="s">
        <v>8284</v>
      </c>
      <c r="S2198" t="b">
        <v>0</v>
      </c>
      <c r="V2198" s="7" t="str">
        <f>RIGHT(R2198,LEN(R2198)-FIND("/",R2198))</f>
        <v>food trucks</v>
      </c>
    </row>
    <row r="2199" spans="1:22" ht="48" x14ac:dyDescent="0.2">
      <c r="A2199">
        <v>2591</v>
      </c>
      <c r="B2199" s="3" t="s">
        <v>2591</v>
      </c>
      <c r="C2199" s="3" t="s">
        <v>6701</v>
      </c>
      <c r="D2199">
        <v>1500</v>
      </c>
      <c r="E2199">
        <v>26</v>
      </c>
      <c r="F2199" t="s">
        <v>8221</v>
      </c>
      <c r="G2199" t="s">
        <v>8224</v>
      </c>
      <c r="H2199" t="s">
        <v>8246</v>
      </c>
      <c r="I2199">
        <v>1457901924</v>
      </c>
      <c r="J2199" s="12">
        <f>(I2199/86400)+25569</f>
        <v>42442.864861111113</v>
      </c>
      <c r="K2199">
        <v>1452721524</v>
      </c>
      <c r="L2199" s="12">
        <f>(K2199/86400)+25569</f>
        <v>42382.906527777777</v>
      </c>
      <c r="M2199" t="b">
        <v>0</v>
      </c>
      <c r="N2199">
        <v>2</v>
      </c>
      <c r="O2199">
        <f>(E2199/D2199)*100</f>
        <v>1.7333333333333332</v>
      </c>
      <c r="P2199">
        <f>E2199/N2199</f>
        <v>13</v>
      </c>
      <c r="Q2199" s="6" t="str">
        <f>LEFT(R2199, SEARCH("/",R2199,1)-1)</f>
        <v>food</v>
      </c>
      <c r="R2199" t="s">
        <v>8284</v>
      </c>
      <c r="S2199" t="b">
        <v>0</v>
      </c>
      <c r="V2199" s="7" t="str">
        <f>RIGHT(R2199,LEN(R2199)-FIND("/",R2199))</f>
        <v>food trucks</v>
      </c>
    </row>
    <row r="2200" spans="1:22" ht="48" x14ac:dyDescent="0.2">
      <c r="A2200">
        <v>2592</v>
      </c>
      <c r="B2200" s="3" t="s">
        <v>2592</v>
      </c>
      <c r="C2200" s="3" t="s">
        <v>6702</v>
      </c>
      <c r="D2200">
        <v>30000</v>
      </c>
      <c r="E2200">
        <v>50</v>
      </c>
      <c r="F2200" t="s">
        <v>8221</v>
      </c>
      <c r="G2200" t="s">
        <v>8224</v>
      </c>
      <c r="H2200" t="s">
        <v>8246</v>
      </c>
      <c r="I2200">
        <v>1412536421</v>
      </c>
      <c r="J2200" s="12">
        <f>(I2200/86400)+25569</f>
        <v>41917.801168981481</v>
      </c>
      <c r="K2200">
        <v>1409944421</v>
      </c>
      <c r="L2200" s="12">
        <f>(K2200/86400)+25569</f>
        <v>41887.801168981481</v>
      </c>
      <c r="M2200" t="b">
        <v>0</v>
      </c>
      <c r="N2200">
        <v>1</v>
      </c>
      <c r="O2200">
        <f>(E2200/D2200)*100</f>
        <v>0.16666666666666669</v>
      </c>
      <c r="P2200">
        <f>E2200/N2200</f>
        <v>50</v>
      </c>
      <c r="Q2200" s="6" t="str">
        <f>LEFT(R2200, SEARCH("/",R2200,1)-1)</f>
        <v>food</v>
      </c>
      <c r="R2200" t="s">
        <v>8284</v>
      </c>
      <c r="S2200" t="b">
        <v>0</v>
      </c>
      <c r="V2200" s="7" t="str">
        <f>RIGHT(R2200,LEN(R2200)-FIND("/",R2200))</f>
        <v>food trucks</v>
      </c>
    </row>
    <row r="2201" spans="1:22" ht="48" x14ac:dyDescent="0.2">
      <c r="A2201">
        <v>2593</v>
      </c>
      <c r="B2201" s="3" t="s">
        <v>2593</v>
      </c>
      <c r="C2201" s="3" t="s">
        <v>6703</v>
      </c>
      <c r="D2201">
        <v>10000</v>
      </c>
      <c r="E2201">
        <v>0</v>
      </c>
      <c r="F2201" t="s">
        <v>8221</v>
      </c>
      <c r="G2201" t="s">
        <v>8224</v>
      </c>
      <c r="H2201" t="s">
        <v>8246</v>
      </c>
      <c r="I2201">
        <v>1429993026</v>
      </c>
      <c r="J2201" s="12">
        <f>(I2201/86400)+25569</f>
        <v>42119.845208333332</v>
      </c>
      <c r="K2201">
        <v>1427401026</v>
      </c>
      <c r="L2201" s="12">
        <f>(K2201/86400)+25569</f>
        <v>42089.845208333332</v>
      </c>
      <c r="M2201" t="b">
        <v>0</v>
      </c>
      <c r="N2201">
        <v>0</v>
      </c>
      <c r="O2201">
        <f>(E2201/D2201)*100</f>
        <v>0</v>
      </c>
      <c r="P2201" t="e">
        <f>E2201/N2201</f>
        <v>#DIV/0!</v>
      </c>
      <c r="Q2201" s="6" t="str">
        <f>LEFT(R2201, SEARCH("/",R2201,1)-1)</f>
        <v>food</v>
      </c>
      <c r="R2201" t="s">
        <v>8284</v>
      </c>
      <c r="S2201" t="b">
        <v>0</v>
      </c>
      <c r="V2201" s="7" t="str">
        <f>RIGHT(R2201,LEN(R2201)-FIND("/",R2201))</f>
        <v>food trucks</v>
      </c>
    </row>
    <row r="2202" spans="1:22" ht="48" x14ac:dyDescent="0.2">
      <c r="A2202">
        <v>2594</v>
      </c>
      <c r="B2202" s="3" t="s">
        <v>2594</v>
      </c>
      <c r="C2202" s="3" t="s">
        <v>6704</v>
      </c>
      <c r="D2202">
        <v>80000</v>
      </c>
      <c r="E2202">
        <v>1</v>
      </c>
      <c r="F2202" t="s">
        <v>8221</v>
      </c>
      <c r="G2202" t="s">
        <v>8224</v>
      </c>
      <c r="H2202" t="s">
        <v>8246</v>
      </c>
      <c r="I2202">
        <v>1407453228</v>
      </c>
      <c r="J2202" s="12">
        <f>(I2202/86400)+25569</f>
        <v>41858.967916666668</v>
      </c>
      <c r="K2202">
        <v>1404861228</v>
      </c>
      <c r="L2202" s="12">
        <f>(K2202/86400)+25569</f>
        <v>41828.967916666668</v>
      </c>
      <c r="M2202" t="b">
        <v>0</v>
      </c>
      <c r="N2202">
        <v>1</v>
      </c>
      <c r="O2202">
        <f>(E2202/D2202)*100</f>
        <v>1.25E-3</v>
      </c>
      <c r="P2202">
        <f>E2202/N2202</f>
        <v>1</v>
      </c>
      <c r="Q2202" s="6" t="str">
        <f>LEFT(R2202, SEARCH("/",R2202,1)-1)</f>
        <v>food</v>
      </c>
      <c r="R2202" t="s">
        <v>8284</v>
      </c>
      <c r="S2202" t="b">
        <v>0</v>
      </c>
      <c r="V2202" s="7" t="str">
        <f>RIGHT(R2202,LEN(R2202)-FIND("/",R2202))</f>
        <v>food trucks</v>
      </c>
    </row>
    <row r="2203" spans="1:22" ht="32" x14ac:dyDescent="0.2">
      <c r="A2203">
        <v>2595</v>
      </c>
      <c r="B2203" s="3" t="s">
        <v>2595</v>
      </c>
      <c r="C2203" s="3" t="s">
        <v>6705</v>
      </c>
      <c r="D2203">
        <v>15000</v>
      </c>
      <c r="E2203">
        <v>1825</v>
      </c>
      <c r="F2203" t="s">
        <v>8221</v>
      </c>
      <c r="G2203" t="s">
        <v>8224</v>
      </c>
      <c r="H2203" t="s">
        <v>8246</v>
      </c>
      <c r="I2203">
        <v>1487915500</v>
      </c>
      <c r="J2203" s="12">
        <f>(I2203/86400)+25569</f>
        <v>42790.244212962964</v>
      </c>
      <c r="K2203">
        <v>1485323500</v>
      </c>
      <c r="L2203" s="12">
        <f>(K2203/86400)+25569</f>
        <v>42760.244212962964</v>
      </c>
      <c r="M2203" t="b">
        <v>0</v>
      </c>
      <c r="N2203">
        <v>19</v>
      </c>
      <c r="O2203">
        <f>(E2203/D2203)*100</f>
        <v>12.166666666666668</v>
      </c>
      <c r="P2203">
        <f>E2203/N2203</f>
        <v>96.05263157894737</v>
      </c>
      <c r="Q2203" s="6" t="str">
        <f>LEFT(R2203, SEARCH("/",R2203,1)-1)</f>
        <v>food</v>
      </c>
      <c r="R2203" t="s">
        <v>8284</v>
      </c>
      <c r="S2203" t="b">
        <v>0</v>
      </c>
      <c r="V2203" s="7" t="str">
        <f>RIGHT(R2203,LEN(R2203)-FIND("/",R2203))</f>
        <v>food trucks</v>
      </c>
    </row>
    <row r="2204" spans="1:22" ht="48" x14ac:dyDescent="0.2">
      <c r="A2204">
        <v>2596</v>
      </c>
      <c r="B2204" s="3" t="s">
        <v>2596</v>
      </c>
      <c r="C2204" s="3" t="s">
        <v>6706</v>
      </c>
      <c r="D2204">
        <v>35000</v>
      </c>
      <c r="E2204">
        <v>8256</v>
      </c>
      <c r="F2204" t="s">
        <v>8221</v>
      </c>
      <c r="G2204" t="s">
        <v>8229</v>
      </c>
      <c r="H2204" t="s">
        <v>8251</v>
      </c>
      <c r="I2204">
        <v>1407427009</v>
      </c>
      <c r="J2204" s="12">
        <f>(I2204/86400)+25569</f>
        <v>41858.664456018516</v>
      </c>
      <c r="K2204">
        <v>1404835009</v>
      </c>
      <c r="L2204" s="12">
        <f>(K2204/86400)+25569</f>
        <v>41828.664456018516</v>
      </c>
      <c r="M2204" t="b">
        <v>0</v>
      </c>
      <c r="N2204">
        <v>27</v>
      </c>
      <c r="O2204">
        <f>(E2204/D2204)*100</f>
        <v>23.588571428571427</v>
      </c>
      <c r="P2204">
        <f>E2204/N2204</f>
        <v>305.77777777777777</v>
      </c>
      <c r="Q2204" s="6" t="str">
        <f>LEFT(R2204, SEARCH("/",R2204,1)-1)</f>
        <v>food</v>
      </c>
      <c r="R2204" t="s">
        <v>8284</v>
      </c>
      <c r="S2204" t="b">
        <v>0</v>
      </c>
      <c r="V2204" s="7" t="str">
        <f>RIGHT(R2204,LEN(R2204)-FIND("/",R2204))</f>
        <v>food trucks</v>
      </c>
    </row>
    <row r="2205" spans="1:22" ht="48" x14ac:dyDescent="0.2">
      <c r="A2205">
        <v>2597</v>
      </c>
      <c r="B2205" s="3" t="s">
        <v>2597</v>
      </c>
      <c r="C2205" s="3" t="s">
        <v>6707</v>
      </c>
      <c r="D2205">
        <v>1500</v>
      </c>
      <c r="E2205">
        <v>85</v>
      </c>
      <c r="F2205" t="s">
        <v>8221</v>
      </c>
      <c r="G2205" t="s">
        <v>8225</v>
      </c>
      <c r="H2205" t="s">
        <v>8247</v>
      </c>
      <c r="I2205">
        <v>1466323917</v>
      </c>
      <c r="J2205" s="12">
        <f>(I2205/86400)+25569</f>
        <v>42540.341631944444</v>
      </c>
      <c r="K2205">
        <v>1463731917</v>
      </c>
      <c r="L2205" s="12">
        <f>(K2205/86400)+25569</f>
        <v>42510.341631944444</v>
      </c>
      <c r="M2205" t="b">
        <v>0</v>
      </c>
      <c r="N2205">
        <v>7</v>
      </c>
      <c r="O2205">
        <f>(E2205/D2205)*100</f>
        <v>5.6666666666666661</v>
      </c>
      <c r="P2205">
        <f>E2205/N2205</f>
        <v>12.142857142857142</v>
      </c>
      <c r="Q2205" s="6" t="str">
        <f>LEFT(R2205, SEARCH("/",R2205,1)-1)</f>
        <v>food</v>
      </c>
      <c r="R2205" t="s">
        <v>8284</v>
      </c>
      <c r="S2205" t="b">
        <v>0</v>
      </c>
      <c r="V2205" s="7" t="str">
        <f>RIGHT(R2205,LEN(R2205)-FIND("/",R2205))</f>
        <v>food trucks</v>
      </c>
    </row>
    <row r="2206" spans="1:22" ht="32" x14ac:dyDescent="0.2">
      <c r="A2206">
        <v>2598</v>
      </c>
      <c r="B2206" s="3" t="s">
        <v>2598</v>
      </c>
      <c r="C2206" s="3" t="s">
        <v>6708</v>
      </c>
      <c r="D2206">
        <v>3000</v>
      </c>
      <c r="E2206">
        <v>1170</v>
      </c>
      <c r="F2206" t="s">
        <v>8221</v>
      </c>
      <c r="G2206" t="s">
        <v>8224</v>
      </c>
      <c r="H2206" t="s">
        <v>8246</v>
      </c>
      <c r="I2206">
        <v>1443039001</v>
      </c>
      <c r="J2206" s="12">
        <f>(I2206/86400)+25569</f>
        <v>42270.840289351851</v>
      </c>
      <c r="K2206">
        <v>1440447001</v>
      </c>
      <c r="L2206" s="12">
        <f>(K2206/86400)+25569</f>
        <v>42240.840289351851</v>
      </c>
      <c r="M2206" t="b">
        <v>0</v>
      </c>
      <c r="N2206">
        <v>14</v>
      </c>
      <c r="O2206">
        <f>(E2206/D2206)*100</f>
        <v>39</v>
      </c>
      <c r="P2206">
        <f>E2206/N2206</f>
        <v>83.571428571428569</v>
      </c>
      <c r="Q2206" s="6" t="str">
        <f>LEFT(R2206, SEARCH("/",R2206,1)-1)</f>
        <v>food</v>
      </c>
      <c r="R2206" t="s">
        <v>8284</v>
      </c>
      <c r="S2206" t="b">
        <v>0</v>
      </c>
      <c r="V2206" s="7" t="str">
        <f>RIGHT(R2206,LEN(R2206)-FIND("/",R2206))</f>
        <v>food trucks</v>
      </c>
    </row>
    <row r="2207" spans="1:22" ht="32" x14ac:dyDescent="0.2">
      <c r="A2207">
        <v>2599</v>
      </c>
      <c r="B2207" s="3" t="s">
        <v>2599</v>
      </c>
      <c r="C2207" s="3" t="s">
        <v>6709</v>
      </c>
      <c r="D2207">
        <v>9041</v>
      </c>
      <c r="E2207">
        <v>90</v>
      </c>
      <c r="F2207" t="s">
        <v>8221</v>
      </c>
      <c r="G2207" t="s">
        <v>8224</v>
      </c>
      <c r="H2207" t="s">
        <v>8246</v>
      </c>
      <c r="I2207">
        <v>1407089147</v>
      </c>
      <c r="J2207" s="12">
        <f>(I2207/86400)+25569</f>
        <v>41854.754016203704</v>
      </c>
      <c r="K2207">
        <v>1403201147</v>
      </c>
      <c r="L2207" s="12">
        <f>(K2207/86400)+25569</f>
        <v>41809.754016203704</v>
      </c>
      <c r="M2207" t="b">
        <v>0</v>
      </c>
      <c r="N2207">
        <v>5</v>
      </c>
      <c r="O2207">
        <f>(E2207/D2207)*100</f>
        <v>0.99546510341776351</v>
      </c>
      <c r="P2207">
        <f>E2207/N2207</f>
        <v>18</v>
      </c>
      <c r="Q2207" s="6" t="str">
        <f>LEFT(R2207, SEARCH("/",R2207,1)-1)</f>
        <v>food</v>
      </c>
      <c r="R2207" t="s">
        <v>8284</v>
      </c>
      <c r="S2207" t="b">
        <v>0</v>
      </c>
      <c r="V2207" s="7" t="str">
        <f>RIGHT(R2207,LEN(R2207)-FIND("/",R2207))</f>
        <v>food trucks</v>
      </c>
    </row>
    <row r="2208" spans="1:22" ht="32" x14ac:dyDescent="0.2">
      <c r="A2208">
        <v>2600</v>
      </c>
      <c r="B2208" s="3" t="s">
        <v>2600</v>
      </c>
      <c r="C2208" s="3" t="s">
        <v>6710</v>
      </c>
      <c r="D2208">
        <v>50000</v>
      </c>
      <c r="E2208">
        <v>3466</v>
      </c>
      <c r="F2208" t="s">
        <v>8221</v>
      </c>
      <c r="G2208" t="s">
        <v>8224</v>
      </c>
      <c r="H2208" t="s">
        <v>8246</v>
      </c>
      <c r="I2208">
        <v>1458938200</v>
      </c>
      <c r="J2208" s="12">
        <f>(I2208/86400)+25569</f>
        <v>42454.858796296292</v>
      </c>
      <c r="K2208">
        <v>1453757800</v>
      </c>
      <c r="L2208" s="12">
        <f>(K2208/86400)+25569</f>
        <v>42394.900462962964</v>
      </c>
      <c r="M2208" t="b">
        <v>0</v>
      </c>
      <c r="N2208">
        <v>30</v>
      </c>
      <c r="O2208">
        <f>(E2208/D2208)*100</f>
        <v>6.9320000000000004</v>
      </c>
      <c r="P2208">
        <f>E2208/N2208</f>
        <v>115.53333333333333</v>
      </c>
      <c r="Q2208" s="6" t="str">
        <f>LEFT(R2208, SEARCH("/",R2208,1)-1)</f>
        <v>food</v>
      </c>
      <c r="R2208" t="s">
        <v>8284</v>
      </c>
      <c r="S2208" t="b">
        <v>0</v>
      </c>
      <c r="V2208" s="7" t="str">
        <f>RIGHT(R2208,LEN(R2208)-FIND("/",R2208))</f>
        <v>food trucks</v>
      </c>
    </row>
    <row r="2209" spans="1:22" ht="48" hidden="1" x14ac:dyDescent="0.2">
      <c r="A2209">
        <v>2615</v>
      </c>
      <c r="B2209" s="3" t="s">
        <v>2615</v>
      </c>
      <c r="C2209" s="3" t="s">
        <v>6725</v>
      </c>
      <c r="D2209">
        <v>2001</v>
      </c>
      <c r="E2209">
        <v>3397</v>
      </c>
      <c r="F2209" t="s">
        <v>8219</v>
      </c>
      <c r="G2209" t="s">
        <v>8225</v>
      </c>
      <c r="H2209" t="s">
        <v>8247</v>
      </c>
      <c r="I2209">
        <v>1462017600</v>
      </c>
      <c r="J2209" s="12">
        <f>(I2209/86400)+25569</f>
        <v>42490.5</v>
      </c>
      <c r="K2209">
        <v>1458820564</v>
      </c>
      <c r="L2209" s="12">
        <f>(K2209/86400)+25569</f>
        <v>42453.49726851852</v>
      </c>
      <c r="M2209" t="b">
        <v>0</v>
      </c>
      <c r="N2209">
        <v>72</v>
      </c>
      <c r="O2209">
        <f>(E2209/D2209)*100</f>
        <v>169.76511744127936</v>
      </c>
      <c r="P2209">
        <f>E2209/N2209</f>
        <v>47.180555555555557</v>
      </c>
      <c r="Q2209" s="6" t="str">
        <f>LEFT(R2209, SEARCH("/",R2209,1)-1)</f>
        <v>technology</v>
      </c>
      <c r="R2209" t="s">
        <v>8301</v>
      </c>
      <c r="S2209" t="b">
        <v>1</v>
      </c>
      <c r="V2209" s="7" t="str">
        <f>RIGHT(R2209,LEN(R2209)-FIND("/",R2209))</f>
        <v>space exploration</v>
      </c>
    </row>
    <row r="2210" spans="1:22" ht="48" hidden="1" x14ac:dyDescent="0.2">
      <c r="A2210">
        <v>2622</v>
      </c>
      <c r="B2210" s="3" t="s">
        <v>2622</v>
      </c>
      <c r="C2210" s="3" t="s">
        <v>6732</v>
      </c>
      <c r="D2210">
        <v>1500</v>
      </c>
      <c r="E2210">
        <v>1967.76</v>
      </c>
      <c r="F2210" t="s">
        <v>8219</v>
      </c>
      <c r="G2210" t="s">
        <v>8237</v>
      </c>
      <c r="H2210" t="s">
        <v>8249</v>
      </c>
      <c r="I2210">
        <v>1483120216</v>
      </c>
      <c r="J2210" s="12">
        <f>(I2210/86400)+25569</f>
        <v>42734.74324074074</v>
      </c>
      <c r="K2210">
        <v>1479232216</v>
      </c>
      <c r="L2210" s="12">
        <f>(K2210/86400)+25569</f>
        <v>42689.74324074074</v>
      </c>
      <c r="M2210" t="b">
        <v>0</v>
      </c>
      <c r="N2210">
        <v>74</v>
      </c>
      <c r="O2210">
        <f>(E2210/D2210)*100</f>
        <v>131.184</v>
      </c>
      <c r="P2210">
        <f>E2210/N2210</f>
        <v>26.591351351351353</v>
      </c>
      <c r="Q2210" s="6" t="str">
        <f>LEFT(R2210, SEARCH("/",R2210,1)-1)</f>
        <v>technology</v>
      </c>
      <c r="R2210" t="s">
        <v>8301</v>
      </c>
      <c r="S2210" t="b">
        <v>1</v>
      </c>
      <c r="V2210" s="7" t="str">
        <f>RIGHT(R2210,LEN(R2210)-FIND("/",R2210))</f>
        <v>space exploration</v>
      </c>
    </row>
    <row r="2211" spans="1:22" ht="48" hidden="1" x14ac:dyDescent="0.2">
      <c r="A2211">
        <v>2623</v>
      </c>
      <c r="B2211" s="3" t="s">
        <v>2623</v>
      </c>
      <c r="C2211" s="3" t="s">
        <v>6733</v>
      </c>
      <c r="D2211">
        <v>2000</v>
      </c>
      <c r="E2211">
        <v>2280</v>
      </c>
      <c r="F2211" t="s">
        <v>8219</v>
      </c>
      <c r="G2211" t="s">
        <v>8224</v>
      </c>
      <c r="H2211" t="s">
        <v>8246</v>
      </c>
      <c r="I2211">
        <v>1480658966</v>
      </c>
      <c r="J2211" s="12">
        <f>(I2211/86400)+25569</f>
        <v>42706.256550925929</v>
      </c>
      <c r="K2211">
        <v>1479449366</v>
      </c>
      <c r="L2211" s="12">
        <f>(K2211/86400)+25569</f>
        <v>42692.256550925929</v>
      </c>
      <c r="M2211" t="b">
        <v>0</v>
      </c>
      <c r="N2211">
        <v>62</v>
      </c>
      <c r="O2211">
        <f>(E2211/D2211)*100</f>
        <v>113.99999999999999</v>
      </c>
      <c r="P2211">
        <f>E2211/N2211</f>
        <v>36.774193548387096</v>
      </c>
      <c r="Q2211" s="6" t="str">
        <f>LEFT(R2211, SEARCH("/",R2211,1)-1)</f>
        <v>technology</v>
      </c>
      <c r="R2211" t="s">
        <v>8301</v>
      </c>
      <c r="S2211" t="b">
        <v>1</v>
      </c>
      <c r="V2211" s="7" t="str">
        <f>RIGHT(R2211,LEN(R2211)-FIND("/",R2211))</f>
        <v>space exploration</v>
      </c>
    </row>
    <row r="2212" spans="1:22" ht="48" hidden="1" x14ac:dyDescent="0.2">
      <c r="A2212">
        <v>2624</v>
      </c>
      <c r="B2212" s="3" t="s">
        <v>2624</v>
      </c>
      <c r="C2212" s="3" t="s">
        <v>6734</v>
      </c>
      <c r="D2212">
        <v>8000</v>
      </c>
      <c r="E2212">
        <v>110353.65</v>
      </c>
      <c r="F2212" t="s">
        <v>8219</v>
      </c>
      <c r="G2212" t="s">
        <v>8224</v>
      </c>
      <c r="H2212" t="s">
        <v>8246</v>
      </c>
      <c r="I2212">
        <v>1347530822</v>
      </c>
      <c r="J2212" s="12">
        <f>(I2212/86400)+25569</f>
        <v>41165.421550925923</v>
      </c>
      <c r="K2212">
        <v>1345716422</v>
      </c>
      <c r="L2212" s="12">
        <f>(K2212/86400)+25569</f>
        <v>41144.421550925923</v>
      </c>
      <c r="M2212" t="b">
        <v>0</v>
      </c>
      <c r="N2212">
        <v>3468</v>
      </c>
      <c r="O2212">
        <f>(E2212/D2212)*100</f>
        <v>1379.4206249999997</v>
      </c>
      <c r="P2212">
        <f>E2212/N2212</f>
        <v>31.820544982698959</v>
      </c>
      <c r="Q2212" s="6" t="str">
        <f>LEFT(R2212, SEARCH("/",R2212,1)-1)</f>
        <v>technology</v>
      </c>
      <c r="R2212" t="s">
        <v>8301</v>
      </c>
      <c r="S2212" t="b">
        <v>1</v>
      </c>
      <c r="V2212" s="7" t="str">
        <f>RIGHT(R2212,LEN(R2212)-FIND("/",R2212))</f>
        <v>space exploration</v>
      </c>
    </row>
    <row r="2213" spans="1:22" ht="48" hidden="1" x14ac:dyDescent="0.2">
      <c r="A2213">
        <v>2625</v>
      </c>
      <c r="B2213" s="3" t="s">
        <v>2625</v>
      </c>
      <c r="C2213" s="3" t="s">
        <v>6735</v>
      </c>
      <c r="D2213">
        <v>150</v>
      </c>
      <c r="E2213">
        <v>1434</v>
      </c>
      <c r="F2213" t="s">
        <v>8219</v>
      </c>
      <c r="G2213" t="s">
        <v>8236</v>
      </c>
      <c r="H2213" t="s">
        <v>8249</v>
      </c>
      <c r="I2213">
        <v>1478723208</v>
      </c>
      <c r="J2213" s="12">
        <f>(I2213/86400)+25569</f>
        <v>42683.851944444439</v>
      </c>
      <c r="K2213">
        <v>1476559608</v>
      </c>
      <c r="L2213" s="12">
        <f>(K2213/86400)+25569</f>
        <v>42658.810277777782</v>
      </c>
      <c r="M2213" t="b">
        <v>0</v>
      </c>
      <c r="N2213">
        <v>52</v>
      </c>
      <c r="O2213">
        <f>(E2213/D2213)*100</f>
        <v>956</v>
      </c>
      <c r="P2213">
        <f>E2213/N2213</f>
        <v>27.576923076923077</v>
      </c>
      <c r="Q2213" s="6" t="str">
        <f>LEFT(R2213, SEARCH("/",R2213,1)-1)</f>
        <v>technology</v>
      </c>
      <c r="R2213" t="s">
        <v>8301</v>
      </c>
      <c r="S2213" t="b">
        <v>1</v>
      </c>
      <c r="V2213" s="7" t="str">
        <f>RIGHT(R2213,LEN(R2213)-FIND("/",R2213))</f>
        <v>space exploration</v>
      </c>
    </row>
    <row r="2214" spans="1:22" ht="48" hidden="1" x14ac:dyDescent="0.2">
      <c r="A2214">
        <v>2626</v>
      </c>
      <c r="B2214" s="3" t="s">
        <v>2626</v>
      </c>
      <c r="C2214" s="3" t="s">
        <v>6736</v>
      </c>
      <c r="D2214">
        <v>2500</v>
      </c>
      <c r="E2214">
        <v>2800</v>
      </c>
      <c r="F2214" t="s">
        <v>8219</v>
      </c>
      <c r="G2214" t="s">
        <v>8224</v>
      </c>
      <c r="H2214" t="s">
        <v>8246</v>
      </c>
      <c r="I2214">
        <v>1433343869</v>
      </c>
      <c r="J2214" s="12">
        <f>(I2214/86400)+25569</f>
        <v>42158.628113425926</v>
      </c>
      <c r="K2214">
        <v>1430751869</v>
      </c>
      <c r="L2214" s="12">
        <f>(K2214/86400)+25569</f>
        <v>42128.628113425926</v>
      </c>
      <c r="M2214" t="b">
        <v>0</v>
      </c>
      <c r="N2214">
        <v>50</v>
      </c>
      <c r="O2214">
        <f>(E2214/D2214)*100</f>
        <v>112.00000000000001</v>
      </c>
      <c r="P2214">
        <f>E2214/N2214</f>
        <v>56</v>
      </c>
      <c r="Q2214" s="6" t="str">
        <f>LEFT(R2214, SEARCH("/",R2214,1)-1)</f>
        <v>technology</v>
      </c>
      <c r="R2214" t="s">
        <v>8301</v>
      </c>
      <c r="S2214" t="b">
        <v>1</v>
      </c>
      <c r="V2214" s="7" t="str">
        <f>RIGHT(R2214,LEN(R2214)-FIND("/",R2214))</f>
        <v>space exploration</v>
      </c>
    </row>
    <row r="2215" spans="1:22" ht="48" hidden="1" x14ac:dyDescent="0.2">
      <c r="A2215">
        <v>2627</v>
      </c>
      <c r="B2215" s="3" t="s">
        <v>2627</v>
      </c>
      <c r="C2215" s="3" t="s">
        <v>6737</v>
      </c>
      <c r="D2215">
        <v>150</v>
      </c>
      <c r="E2215">
        <v>970</v>
      </c>
      <c r="F2215" t="s">
        <v>8219</v>
      </c>
      <c r="G2215" t="s">
        <v>8224</v>
      </c>
      <c r="H2215" t="s">
        <v>8246</v>
      </c>
      <c r="I2215">
        <v>1448571261</v>
      </c>
      <c r="J2215" s="12">
        <f>(I2215/86400)+25569</f>
        <v>42334.871076388888</v>
      </c>
      <c r="K2215">
        <v>1445975661</v>
      </c>
      <c r="L2215" s="12">
        <f>(K2215/86400)+25569</f>
        <v>42304.829409722224</v>
      </c>
      <c r="M2215" t="b">
        <v>0</v>
      </c>
      <c r="N2215">
        <v>45</v>
      </c>
      <c r="O2215">
        <f>(E2215/D2215)*100</f>
        <v>646.66666666666663</v>
      </c>
      <c r="P2215">
        <f>E2215/N2215</f>
        <v>21.555555555555557</v>
      </c>
      <c r="Q2215" s="6" t="str">
        <f>LEFT(R2215, SEARCH("/",R2215,1)-1)</f>
        <v>technology</v>
      </c>
      <c r="R2215" t="s">
        <v>8301</v>
      </c>
      <c r="S2215" t="b">
        <v>1</v>
      </c>
      <c r="V2215" s="7" t="str">
        <f>RIGHT(R2215,LEN(R2215)-FIND("/",R2215))</f>
        <v>space exploration</v>
      </c>
    </row>
    <row r="2216" spans="1:22" ht="32" hidden="1" x14ac:dyDescent="0.2">
      <c r="A2216">
        <v>2628</v>
      </c>
      <c r="B2216" s="3" t="s">
        <v>2628</v>
      </c>
      <c r="C2216" s="3" t="s">
        <v>6738</v>
      </c>
      <c r="D2216">
        <v>839</v>
      </c>
      <c r="E2216">
        <v>926</v>
      </c>
      <c r="F2216" t="s">
        <v>8219</v>
      </c>
      <c r="G2216" t="s">
        <v>8224</v>
      </c>
      <c r="H2216" t="s">
        <v>8246</v>
      </c>
      <c r="I2216">
        <v>1417389067</v>
      </c>
      <c r="J2216" s="12">
        <f>(I2216/86400)+25569</f>
        <v>41973.966053240743</v>
      </c>
      <c r="K2216">
        <v>1415661067</v>
      </c>
      <c r="L2216" s="12">
        <f>(K2216/86400)+25569</f>
        <v>41953.966053240743</v>
      </c>
      <c r="M2216" t="b">
        <v>0</v>
      </c>
      <c r="N2216">
        <v>21</v>
      </c>
      <c r="O2216">
        <f>(E2216/D2216)*100</f>
        <v>110.36948748510132</v>
      </c>
      <c r="P2216">
        <f>E2216/N2216</f>
        <v>44.095238095238095</v>
      </c>
      <c r="Q2216" s="6" t="str">
        <f>LEFT(R2216, SEARCH("/",R2216,1)-1)</f>
        <v>technology</v>
      </c>
      <c r="R2216" t="s">
        <v>8301</v>
      </c>
      <c r="S2216" t="b">
        <v>1</v>
      </c>
      <c r="V2216" s="7" t="str">
        <f>RIGHT(R2216,LEN(R2216)-FIND("/",R2216))</f>
        <v>space exploration</v>
      </c>
    </row>
    <row r="2217" spans="1:22" ht="32" hidden="1" x14ac:dyDescent="0.2">
      <c r="A2217">
        <v>2629</v>
      </c>
      <c r="B2217" s="3" t="s">
        <v>2629</v>
      </c>
      <c r="C2217" s="3" t="s">
        <v>6739</v>
      </c>
      <c r="D2217">
        <v>5000</v>
      </c>
      <c r="E2217">
        <v>6387</v>
      </c>
      <c r="F2217" t="s">
        <v>8219</v>
      </c>
      <c r="G2217" t="s">
        <v>8225</v>
      </c>
      <c r="H2217" t="s">
        <v>8247</v>
      </c>
      <c r="I2217">
        <v>1431608122</v>
      </c>
      <c r="J2217" s="12">
        <f>(I2217/86400)+25569</f>
        <v>42138.538449074069</v>
      </c>
      <c r="K2217">
        <v>1429016122</v>
      </c>
      <c r="L2217" s="12">
        <f>(K2217/86400)+25569</f>
        <v>42108.538449074069</v>
      </c>
      <c r="M2217" t="b">
        <v>0</v>
      </c>
      <c r="N2217">
        <v>100</v>
      </c>
      <c r="O2217">
        <f>(E2217/D2217)*100</f>
        <v>127.74000000000001</v>
      </c>
      <c r="P2217">
        <f>E2217/N2217</f>
        <v>63.87</v>
      </c>
      <c r="Q2217" s="6" t="str">
        <f>LEFT(R2217, SEARCH("/",R2217,1)-1)</f>
        <v>technology</v>
      </c>
      <c r="R2217" t="s">
        <v>8301</v>
      </c>
      <c r="S2217" t="b">
        <v>1</v>
      </c>
      <c r="V2217" s="7" t="str">
        <f>RIGHT(R2217,LEN(R2217)-FIND("/",R2217))</f>
        <v>space exploration</v>
      </c>
    </row>
    <row r="2218" spans="1:22" ht="48" hidden="1" x14ac:dyDescent="0.2">
      <c r="A2218">
        <v>2630</v>
      </c>
      <c r="B2218" s="3" t="s">
        <v>2630</v>
      </c>
      <c r="C2218" s="3" t="s">
        <v>6740</v>
      </c>
      <c r="D2218">
        <v>2000</v>
      </c>
      <c r="E2218">
        <v>3158</v>
      </c>
      <c r="F2218" t="s">
        <v>8219</v>
      </c>
      <c r="G2218" t="s">
        <v>8226</v>
      </c>
      <c r="H2218" t="s">
        <v>8248</v>
      </c>
      <c r="I2218">
        <v>1467280800</v>
      </c>
      <c r="J2218" s="12">
        <f>(I2218/86400)+25569</f>
        <v>42551.416666666672</v>
      </c>
      <c r="K2218">
        <v>1464921112</v>
      </c>
      <c r="L2218" s="12">
        <f>(K2218/86400)+25569</f>
        <v>42524.105462962965</v>
      </c>
      <c r="M2218" t="b">
        <v>0</v>
      </c>
      <c r="N2218">
        <v>81</v>
      </c>
      <c r="O2218">
        <f>(E2218/D2218)*100</f>
        <v>157.9</v>
      </c>
      <c r="P2218">
        <f>E2218/N2218</f>
        <v>38.987654320987652</v>
      </c>
      <c r="Q2218" s="6" t="str">
        <f>LEFT(R2218, SEARCH("/",R2218,1)-1)</f>
        <v>technology</v>
      </c>
      <c r="R2218" t="s">
        <v>8301</v>
      </c>
      <c r="S2218" t="b">
        <v>1</v>
      </c>
      <c r="V2218" s="7" t="str">
        <f>RIGHT(R2218,LEN(R2218)-FIND("/",R2218))</f>
        <v>space exploration</v>
      </c>
    </row>
    <row r="2219" spans="1:22" ht="48" hidden="1" x14ac:dyDescent="0.2">
      <c r="A2219">
        <v>2631</v>
      </c>
      <c r="B2219" s="3" t="s">
        <v>2631</v>
      </c>
      <c r="C2219" s="3" t="s">
        <v>6741</v>
      </c>
      <c r="D2219">
        <v>20000</v>
      </c>
      <c r="E2219">
        <v>22933.05</v>
      </c>
      <c r="F2219" t="s">
        <v>8219</v>
      </c>
      <c r="G2219" t="s">
        <v>8224</v>
      </c>
      <c r="H2219" t="s">
        <v>8246</v>
      </c>
      <c r="I2219">
        <v>1440907427</v>
      </c>
      <c r="J2219" s="12">
        <f>(I2219/86400)+25569</f>
        <v>42246.169293981482</v>
      </c>
      <c r="K2219">
        <v>1438488227</v>
      </c>
      <c r="L2219" s="12">
        <f>(K2219/86400)+25569</f>
        <v>42218.169293981482</v>
      </c>
      <c r="M2219" t="b">
        <v>0</v>
      </c>
      <c r="N2219">
        <v>286</v>
      </c>
      <c r="O2219">
        <f>(E2219/D2219)*100</f>
        <v>114.66525000000001</v>
      </c>
      <c r="P2219">
        <f>E2219/N2219</f>
        <v>80.185489510489504</v>
      </c>
      <c r="Q2219" s="6" t="str">
        <f>LEFT(R2219, SEARCH("/",R2219,1)-1)</f>
        <v>technology</v>
      </c>
      <c r="R2219" t="s">
        <v>8301</v>
      </c>
      <c r="S2219" t="b">
        <v>1</v>
      </c>
      <c r="V2219" s="7" t="str">
        <f>RIGHT(R2219,LEN(R2219)-FIND("/",R2219))</f>
        <v>space exploration</v>
      </c>
    </row>
    <row r="2220" spans="1:22" ht="48" hidden="1" x14ac:dyDescent="0.2">
      <c r="A2220">
        <v>2632</v>
      </c>
      <c r="B2220" s="3" t="s">
        <v>2632</v>
      </c>
      <c r="C2220" s="3" t="s">
        <v>6742</v>
      </c>
      <c r="D2220">
        <v>1070</v>
      </c>
      <c r="E2220">
        <v>1466</v>
      </c>
      <c r="F2220" t="s">
        <v>8219</v>
      </c>
      <c r="G2220" t="s">
        <v>8224</v>
      </c>
      <c r="H2220" t="s">
        <v>8246</v>
      </c>
      <c r="I2220">
        <v>1464485339</v>
      </c>
      <c r="J2220" s="12">
        <f>(I2220/86400)+25569</f>
        <v>42519.061793981484</v>
      </c>
      <c r="K2220">
        <v>1462325339</v>
      </c>
      <c r="L2220" s="12">
        <f>(K2220/86400)+25569</f>
        <v>42494.061793981484</v>
      </c>
      <c r="M2220" t="b">
        <v>0</v>
      </c>
      <c r="N2220">
        <v>42</v>
      </c>
      <c r="O2220">
        <f>(E2220/D2220)*100</f>
        <v>137.00934579439252</v>
      </c>
      <c r="P2220">
        <f>E2220/N2220</f>
        <v>34.904761904761905</v>
      </c>
      <c r="Q2220" s="6" t="str">
        <f>LEFT(R2220, SEARCH("/",R2220,1)-1)</f>
        <v>technology</v>
      </c>
      <c r="R2220" t="s">
        <v>8301</v>
      </c>
      <c r="S2220" t="b">
        <v>1</v>
      </c>
      <c r="V2220" s="7" t="str">
        <f>RIGHT(R2220,LEN(R2220)-FIND("/",R2220))</f>
        <v>space exploration</v>
      </c>
    </row>
    <row r="2221" spans="1:22" ht="48" hidden="1" x14ac:dyDescent="0.2">
      <c r="A2221">
        <v>2633</v>
      </c>
      <c r="B2221" s="3" t="s">
        <v>2633</v>
      </c>
      <c r="C2221" s="3" t="s">
        <v>6743</v>
      </c>
      <c r="D2221">
        <v>5000</v>
      </c>
      <c r="E2221">
        <v>17731</v>
      </c>
      <c r="F2221" t="s">
        <v>8219</v>
      </c>
      <c r="G2221" t="s">
        <v>8224</v>
      </c>
      <c r="H2221" t="s">
        <v>8246</v>
      </c>
      <c r="I2221">
        <v>1393542000</v>
      </c>
      <c r="J2221" s="12">
        <f>(I2221/86400)+25569</f>
        <v>41697.958333333336</v>
      </c>
      <c r="K2221">
        <v>1390938332</v>
      </c>
      <c r="L2221" s="12">
        <f>(K2221/86400)+25569</f>
        <v>41667.823287037041</v>
      </c>
      <c r="M2221" t="b">
        <v>0</v>
      </c>
      <c r="N2221">
        <v>199</v>
      </c>
      <c r="O2221">
        <f>(E2221/D2221)*100</f>
        <v>354.62</v>
      </c>
      <c r="P2221">
        <f>E2221/N2221</f>
        <v>89.100502512562812</v>
      </c>
      <c r="Q2221" s="6" t="str">
        <f>LEFT(R2221, SEARCH("/",R2221,1)-1)</f>
        <v>technology</v>
      </c>
      <c r="R2221" t="s">
        <v>8301</v>
      </c>
      <c r="S2221" t="b">
        <v>1</v>
      </c>
      <c r="V2221" s="7" t="str">
        <f>RIGHT(R2221,LEN(R2221)-FIND("/",R2221))</f>
        <v>space exploration</v>
      </c>
    </row>
    <row r="2222" spans="1:22" ht="48" hidden="1" x14ac:dyDescent="0.2">
      <c r="A2222">
        <v>2634</v>
      </c>
      <c r="B2222" s="3" t="s">
        <v>2634</v>
      </c>
      <c r="C2222" s="3" t="s">
        <v>6744</v>
      </c>
      <c r="D2222">
        <v>930</v>
      </c>
      <c r="E2222">
        <v>986</v>
      </c>
      <c r="F2222" t="s">
        <v>8219</v>
      </c>
      <c r="G2222" t="s">
        <v>8224</v>
      </c>
      <c r="H2222" t="s">
        <v>8246</v>
      </c>
      <c r="I2222">
        <v>1475163921</v>
      </c>
      <c r="J2222" s="12">
        <f>(I2222/86400)+25569</f>
        <v>42642.656493055554</v>
      </c>
      <c r="K2222">
        <v>1472571921</v>
      </c>
      <c r="L2222" s="12">
        <f>(K2222/86400)+25569</f>
        <v>42612.656493055554</v>
      </c>
      <c r="M2222" t="b">
        <v>0</v>
      </c>
      <c r="N2222">
        <v>25</v>
      </c>
      <c r="O2222">
        <f>(E2222/D2222)*100</f>
        <v>106.02150537634409</v>
      </c>
      <c r="P2222">
        <f>E2222/N2222</f>
        <v>39.44</v>
      </c>
      <c r="Q2222" s="6" t="str">
        <f>LEFT(R2222, SEARCH("/",R2222,1)-1)</f>
        <v>technology</v>
      </c>
      <c r="R2222" t="s">
        <v>8301</v>
      </c>
      <c r="S2222" t="b">
        <v>1</v>
      </c>
      <c r="V2222" s="7" t="str">
        <f>RIGHT(R2222,LEN(R2222)-FIND("/",R2222))</f>
        <v>space exploration</v>
      </c>
    </row>
    <row r="2223" spans="1:22" ht="48" hidden="1" x14ac:dyDescent="0.2">
      <c r="A2223">
        <v>2635</v>
      </c>
      <c r="B2223" s="3" t="s">
        <v>2635</v>
      </c>
      <c r="C2223" s="3" t="s">
        <v>6745</v>
      </c>
      <c r="D2223">
        <v>11500</v>
      </c>
      <c r="E2223">
        <v>11500</v>
      </c>
      <c r="F2223" t="s">
        <v>8219</v>
      </c>
      <c r="G2223" t="s">
        <v>8229</v>
      </c>
      <c r="H2223" t="s">
        <v>8251</v>
      </c>
      <c r="I2223">
        <v>1425937761</v>
      </c>
      <c r="J2223" s="12">
        <f>(I2223/86400)+25569</f>
        <v>42072.909270833334</v>
      </c>
      <c r="K2223">
        <v>1422917361</v>
      </c>
      <c r="L2223" s="12">
        <f>(K2223/86400)+25569</f>
        <v>42037.950937500005</v>
      </c>
      <c r="M2223" t="b">
        <v>0</v>
      </c>
      <c r="N2223">
        <v>84</v>
      </c>
      <c r="O2223">
        <f>(E2223/D2223)*100</f>
        <v>100</v>
      </c>
      <c r="P2223">
        <f>E2223/N2223</f>
        <v>136.9047619047619</v>
      </c>
      <c r="Q2223" s="6" t="str">
        <f>LEFT(R2223, SEARCH("/",R2223,1)-1)</f>
        <v>technology</v>
      </c>
      <c r="R2223" t="s">
        <v>8301</v>
      </c>
      <c r="S2223" t="b">
        <v>1</v>
      </c>
      <c r="V2223" s="7" t="str">
        <f>RIGHT(R2223,LEN(R2223)-FIND("/",R2223))</f>
        <v>space exploration</v>
      </c>
    </row>
    <row r="2224" spans="1:22" ht="48" hidden="1" x14ac:dyDescent="0.2">
      <c r="A2224">
        <v>2636</v>
      </c>
      <c r="B2224" s="3" t="s">
        <v>2636</v>
      </c>
      <c r="C2224" s="3" t="s">
        <v>6746</v>
      </c>
      <c r="D2224">
        <v>1000</v>
      </c>
      <c r="E2224">
        <v>1873</v>
      </c>
      <c r="F2224" t="s">
        <v>8219</v>
      </c>
      <c r="G2224" t="s">
        <v>8224</v>
      </c>
      <c r="H2224" t="s">
        <v>8246</v>
      </c>
      <c r="I2224">
        <v>1476579600</v>
      </c>
      <c r="J2224" s="12">
        <f>(I2224/86400)+25569</f>
        <v>42659.041666666672</v>
      </c>
      <c r="K2224">
        <v>1474641914</v>
      </c>
      <c r="L2224" s="12">
        <f>(K2224/86400)+25569</f>
        <v>42636.614745370374</v>
      </c>
      <c r="M2224" t="b">
        <v>0</v>
      </c>
      <c r="N2224">
        <v>50</v>
      </c>
      <c r="O2224">
        <f>(E2224/D2224)*100</f>
        <v>187.3</v>
      </c>
      <c r="P2224">
        <f>E2224/N2224</f>
        <v>37.46</v>
      </c>
      <c r="Q2224" s="6" t="str">
        <f>LEFT(R2224, SEARCH("/",R2224,1)-1)</f>
        <v>technology</v>
      </c>
      <c r="R2224" t="s">
        <v>8301</v>
      </c>
      <c r="S2224" t="b">
        <v>1</v>
      </c>
      <c r="V2224" s="7" t="str">
        <f>RIGHT(R2224,LEN(R2224)-FIND("/",R2224))</f>
        <v>space exploration</v>
      </c>
    </row>
    <row r="2225" spans="1:22" ht="32" hidden="1" x14ac:dyDescent="0.2">
      <c r="A2225">
        <v>2637</v>
      </c>
      <c r="B2225" s="3" t="s">
        <v>2637</v>
      </c>
      <c r="C2225" s="3" t="s">
        <v>6747</v>
      </c>
      <c r="D2225">
        <v>500</v>
      </c>
      <c r="E2225">
        <v>831</v>
      </c>
      <c r="F2225" t="s">
        <v>8219</v>
      </c>
      <c r="G2225" t="s">
        <v>8224</v>
      </c>
      <c r="H2225" t="s">
        <v>8246</v>
      </c>
      <c r="I2225">
        <v>1476277875</v>
      </c>
      <c r="J2225" s="12">
        <f>(I2225/86400)+25569</f>
        <v>42655.549479166672</v>
      </c>
      <c r="K2225">
        <v>1474895475</v>
      </c>
      <c r="L2225" s="12">
        <f>(K2225/86400)+25569</f>
        <v>42639.549479166672</v>
      </c>
      <c r="M2225" t="b">
        <v>0</v>
      </c>
      <c r="N2225">
        <v>26</v>
      </c>
      <c r="O2225">
        <f>(E2225/D2225)*100</f>
        <v>166.2</v>
      </c>
      <c r="P2225">
        <f>E2225/N2225</f>
        <v>31.96153846153846</v>
      </c>
      <c r="Q2225" s="6" t="str">
        <f>LEFT(R2225, SEARCH("/",R2225,1)-1)</f>
        <v>technology</v>
      </c>
      <c r="R2225" t="s">
        <v>8301</v>
      </c>
      <c r="S2225" t="b">
        <v>1</v>
      </c>
      <c r="V2225" s="7" t="str">
        <f>RIGHT(R2225,LEN(R2225)-FIND("/",R2225))</f>
        <v>space exploration</v>
      </c>
    </row>
    <row r="2226" spans="1:22" ht="48" hidden="1" x14ac:dyDescent="0.2">
      <c r="A2226">
        <v>2638</v>
      </c>
      <c r="B2226" s="3" t="s">
        <v>2638</v>
      </c>
      <c r="C2226" s="3" t="s">
        <v>6748</v>
      </c>
      <c r="D2226">
        <v>347</v>
      </c>
      <c r="E2226">
        <v>353</v>
      </c>
      <c r="F2226" t="s">
        <v>8219</v>
      </c>
      <c r="G2226" t="s">
        <v>8224</v>
      </c>
      <c r="H2226" t="s">
        <v>8246</v>
      </c>
      <c r="I2226">
        <v>1421358895</v>
      </c>
      <c r="J2226" s="12">
        <f>(I2226/86400)+25569</f>
        <v>42019.913136574076</v>
      </c>
      <c r="K2226">
        <v>1418766895</v>
      </c>
      <c r="L2226" s="12">
        <f>(K2226/86400)+25569</f>
        <v>41989.913136574076</v>
      </c>
      <c r="M2226" t="b">
        <v>0</v>
      </c>
      <c r="N2226">
        <v>14</v>
      </c>
      <c r="O2226">
        <f>(E2226/D2226)*100</f>
        <v>101.72910662824208</v>
      </c>
      <c r="P2226">
        <f>E2226/N2226</f>
        <v>25.214285714285715</v>
      </c>
      <c r="Q2226" s="6" t="str">
        <f>LEFT(R2226, SEARCH("/",R2226,1)-1)</f>
        <v>technology</v>
      </c>
      <c r="R2226" t="s">
        <v>8301</v>
      </c>
      <c r="S2226" t="b">
        <v>1</v>
      </c>
      <c r="V2226" s="7" t="str">
        <f>RIGHT(R2226,LEN(R2226)-FIND("/",R2226))</f>
        <v>space exploration</v>
      </c>
    </row>
    <row r="2227" spans="1:22" ht="48" hidden="1" x14ac:dyDescent="0.2">
      <c r="A2227">
        <v>2639</v>
      </c>
      <c r="B2227" s="3" t="s">
        <v>2639</v>
      </c>
      <c r="C2227" s="3" t="s">
        <v>6749</v>
      </c>
      <c r="D2227">
        <v>300</v>
      </c>
      <c r="E2227">
        <v>492</v>
      </c>
      <c r="F2227" t="s">
        <v>8219</v>
      </c>
      <c r="G2227" t="s">
        <v>8225</v>
      </c>
      <c r="H2227" t="s">
        <v>8247</v>
      </c>
      <c r="I2227">
        <v>1424378748</v>
      </c>
      <c r="J2227" s="12">
        <f>(I2227/86400)+25569</f>
        <v>42054.86513888889</v>
      </c>
      <c r="K2227">
        <v>1421786748</v>
      </c>
      <c r="L2227" s="12">
        <f>(K2227/86400)+25569</f>
        <v>42024.86513888889</v>
      </c>
      <c r="M2227" t="b">
        <v>0</v>
      </c>
      <c r="N2227">
        <v>49</v>
      </c>
      <c r="O2227">
        <f>(E2227/D2227)*100</f>
        <v>164</v>
      </c>
      <c r="P2227">
        <f>E2227/N2227</f>
        <v>10.040816326530612</v>
      </c>
      <c r="Q2227" s="6" t="str">
        <f>LEFT(R2227, SEARCH("/",R2227,1)-1)</f>
        <v>technology</v>
      </c>
      <c r="R2227" t="s">
        <v>8301</v>
      </c>
      <c r="S2227" t="b">
        <v>1</v>
      </c>
      <c r="V2227" s="7" t="str">
        <f>RIGHT(R2227,LEN(R2227)-FIND("/",R2227))</f>
        <v>space exploration</v>
      </c>
    </row>
    <row r="2228" spans="1:22" ht="64" hidden="1" x14ac:dyDescent="0.2">
      <c r="A2228">
        <v>2640</v>
      </c>
      <c r="B2228" s="3" t="s">
        <v>2640</v>
      </c>
      <c r="C2228" s="3" t="s">
        <v>6750</v>
      </c>
      <c r="D2228">
        <v>3000</v>
      </c>
      <c r="E2228">
        <v>3170</v>
      </c>
      <c r="F2228" t="s">
        <v>8219</v>
      </c>
      <c r="G2228" t="s">
        <v>8224</v>
      </c>
      <c r="H2228" t="s">
        <v>8246</v>
      </c>
      <c r="I2228">
        <v>1433735474</v>
      </c>
      <c r="J2228" s="12">
        <f>(I2228/86400)+25569</f>
        <v>42163.160578703704</v>
      </c>
      <c r="K2228">
        <v>1428551474</v>
      </c>
      <c r="L2228" s="12">
        <f>(K2228/86400)+25569</f>
        <v>42103.160578703704</v>
      </c>
      <c r="M2228" t="b">
        <v>0</v>
      </c>
      <c r="N2228">
        <v>69</v>
      </c>
      <c r="O2228">
        <f>(E2228/D2228)*100</f>
        <v>105.66666666666666</v>
      </c>
      <c r="P2228">
        <f>E2228/N2228</f>
        <v>45.94202898550725</v>
      </c>
      <c r="Q2228" s="6" t="str">
        <f>LEFT(R2228, SEARCH("/",R2228,1)-1)</f>
        <v>technology</v>
      </c>
      <c r="R2228" t="s">
        <v>8301</v>
      </c>
      <c r="S2228" t="b">
        <v>1</v>
      </c>
      <c r="V2228" s="7" t="str">
        <f>RIGHT(R2228,LEN(R2228)-FIND("/",R2228))</f>
        <v>space exploration</v>
      </c>
    </row>
    <row r="2229" spans="1:22" ht="32" x14ac:dyDescent="0.2">
      <c r="A2229">
        <v>2641</v>
      </c>
      <c r="B2229" s="3" t="s">
        <v>2641</v>
      </c>
      <c r="C2229" s="3" t="s">
        <v>6751</v>
      </c>
      <c r="D2229">
        <v>1500</v>
      </c>
      <c r="E2229">
        <v>15</v>
      </c>
      <c r="F2229" t="s">
        <v>8221</v>
      </c>
      <c r="G2229" t="s">
        <v>8224</v>
      </c>
      <c r="H2229" t="s">
        <v>8246</v>
      </c>
      <c r="I2229">
        <v>1410811740</v>
      </c>
      <c r="J2229" s="12">
        <f>(I2229/86400)+25569</f>
        <v>41897.839583333334</v>
      </c>
      <c r="K2229">
        <v>1409341863</v>
      </c>
      <c r="L2229" s="12">
        <f>(K2229/86400)+25569</f>
        <v>41880.827118055553</v>
      </c>
      <c r="M2229" t="b">
        <v>0</v>
      </c>
      <c r="N2229">
        <v>1</v>
      </c>
      <c r="O2229">
        <f>(E2229/D2229)*100</f>
        <v>1</v>
      </c>
      <c r="P2229">
        <f>E2229/N2229</f>
        <v>15</v>
      </c>
      <c r="Q2229" s="6" t="str">
        <f>LEFT(R2229, SEARCH("/",R2229,1)-1)</f>
        <v>technology</v>
      </c>
      <c r="R2229" t="s">
        <v>8301</v>
      </c>
      <c r="S2229" t="b">
        <v>0</v>
      </c>
      <c r="V2229" s="7" t="str">
        <f>RIGHT(R2229,LEN(R2229)-FIND("/",R2229))</f>
        <v>space exploration</v>
      </c>
    </row>
    <row r="2230" spans="1:22" ht="64" x14ac:dyDescent="0.2">
      <c r="A2230">
        <v>2642</v>
      </c>
      <c r="B2230" s="3" t="s">
        <v>2642</v>
      </c>
      <c r="C2230" s="3" t="s">
        <v>6752</v>
      </c>
      <c r="D2230">
        <v>500000</v>
      </c>
      <c r="E2230">
        <v>0</v>
      </c>
      <c r="F2230" t="s">
        <v>8221</v>
      </c>
      <c r="G2230" t="s">
        <v>8236</v>
      </c>
      <c r="H2230" t="s">
        <v>8249</v>
      </c>
      <c r="I2230">
        <v>1468565820</v>
      </c>
      <c r="J2230" s="12">
        <f>(I2230/86400)+25569</f>
        <v>42566.289583333331</v>
      </c>
      <c r="K2230">
        <v>1465970108</v>
      </c>
      <c r="L2230" s="12">
        <f>(K2230/86400)+25569</f>
        <v>42536.246620370366</v>
      </c>
      <c r="M2230" t="b">
        <v>0</v>
      </c>
      <c r="N2230">
        <v>0</v>
      </c>
      <c r="O2230">
        <f>(E2230/D2230)*100</f>
        <v>0</v>
      </c>
      <c r="P2230" t="e">
        <f>E2230/N2230</f>
        <v>#DIV/0!</v>
      </c>
      <c r="Q2230" s="6" t="str">
        <f>LEFT(R2230, SEARCH("/",R2230,1)-1)</f>
        <v>technology</v>
      </c>
      <c r="R2230" t="s">
        <v>8301</v>
      </c>
      <c r="S2230" t="b">
        <v>0</v>
      </c>
      <c r="V2230" s="7" t="str">
        <f>RIGHT(R2230,LEN(R2230)-FIND("/",R2230))</f>
        <v>space exploration</v>
      </c>
    </row>
    <row r="2231" spans="1:22" ht="48" hidden="1" x14ac:dyDescent="0.2">
      <c r="A2231">
        <v>2647</v>
      </c>
      <c r="B2231" s="3" t="s">
        <v>2647</v>
      </c>
      <c r="C2231" s="3" t="s">
        <v>6757</v>
      </c>
      <c r="D2231">
        <v>2500</v>
      </c>
      <c r="E2231">
        <v>36</v>
      </c>
      <c r="F2231" t="s">
        <v>8220</v>
      </c>
      <c r="G2231" t="s">
        <v>8229</v>
      </c>
      <c r="H2231" t="s">
        <v>8251</v>
      </c>
      <c r="I2231">
        <v>1439533019</v>
      </c>
      <c r="J2231" s="12">
        <f>(I2231/86400)+25569</f>
        <v>42230.261793981481</v>
      </c>
      <c r="K2231">
        <v>1436941019</v>
      </c>
      <c r="L2231" s="12">
        <f>(K2231/86400)+25569</f>
        <v>42200.261793981481</v>
      </c>
      <c r="M2231" t="b">
        <v>0</v>
      </c>
      <c r="N2231">
        <v>3</v>
      </c>
      <c r="O2231">
        <f>(E2231/D2231)*100</f>
        <v>1.44</v>
      </c>
      <c r="P2231">
        <f>E2231/N2231</f>
        <v>12</v>
      </c>
      <c r="Q2231" s="6" t="str">
        <f>LEFT(R2231, SEARCH("/",R2231,1)-1)</f>
        <v>technology</v>
      </c>
      <c r="R2231" t="s">
        <v>8301</v>
      </c>
      <c r="S2231" t="b">
        <v>0</v>
      </c>
      <c r="V2231" s="7" t="str">
        <f>RIGHT(R2231,LEN(R2231)-FIND("/",R2231))</f>
        <v>space exploration</v>
      </c>
    </row>
    <row r="2232" spans="1:22" ht="48" hidden="1" x14ac:dyDescent="0.2">
      <c r="A2232">
        <v>2648</v>
      </c>
      <c r="B2232" s="3" t="s">
        <v>2648</v>
      </c>
      <c r="C2232" s="3" t="s">
        <v>6758</v>
      </c>
      <c r="D2232">
        <v>12000</v>
      </c>
      <c r="E2232">
        <v>106</v>
      </c>
      <c r="F2232" t="s">
        <v>8220</v>
      </c>
      <c r="G2232" t="s">
        <v>8224</v>
      </c>
      <c r="H2232" t="s">
        <v>8246</v>
      </c>
      <c r="I2232">
        <v>1457543360</v>
      </c>
      <c r="J2232" s="12">
        <f>(I2232/86400)+25569</f>
        <v>42438.714814814812</v>
      </c>
      <c r="K2232">
        <v>1454951360</v>
      </c>
      <c r="L2232" s="12">
        <f>(K2232/86400)+25569</f>
        <v>42408.714814814812</v>
      </c>
      <c r="M2232" t="b">
        <v>0</v>
      </c>
      <c r="N2232">
        <v>6</v>
      </c>
      <c r="O2232">
        <f>(E2232/D2232)*100</f>
        <v>0.88333333333333341</v>
      </c>
      <c r="P2232">
        <f>E2232/N2232</f>
        <v>17.666666666666668</v>
      </c>
      <c r="Q2232" s="6" t="str">
        <f>LEFT(R2232, SEARCH("/",R2232,1)-1)</f>
        <v>technology</v>
      </c>
      <c r="R2232" t="s">
        <v>8301</v>
      </c>
      <c r="S2232" t="b">
        <v>0</v>
      </c>
      <c r="V2232" s="7" t="str">
        <f>RIGHT(R2232,LEN(R2232)-FIND("/",R2232))</f>
        <v>space exploration</v>
      </c>
    </row>
    <row r="2233" spans="1:22" ht="16" hidden="1" x14ac:dyDescent="0.2">
      <c r="A2233">
        <v>2649</v>
      </c>
      <c r="B2233" s="3" t="s">
        <v>2649</v>
      </c>
      <c r="C2233" s="3" t="s">
        <v>6759</v>
      </c>
      <c r="D2233">
        <v>125000</v>
      </c>
      <c r="E2233">
        <v>124</v>
      </c>
      <c r="F2233" t="s">
        <v>8220</v>
      </c>
      <c r="G2233" t="s">
        <v>8224</v>
      </c>
      <c r="H2233" t="s">
        <v>8246</v>
      </c>
      <c r="I2233">
        <v>1454370941</v>
      </c>
      <c r="J2233" s="12">
        <f>(I2233/86400)+25569</f>
        <v>42401.99700231482</v>
      </c>
      <c r="K2233">
        <v>1449186941</v>
      </c>
      <c r="L2233" s="12">
        <f>(K2233/86400)+25569</f>
        <v>42341.99700231482</v>
      </c>
      <c r="M2233" t="b">
        <v>0</v>
      </c>
      <c r="N2233">
        <v>3</v>
      </c>
      <c r="O2233">
        <f>(E2233/D2233)*100</f>
        <v>9.920000000000001E-2</v>
      </c>
      <c r="P2233">
        <f>E2233/N2233</f>
        <v>41.333333333333336</v>
      </c>
      <c r="Q2233" s="6" t="str">
        <f>LEFT(R2233, SEARCH("/",R2233,1)-1)</f>
        <v>technology</v>
      </c>
      <c r="R2233" t="s">
        <v>8301</v>
      </c>
      <c r="S2233" t="b">
        <v>0</v>
      </c>
      <c r="V2233" s="7" t="str">
        <f>RIGHT(R2233,LEN(R2233)-FIND("/",R2233))</f>
        <v>space exploration</v>
      </c>
    </row>
    <row r="2234" spans="1:22" ht="48" hidden="1" x14ac:dyDescent="0.2">
      <c r="A2234">
        <v>2650</v>
      </c>
      <c r="B2234" s="3" t="s">
        <v>2650</v>
      </c>
      <c r="C2234" s="3" t="s">
        <v>6760</v>
      </c>
      <c r="D2234">
        <v>60000</v>
      </c>
      <c r="E2234">
        <v>358</v>
      </c>
      <c r="F2234" t="s">
        <v>8220</v>
      </c>
      <c r="G2234" t="s">
        <v>8224</v>
      </c>
      <c r="H2234" t="s">
        <v>8246</v>
      </c>
      <c r="I2234">
        <v>1482332343</v>
      </c>
      <c r="J2234" s="12">
        <f>(I2234/86400)+25569</f>
        <v>42725.624340277776</v>
      </c>
      <c r="K2234">
        <v>1479740343</v>
      </c>
      <c r="L2234" s="12">
        <f>(K2234/86400)+25569</f>
        <v>42695.624340277776</v>
      </c>
      <c r="M2234" t="b">
        <v>0</v>
      </c>
      <c r="N2234">
        <v>5</v>
      </c>
      <c r="O2234">
        <f>(E2234/D2234)*100</f>
        <v>0.59666666666666668</v>
      </c>
      <c r="P2234">
        <f>E2234/N2234</f>
        <v>71.599999999999994</v>
      </c>
      <c r="Q2234" s="6" t="str">
        <f>LEFT(R2234, SEARCH("/",R2234,1)-1)</f>
        <v>technology</v>
      </c>
      <c r="R2234" t="s">
        <v>8301</v>
      </c>
      <c r="S2234" t="b">
        <v>0</v>
      </c>
      <c r="V2234" s="7" t="str">
        <f>RIGHT(R2234,LEN(R2234)-FIND("/",R2234))</f>
        <v>space exploration</v>
      </c>
    </row>
    <row r="2235" spans="1:22" ht="48" hidden="1" x14ac:dyDescent="0.2">
      <c r="A2235">
        <v>2651</v>
      </c>
      <c r="B2235" s="3" t="s">
        <v>2651</v>
      </c>
      <c r="C2235" s="3" t="s">
        <v>6761</v>
      </c>
      <c r="D2235">
        <v>280000</v>
      </c>
      <c r="E2235">
        <v>5233</v>
      </c>
      <c r="F2235" t="s">
        <v>8220</v>
      </c>
      <c r="G2235" t="s">
        <v>8224</v>
      </c>
      <c r="H2235" t="s">
        <v>8246</v>
      </c>
      <c r="I2235">
        <v>1450380009</v>
      </c>
      <c r="J2235" s="12">
        <f>(I2235/86400)+25569</f>
        <v>42355.805659722224</v>
      </c>
      <c r="K2235">
        <v>1447960809</v>
      </c>
      <c r="L2235" s="12">
        <f>(K2235/86400)+25569</f>
        <v>42327.805659722224</v>
      </c>
      <c r="M2235" t="b">
        <v>0</v>
      </c>
      <c r="N2235">
        <v>17</v>
      </c>
      <c r="O2235">
        <f>(E2235/D2235)*100</f>
        <v>1.8689285714285715</v>
      </c>
      <c r="P2235">
        <f>E2235/N2235</f>
        <v>307.8235294117647</v>
      </c>
      <c r="Q2235" s="6" t="str">
        <f>LEFT(R2235, SEARCH("/",R2235,1)-1)</f>
        <v>technology</v>
      </c>
      <c r="R2235" t="s">
        <v>8301</v>
      </c>
      <c r="S2235" t="b">
        <v>0</v>
      </c>
      <c r="V2235" s="7" t="str">
        <f>RIGHT(R2235,LEN(R2235)-FIND("/",R2235))</f>
        <v>space exploration</v>
      </c>
    </row>
    <row r="2236" spans="1:22" ht="48" hidden="1" x14ac:dyDescent="0.2">
      <c r="A2236">
        <v>2652</v>
      </c>
      <c r="B2236" s="3" t="s">
        <v>2652</v>
      </c>
      <c r="C2236" s="3" t="s">
        <v>6762</v>
      </c>
      <c r="D2236">
        <v>100000</v>
      </c>
      <c r="E2236">
        <v>885</v>
      </c>
      <c r="F2236" t="s">
        <v>8220</v>
      </c>
      <c r="G2236" t="s">
        <v>8226</v>
      </c>
      <c r="H2236" t="s">
        <v>8248</v>
      </c>
      <c r="I2236">
        <v>1418183325</v>
      </c>
      <c r="J2236" s="12">
        <f>(I2236/86400)+25569</f>
        <v>41983.158854166672</v>
      </c>
      <c r="K2236">
        <v>1415591325</v>
      </c>
      <c r="L2236" s="12">
        <f>(K2236/86400)+25569</f>
        <v>41953.158854166672</v>
      </c>
      <c r="M2236" t="b">
        <v>0</v>
      </c>
      <c r="N2236">
        <v>11</v>
      </c>
      <c r="O2236">
        <f>(E2236/D2236)*100</f>
        <v>0.88500000000000001</v>
      </c>
      <c r="P2236">
        <f>E2236/N2236</f>
        <v>80.454545454545453</v>
      </c>
      <c r="Q2236" s="6" t="str">
        <f>LEFT(R2236, SEARCH("/",R2236,1)-1)</f>
        <v>technology</v>
      </c>
      <c r="R2236" t="s">
        <v>8301</v>
      </c>
      <c r="S2236" t="b">
        <v>0</v>
      </c>
      <c r="V2236" s="7" t="str">
        <f>RIGHT(R2236,LEN(R2236)-FIND("/",R2236))</f>
        <v>space exploration</v>
      </c>
    </row>
    <row r="2237" spans="1:22" ht="48" hidden="1" x14ac:dyDescent="0.2">
      <c r="A2237">
        <v>2653</v>
      </c>
      <c r="B2237" s="3" t="s">
        <v>2653</v>
      </c>
      <c r="C2237" s="3" t="s">
        <v>6763</v>
      </c>
      <c r="D2237">
        <v>51000</v>
      </c>
      <c r="E2237">
        <v>5876</v>
      </c>
      <c r="F2237" t="s">
        <v>8220</v>
      </c>
      <c r="G2237" t="s">
        <v>8224</v>
      </c>
      <c r="H2237" t="s">
        <v>8246</v>
      </c>
      <c r="I2237">
        <v>1402632000</v>
      </c>
      <c r="J2237" s="12">
        <f>(I2237/86400)+25569</f>
        <v>41803.166666666664</v>
      </c>
      <c r="K2237">
        <v>1399909127</v>
      </c>
      <c r="L2237" s="12">
        <f>(K2237/86400)+25569</f>
        <v>41771.651932870373</v>
      </c>
      <c r="M2237" t="b">
        <v>0</v>
      </c>
      <c r="N2237">
        <v>70</v>
      </c>
      <c r="O2237">
        <f>(E2237/D2237)*100</f>
        <v>11.52156862745098</v>
      </c>
      <c r="P2237">
        <f>E2237/N2237</f>
        <v>83.942857142857136</v>
      </c>
      <c r="Q2237" s="6" t="str">
        <f>LEFT(R2237, SEARCH("/",R2237,1)-1)</f>
        <v>technology</v>
      </c>
      <c r="R2237" t="s">
        <v>8301</v>
      </c>
      <c r="S2237" t="b">
        <v>0</v>
      </c>
      <c r="V2237" s="7" t="str">
        <f>RIGHT(R2237,LEN(R2237)-FIND("/",R2237))</f>
        <v>space exploration</v>
      </c>
    </row>
    <row r="2238" spans="1:22" ht="48" hidden="1" x14ac:dyDescent="0.2">
      <c r="A2238">
        <v>2654</v>
      </c>
      <c r="B2238" s="3" t="s">
        <v>2654</v>
      </c>
      <c r="C2238" s="3" t="s">
        <v>6764</v>
      </c>
      <c r="D2238">
        <v>100000</v>
      </c>
      <c r="E2238">
        <v>51</v>
      </c>
      <c r="F2238" t="s">
        <v>8220</v>
      </c>
      <c r="G2238" t="s">
        <v>8224</v>
      </c>
      <c r="H2238" t="s">
        <v>8246</v>
      </c>
      <c r="I2238">
        <v>1429622726</v>
      </c>
      <c r="J2238" s="12">
        <f>(I2238/86400)+25569</f>
        <v>42115.559328703705</v>
      </c>
      <c r="K2238">
        <v>1424442326</v>
      </c>
      <c r="L2238" s="12">
        <f>(K2238/86400)+25569</f>
        <v>42055.600995370369</v>
      </c>
      <c r="M2238" t="b">
        <v>0</v>
      </c>
      <c r="N2238">
        <v>6</v>
      </c>
      <c r="O2238">
        <f>(E2238/D2238)*100</f>
        <v>5.1000000000000004E-2</v>
      </c>
      <c r="P2238">
        <f>E2238/N2238</f>
        <v>8.5</v>
      </c>
      <c r="Q2238" s="6" t="str">
        <f>LEFT(R2238, SEARCH("/",R2238,1)-1)</f>
        <v>technology</v>
      </c>
      <c r="R2238" t="s">
        <v>8301</v>
      </c>
      <c r="S2238" t="b">
        <v>0</v>
      </c>
      <c r="V2238" s="7" t="str">
        <f>RIGHT(R2238,LEN(R2238)-FIND("/",R2238))</f>
        <v>space exploration</v>
      </c>
    </row>
    <row r="2239" spans="1:22" ht="16" hidden="1" x14ac:dyDescent="0.2">
      <c r="A2239">
        <v>2655</v>
      </c>
      <c r="B2239" s="3" t="s">
        <v>2655</v>
      </c>
      <c r="C2239" s="3" t="s">
        <v>6765</v>
      </c>
      <c r="D2239">
        <v>15000</v>
      </c>
      <c r="E2239">
        <v>3155</v>
      </c>
      <c r="F2239" t="s">
        <v>8220</v>
      </c>
      <c r="G2239" t="s">
        <v>8224</v>
      </c>
      <c r="H2239" t="s">
        <v>8246</v>
      </c>
      <c r="I2239">
        <v>1455048000</v>
      </c>
      <c r="J2239" s="12">
        <f>(I2239/86400)+25569</f>
        <v>42409.833333333328</v>
      </c>
      <c r="K2239">
        <v>1452631647</v>
      </c>
      <c r="L2239" s="12">
        <f>(K2239/86400)+25569</f>
        <v>42381.866284722222</v>
      </c>
      <c r="M2239" t="b">
        <v>0</v>
      </c>
      <c r="N2239">
        <v>43</v>
      </c>
      <c r="O2239">
        <f>(E2239/D2239)*100</f>
        <v>21.033333333333335</v>
      </c>
      <c r="P2239">
        <f>E2239/N2239</f>
        <v>73.372093023255815</v>
      </c>
      <c r="Q2239" s="6" t="str">
        <f>LEFT(R2239, SEARCH("/",R2239,1)-1)</f>
        <v>technology</v>
      </c>
      <c r="R2239" t="s">
        <v>8301</v>
      </c>
      <c r="S2239" t="b">
        <v>0</v>
      </c>
      <c r="V2239" s="7" t="str">
        <f>RIGHT(R2239,LEN(R2239)-FIND("/",R2239))</f>
        <v>space exploration</v>
      </c>
    </row>
    <row r="2240" spans="1:22" ht="32" hidden="1" x14ac:dyDescent="0.2">
      <c r="A2240">
        <v>2656</v>
      </c>
      <c r="B2240" s="3" t="s">
        <v>2656</v>
      </c>
      <c r="C2240" s="3" t="s">
        <v>6766</v>
      </c>
      <c r="D2240">
        <v>150000</v>
      </c>
      <c r="E2240">
        <v>17155</v>
      </c>
      <c r="F2240" t="s">
        <v>8220</v>
      </c>
      <c r="G2240" t="s">
        <v>8224</v>
      </c>
      <c r="H2240" t="s">
        <v>8246</v>
      </c>
      <c r="I2240">
        <v>1489345200</v>
      </c>
      <c r="J2240" s="12">
        <f>(I2240/86400)+25569</f>
        <v>42806.791666666672</v>
      </c>
      <c r="K2240">
        <v>1485966688</v>
      </c>
      <c r="L2240" s="12">
        <f>(K2240/86400)+25569</f>
        <v>42767.688518518524</v>
      </c>
      <c r="M2240" t="b">
        <v>0</v>
      </c>
      <c r="N2240">
        <v>152</v>
      </c>
      <c r="O2240">
        <f>(E2240/D2240)*100</f>
        <v>11.436666666666667</v>
      </c>
      <c r="P2240">
        <f>E2240/N2240</f>
        <v>112.86184210526316</v>
      </c>
      <c r="Q2240" s="6" t="str">
        <f>LEFT(R2240, SEARCH("/",R2240,1)-1)</f>
        <v>technology</v>
      </c>
      <c r="R2240" t="s">
        <v>8301</v>
      </c>
      <c r="S2240" t="b">
        <v>0</v>
      </c>
      <c r="V2240" s="7" t="str">
        <f>RIGHT(R2240,LEN(R2240)-FIND("/",R2240))</f>
        <v>space exploration</v>
      </c>
    </row>
    <row r="2241" spans="1:22" ht="48" hidden="1" x14ac:dyDescent="0.2">
      <c r="A2241">
        <v>2657</v>
      </c>
      <c r="B2241" s="3" t="s">
        <v>2657</v>
      </c>
      <c r="C2241" s="3" t="s">
        <v>6767</v>
      </c>
      <c r="D2241">
        <v>30000</v>
      </c>
      <c r="E2241">
        <v>5621.38</v>
      </c>
      <c r="F2241" t="s">
        <v>8220</v>
      </c>
      <c r="G2241" t="s">
        <v>8224</v>
      </c>
      <c r="H2241" t="s">
        <v>8246</v>
      </c>
      <c r="I2241">
        <v>1470187800</v>
      </c>
      <c r="J2241" s="12">
        <f>(I2241/86400)+25569</f>
        <v>42585.0625</v>
      </c>
      <c r="K2241">
        <v>1467325053</v>
      </c>
      <c r="L2241" s="12">
        <f>(K2241/86400)+25569</f>
        <v>42551.928854166668</v>
      </c>
      <c r="M2241" t="b">
        <v>0</v>
      </c>
      <c r="N2241">
        <v>59</v>
      </c>
      <c r="O2241">
        <f>(E2241/D2241)*100</f>
        <v>18.737933333333334</v>
      </c>
      <c r="P2241">
        <f>E2241/N2241</f>
        <v>95.277627118644077</v>
      </c>
      <c r="Q2241" s="6" t="str">
        <f>LEFT(R2241, SEARCH("/",R2241,1)-1)</f>
        <v>technology</v>
      </c>
      <c r="R2241" t="s">
        <v>8301</v>
      </c>
      <c r="S2241" t="b">
        <v>0</v>
      </c>
      <c r="V2241" s="7" t="str">
        <f>RIGHT(R2241,LEN(R2241)-FIND("/",R2241))</f>
        <v>space exploration</v>
      </c>
    </row>
    <row r="2242" spans="1:22" ht="48" hidden="1" x14ac:dyDescent="0.2">
      <c r="A2242">
        <v>2658</v>
      </c>
      <c r="B2242" s="3" t="s">
        <v>2658</v>
      </c>
      <c r="C2242" s="3" t="s">
        <v>6768</v>
      </c>
      <c r="D2242">
        <v>98000</v>
      </c>
      <c r="E2242">
        <v>91</v>
      </c>
      <c r="F2242" t="s">
        <v>8220</v>
      </c>
      <c r="G2242" t="s">
        <v>8224</v>
      </c>
      <c r="H2242" t="s">
        <v>8246</v>
      </c>
      <c r="I2242">
        <v>1469913194</v>
      </c>
      <c r="J2242" s="12">
        <f>(I2242/86400)+25569</f>
        <v>42581.884189814809</v>
      </c>
      <c r="K2242">
        <v>1467321194</v>
      </c>
      <c r="L2242" s="12">
        <f>(K2242/86400)+25569</f>
        <v>42551.884189814809</v>
      </c>
      <c r="M2242" t="b">
        <v>0</v>
      </c>
      <c r="N2242">
        <v>4</v>
      </c>
      <c r="O2242">
        <f>(E2242/D2242)*100</f>
        <v>9.285714285714286E-2</v>
      </c>
      <c r="P2242">
        <f>E2242/N2242</f>
        <v>22.75</v>
      </c>
      <c r="Q2242" s="6" t="str">
        <f>LEFT(R2242, SEARCH("/",R2242,1)-1)</f>
        <v>technology</v>
      </c>
      <c r="R2242" t="s">
        <v>8301</v>
      </c>
      <c r="S2242" t="b">
        <v>0</v>
      </c>
      <c r="V2242" s="7" t="str">
        <f>RIGHT(R2242,LEN(R2242)-FIND("/",R2242))</f>
        <v>space exploration</v>
      </c>
    </row>
    <row r="2243" spans="1:22" ht="16" hidden="1" x14ac:dyDescent="0.2">
      <c r="A2243">
        <v>2659</v>
      </c>
      <c r="B2243" s="3" t="s">
        <v>2659</v>
      </c>
      <c r="C2243" s="3" t="s">
        <v>6769</v>
      </c>
      <c r="D2243">
        <v>49000</v>
      </c>
      <c r="E2243">
        <v>1333</v>
      </c>
      <c r="F2243" t="s">
        <v>8220</v>
      </c>
      <c r="G2243" t="s">
        <v>8224</v>
      </c>
      <c r="H2243" t="s">
        <v>8246</v>
      </c>
      <c r="I2243">
        <v>1429321210</v>
      </c>
      <c r="J2243" s="12">
        <f>(I2243/86400)+25569</f>
        <v>42112.069560185184</v>
      </c>
      <c r="K2243">
        <v>1426729210</v>
      </c>
      <c r="L2243" s="12">
        <f>(K2243/86400)+25569</f>
        <v>42082.069560185184</v>
      </c>
      <c r="M2243" t="b">
        <v>0</v>
      </c>
      <c r="N2243">
        <v>10</v>
      </c>
      <c r="O2243">
        <f>(E2243/D2243)*100</f>
        <v>2.7204081632653061</v>
      </c>
      <c r="P2243">
        <f>E2243/N2243</f>
        <v>133.30000000000001</v>
      </c>
      <c r="Q2243" s="6" t="str">
        <f>LEFT(R2243, SEARCH("/",R2243,1)-1)</f>
        <v>technology</v>
      </c>
      <c r="R2243" t="s">
        <v>8301</v>
      </c>
      <c r="S2243" t="b">
        <v>0</v>
      </c>
      <c r="V2243" s="7" t="str">
        <f>RIGHT(R2243,LEN(R2243)-FIND("/",R2243))</f>
        <v>space exploration</v>
      </c>
    </row>
    <row r="2244" spans="1:22" ht="48" hidden="1" x14ac:dyDescent="0.2">
      <c r="A2244">
        <v>2660</v>
      </c>
      <c r="B2244" s="3" t="s">
        <v>2660</v>
      </c>
      <c r="C2244" s="3" t="s">
        <v>6770</v>
      </c>
      <c r="D2244">
        <v>20000</v>
      </c>
      <c r="E2244">
        <v>19</v>
      </c>
      <c r="F2244" t="s">
        <v>8220</v>
      </c>
      <c r="G2244" t="s">
        <v>8224</v>
      </c>
      <c r="H2244" t="s">
        <v>8246</v>
      </c>
      <c r="I2244">
        <v>1448388418</v>
      </c>
      <c r="J2244" s="12">
        <f>(I2244/86400)+25569</f>
        <v>42332.754837962959</v>
      </c>
      <c r="K2244">
        <v>1443200818</v>
      </c>
      <c r="L2244" s="12">
        <f>(K2244/86400)+25569</f>
        <v>42272.713171296295</v>
      </c>
      <c r="M2244" t="b">
        <v>0</v>
      </c>
      <c r="N2244">
        <v>5</v>
      </c>
      <c r="O2244">
        <f>(E2244/D2244)*100</f>
        <v>9.5000000000000001E-2</v>
      </c>
      <c r="P2244">
        <f>E2244/N2244</f>
        <v>3.8</v>
      </c>
      <c r="Q2244" s="6" t="str">
        <f>LEFT(R2244, SEARCH("/",R2244,1)-1)</f>
        <v>technology</v>
      </c>
      <c r="R2244" t="s">
        <v>8301</v>
      </c>
      <c r="S2244" t="b">
        <v>0</v>
      </c>
      <c r="V2244" s="7" t="str">
        <f>RIGHT(R2244,LEN(R2244)-FIND("/",R2244))</f>
        <v>space exploration</v>
      </c>
    </row>
    <row r="2245" spans="1:22" ht="48" hidden="1" x14ac:dyDescent="0.2">
      <c r="A2245">
        <v>2661</v>
      </c>
      <c r="B2245" s="3" t="s">
        <v>2661</v>
      </c>
      <c r="C2245" s="3" t="s">
        <v>6771</v>
      </c>
      <c r="D2245">
        <v>5000</v>
      </c>
      <c r="E2245">
        <v>5145</v>
      </c>
      <c r="F2245" t="s">
        <v>8219</v>
      </c>
      <c r="G2245" t="s">
        <v>8224</v>
      </c>
      <c r="H2245" t="s">
        <v>8246</v>
      </c>
      <c r="I2245">
        <v>1382742010</v>
      </c>
      <c r="J2245" s="12">
        <f>(I2245/86400)+25569</f>
        <v>41572.958449074074</v>
      </c>
      <c r="K2245">
        <v>1380150010</v>
      </c>
      <c r="L2245" s="12">
        <f>(K2245/86400)+25569</f>
        <v>41542.958449074074</v>
      </c>
      <c r="M2245" t="b">
        <v>0</v>
      </c>
      <c r="N2245">
        <v>60</v>
      </c>
      <c r="O2245">
        <f>(E2245/D2245)*100</f>
        <v>102.89999999999999</v>
      </c>
      <c r="P2245">
        <f>E2245/N2245</f>
        <v>85.75</v>
      </c>
      <c r="Q2245" s="6" t="str">
        <f>LEFT(R2245, SEARCH("/",R2245,1)-1)</f>
        <v>technology</v>
      </c>
      <c r="R2245" t="s">
        <v>8302</v>
      </c>
      <c r="S2245" t="b">
        <v>1</v>
      </c>
      <c r="V2245" s="7" t="str">
        <f>RIGHT(R2245,LEN(R2245)-FIND("/",R2245))</f>
        <v>makerspaces</v>
      </c>
    </row>
    <row r="2246" spans="1:22" ht="48" hidden="1" x14ac:dyDescent="0.2">
      <c r="A2246">
        <v>2662</v>
      </c>
      <c r="B2246" s="3" t="s">
        <v>2662</v>
      </c>
      <c r="C2246" s="3" t="s">
        <v>6772</v>
      </c>
      <c r="D2246">
        <v>20000</v>
      </c>
      <c r="E2246">
        <v>21360</v>
      </c>
      <c r="F2246" t="s">
        <v>8219</v>
      </c>
      <c r="G2246" t="s">
        <v>8224</v>
      </c>
      <c r="H2246" t="s">
        <v>8246</v>
      </c>
      <c r="I2246">
        <v>1440179713</v>
      </c>
      <c r="J2246" s="12">
        <f>(I2246/86400)+25569</f>
        <v>42237.746678240743</v>
      </c>
      <c r="K2246">
        <v>1437587713</v>
      </c>
      <c r="L2246" s="12">
        <f>(K2246/86400)+25569</f>
        <v>42207.746678240743</v>
      </c>
      <c r="M2246" t="b">
        <v>0</v>
      </c>
      <c r="N2246">
        <v>80</v>
      </c>
      <c r="O2246">
        <f>(E2246/D2246)*100</f>
        <v>106.80000000000001</v>
      </c>
      <c r="P2246">
        <f>E2246/N2246</f>
        <v>267</v>
      </c>
      <c r="Q2246" s="6" t="str">
        <f>LEFT(R2246, SEARCH("/",R2246,1)-1)</f>
        <v>technology</v>
      </c>
      <c r="R2246" t="s">
        <v>8302</v>
      </c>
      <c r="S2246" t="b">
        <v>1</v>
      </c>
      <c r="V2246" s="7" t="str">
        <f>RIGHT(R2246,LEN(R2246)-FIND("/",R2246))</f>
        <v>makerspaces</v>
      </c>
    </row>
    <row r="2247" spans="1:22" ht="48" hidden="1" x14ac:dyDescent="0.2">
      <c r="A2247">
        <v>2663</v>
      </c>
      <c r="B2247" s="3" t="s">
        <v>2663</v>
      </c>
      <c r="C2247" s="3" t="s">
        <v>6773</v>
      </c>
      <c r="D2247">
        <v>20000</v>
      </c>
      <c r="E2247">
        <v>20919.25</v>
      </c>
      <c r="F2247" t="s">
        <v>8219</v>
      </c>
      <c r="G2247" t="s">
        <v>8229</v>
      </c>
      <c r="H2247" t="s">
        <v>8251</v>
      </c>
      <c r="I2247">
        <v>1441378800</v>
      </c>
      <c r="J2247" s="12">
        <f>(I2247/86400)+25569</f>
        <v>42251.625</v>
      </c>
      <c r="K2247">
        <v>1438873007</v>
      </c>
      <c r="L2247" s="12">
        <f>(K2247/86400)+25569</f>
        <v>42222.622766203705</v>
      </c>
      <c r="M2247" t="b">
        <v>0</v>
      </c>
      <c r="N2247">
        <v>56</v>
      </c>
      <c r="O2247">
        <f>(E2247/D2247)*100</f>
        <v>104.59625</v>
      </c>
      <c r="P2247">
        <f>E2247/N2247</f>
        <v>373.55803571428572</v>
      </c>
      <c r="Q2247" s="6" t="str">
        <f>LEFT(R2247, SEARCH("/",R2247,1)-1)</f>
        <v>technology</v>
      </c>
      <c r="R2247" t="s">
        <v>8302</v>
      </c>
      <c r="S2247" t="b">
        <v>1</v>
      </c>
      <c r="V2247" s="7" t="str">
        <f>RIGHT(R2247,LEN(R2247)-FIND("/",R2247))</f>
        <v>makerspaces</v>
      </c>
    </row>
    <row r="2248" spans="1:22" ht="48" hidden="1" x14ac:dyDescent="0.2">
      <c r="A2248">
        <v>2664</v>
      </c>
      <c r="B2248" s="3" t="s">
        <v>2664</v>
      </c>
      <c r="C2248" s="3" t="s">
        <v>6774</v>
      </c>
      <c r="D2248">
        <v>17500</v>
      </c>
      <c r="E2248">
        <v>18100</v>
      </c>
      <c r="F2248" t="s">
        <v>8219</v>
      </c>
      <c r="G2248" t="s">
        <v>8224</v>
      </c>
      <c r="H2248" t="s">
        <v>8246</v>
      </c>
      <c r="I2248">
        <v>1449644340</v>
      </c>
      <c r="J2248" s="12">
        <f>(I2248/86400)+25569</f>
        <v>42347.290972222225</v>
      </c>
      <c r="K2248">
        <v>1446683797</v>
      </c>
      <c r="L2248" s="12">
        <f>(K2248/86400)+25569</f>
        <v>42313.02542824074</v>
      </c>
      <c r="M2248" t="b">
        <v>0</v>
      </c>
      <c r="N2248">
        <v>104</v>
      </c>
      <c r="O2248">
        <f>(E2248/D2248)*100</f>
        <v>103.42857142857143</v>
      </c>
      <c r="P2248">
        <f>E2248/N2248</f>
        <v>174.03846153846155</v>
      </c>
      <c r="Q2248" s="6" t="str">
        <f>LEFT(R2248, SEARCH("/",R2248,1)-1)</f>
        <v>technology</v>
      </c>
      <c r="R2248" t="s">
        <v>8302</v>
      </c>
      <c r="S2248" t="b">
        <v>1</v>
      </c>
      <c r="V2248" s="7" t="str">
        <f>RIGHT(R2248,LEN(R2248)-FIND("/",R2248))</f>
        <v>makerspaces</v>
      </c>
    </row>
    <row r="2249" spans="1:22" ht="48" hidden="1" x14ac:dyDescent="0.2">
      <c r="A2249">
        <v>2665</v>
      </c>
      <c r="B2249" s="3" t="s">
        <v>2665</v>
      </c>
      <c r="C2249" s="3" t="s">
        <v>6775</v>
      </c>
      <c r="D2249">
        <v>3500</v>
      </c>
      <c r="E2249">
        <v>4310</v>
      </c>
      <c r="F2249" t="s">
        <v>8219</v>
      </c>
      <c r="G2249" t="s">
        <v>8224</v>
      </c>
      <c r="H2249" t="s">
        <v>8246</v>
      </c>
      <c r="I2249">
        <v>1430774974</v>
      </c>
      <c r="J2249" s="12">
        <f>(I2249/86400)+25569</f>
        <v>42128.895532407405</v>
      </c>
      <c r="K2249">
        <v>1426886974</v>
      </c>
      <c r="L2249" s="12">
        <f>(K2249/86400)+25569</f>
        <v>42083.895532407405</v>
      </c>
      <c r="M2249" t="b">
        <v>0</v>
      </c>
      <c r="N2249">
        <v>46</v>
      </c>
      <c r="O2249">
        <f>(E2249/D2249)*100</f>
        <v>123.14285714285715</v>
      </c>
      <c r="P2249">
        <f>E2249/N2249</f>
        <v>93.695652173913047</v>
      </c>
      <c r="Q2249" s="6" t="str">
        <f>LEFT(R2249, SEARCH("/",R2249,1)-1)</f>
        <v>technology</v>
      </c>
      <c r="R2249" t="s">
        <v>8302</v>
      </c>
      <c r="S2249" t="b">
        <v>1</v>
      </c>
      <c r="V2249" s="7" t="str">
        <f>RIGHT(R2249,LEN(R2249)-FIND("/",R2249))</f>
        <v>makerspaces</v>
      </c>
    </row>
    <row r="2250" spans="1:22" ht="48" hidden="1" x14ac:dyDescent="0.2">
      <c r="A2250">
        <v>2666</v>
      </c>
      <c r="B2250" s="3" t="s">
        <v>2666</v>
      </c>
      <c r="C2250" s="3" t="s">
        <v>6776</v>
      </c>
      <c r="D2250">
        <v>10000</v>
      </c>
      <c r="E2250">
        <v>15929.51</v>
      </c>
      <c r="F2250" t="s">
        <v>8219</v>
      </c>
      <c r="G2250" t="s">
        <v>8224</v>
      </c>
      <c r="H2250" t="s">
        <v>8246</v>
      </c>
      <c r="I2250">
        <v>1443214800</v>
      </c>
      <c r="J2250" s="12">
        <f>(I2250/86400)+25569</f>
        <v>42272.875</v>
      </c>
      <c r="K2250">
        <v>1440008439</v>
      </c>
      <c r="L2250" s="12">
        <f>(K2250/86400)+25569</f>
        <v>42235.764340277776</v>
      </c>
      <c r="M2250" t="b">
        <v>0</v>
      </c>
      <c r="N2250">
        <v>206</v>
      </c>
      <c r="O2250">
        <f>(E2250/D2250)*100</f>
        <v>159.29509999999999</v>
      </c>
      <c r="P2250">
        <f>E2250/N2250</f>
        <v>77.327718446601949</v>
      </c>
      <c r="Q2250" s="6" t="str">
        <f>LEFT(R2250, SEARCH("/",R2250,1)-1)</f>
        <v>technology</v>
      </c>
      <c r="R2250" t="s">
        <v>8302</v>
      </c>
      <c r="S2250" t="b">
        <v>1</v>
      </c>
      <c r="V2250" s="7" t="str">
        <f>RIGHT(R2250,LEN(R2250)-FIND("/",R2250))</f>
        <v>makerspaces</v>
      </c>
    </row>
    <row r="2251" spans="1:22" ht="48" hidden="1" x14ac:dyDescent="0.2">
      <c r="A2251">
        <v>2667</v>
      </c>
      <c r="B2251" s="3" t="s">
        <v>2667</v>
      </c>
      <c r="C2251" s="3" t="s">
        <v>6777</v>
      </c>
      <c r="D2251">
        <v>1500</v>
      </c>
      <c r="E2251">
        <v>1660</v>
      </c>
      <c r="F2251" t="s">
        <v>8219</v>
      </c>
      <c r="G2251" t="s">
        <v>8224</v>
      </c>
      <c r="H2251" t="s">
        <v>8246</v>
      </c>
      <c r="I2251">
        <v>1455142416</v>
      </c>
      <c r="J2251" s="12">
        <f>(I2251/86400)+25569</f>
        <v>42410.926111111112</v>
      </c>
      <c r="K2251">
        <v>1452550416</v>
      </c>
      <c r="L2251" s="12">
        <f>(K2251/86400)+25569</f>
        <v>42380.926111111112</v>
      </c>
      <c r="M2251" t="b">
        <v>0</v>
      </c>
      <c r="N2251">
        <v>18</v>
      </c>
      <c r="O2251">
        <f>(E2251/D2251)*100</f>
        <v>110.66666666666667</v>
      </c>
      <c r="P2251">
        <f>E2251/N2251</f>
        <v>92.222222222222229</v>
      </c>
      <c r="Q2251" s="6" t="str">
        <f>LEFT(R2251, SEARCH("/",R2251,1)-1)</f>
        <v>technology</v>
      </c>
      <c r="R2251" t="s">
        <v>8302</v>
      </c>
      <c r="S2251" t="b">
        <v>1</v>
      </c>
      <c r="V2251" s="7" t="str">
        <f>RIGHT(R2251,LEN(R2251)-FIND("/",R2251))</f>
        <v>makerspaces</v>
      </c>
    </row>
    <row r="2252" spans="1:22" ht="32" hidden="1" x14ac:dyDescent="0.2">
      <c r="A2252">
        <v>2668</v>
      </c>
      <c r="B2252" s="3" t="s">
        <v>2668</v>
      </c>
      <c r="C2252" s="3" t="s">
        <v>6778</v>
      </c>
      <c r="D2252">
        <v>1000</v>
      </c>
      <c r="E2252">
        <v>1707</v>
      </c>
      <c r="F2252" t="s">
        <v>8219</v>
      </c>
      <c r="G2252" t="s">
        <v>8229</v>
      </c>
      <c r="H2252" t="s">
        <v>8251</v>
      </c>
      <c r="I2252">
        <v>1447079520</v>
      </c>
      <c r="J2252" s="12">
        <f>(I2252/86400)+25569</f>
        <v>42317.60555555555</v>
      </c>
      <c r="K2252">
        <v>1443449265</v>
      </c>
      <c r="L2252" s="12">
        <f>(K2252/86400)+25569</f>
        <v>42275.58871527778</v>
      </c>
      <c r="M2252" t="b">
        <v>0</v>
      </c>
      <c r="N2252">
        <v>28</v>
      </c>
      <c r="O2252">
        <f>(E2252/D2252)*100</f>
        <v>170.70000000000002</v>
      </c>
      <c r="P2252">
        <f>E2252/N2252</f>
        <v>60.964285714285715</v>
      </c>
      <c r="Q2252" s="6" t="str">
        <f>LEFT(R2252, SEARCH("/",R2252,1)-1)</f>
        <v>technology</v>
      </c>
      <c r="R2252" t="s">
        <v>8302</v>
      </c>
      <c r="S2252" t="b">
        <v>1</v>
      </c>
      <c r="V2252" s="7" t="str">
        <f>RIGHT(R2252,LEN(R2252)-FIND("/",R2252))</f>
        <v>makerspaces</v>
      </c>
    </row>
    <row r="2253" spans="1:22" ht="48" hidden="1" x14ac:dyDescent="0.2">
      <c r="A2253">
        <v>2669</v>
      </c>
      <c r="B2253" s="3" t="s">
        <v>2669</v>
      </c>
      <c r="C2253" s="3" t="s">
        <v>6779</v>
      </c>
      <c r="D2253">
        <v>800</v>
      </c>
      <c r="E2253">
        <v>1001</v>
      </c>
      <c r="F2253" t="s">
        <v>8219</v>
      </c>
      <c r="G2253" t="s">
        <v>8224</v>
      </c>
      <c r="H2253" t="s">
        <v>8246</v>
      </c>
      <c r="I2253">
        <v>1452387096</v>
      </c>
      <c r="J2253" s="12">
        <f>(I2253/86400)+25569</f>
        <v>42379.035833333328</v>
      </c>
      <c r="K2253">
        <v>1447203096</v>
      </c>
      <c r="L2253" s="12">
        <f>(K2253/86400)+25569</f>
        <v>42319.035833333328</v>
      </c>
      <c r="M2253" t="b">
        <v>0</v>
      </c>
      <c r="N2253">
        <v>11</v>
      </c>
      <c r="O2253">
        <f>(E2253/D2253)*100</f>
        <v>125.125</v>
      </c>
      <c r="P2253">
        <f>E2253/N2253</f>
        <v>91</v>
      </c>
      <c r="Q2253" s="6" t="str">
        <f>LEFT(R2253, SEARCH("/",R2253,1)-1)</f>
        <v>technology</v>
      </c>
      <c r="R2253" t="s">
        <v>8302</v>
      </c>
      <c r="S2253" t="b">
        <v>1</v>
      </c>
      <c r="V2253" s="7" t="str">
        <f>RIGHT(R2253,LEN(R2253)-FIND("/",R2253))</f>
        <v>makerspaces</v>
      </c>
    </row>
    <row r="2254" spans="1:22" ht="48" x14ac:dyDescent="0.2">
      <c r="A2254">
        <v>2676</v>
      </c>
      <c r="B2254" s="3" t="s">
        <v>2676</v>
      </c>
      <c r="C2254" s="3" t="s">
        <v>6786</v>
      </c>
      <c r="D2254">
        <v>2100</v>
      </c>
      <c r="E2254">
        <v>1058</v>
      </c>
      <c r="F2254" t="s">
        <v>8221</v>
      </c>
      <c r="G2254" t="s">
        <v>8229</v>
      </c>
      <c r="H2254" t="s">
        <v>8251</v>
      </c>
      <c r="I2254">
        <v>1463929174</v>
      </c>
      <c r="J2254" s="12">
        <f>(I2254/86400)+25569</f>
        <v>42512.624699074076</v>
      </c>
      <c r="K2254">
        <v>1461337174</v>
      </c>
      <c r="L2254" s="12">
        <f>(K2254/86400)+25569</f>
        <v>42482.624699074076</v>
      </c>
      <c r="M2254" t="b">
        <v>0</v>
      </c>
      <c r="N2254">
        <v>9</v>
      </c>
      <c r="O2254">
        <f>(E2254/D2254)*100</f>
        <v>50.38095238095238</v>
      </c>
      <c r="P2254">
        <f>E2254/N2254</f>
        <v>117.55555555555556</v>
      </c>
      <c r="Q2254" s="6" t="str">
        <f>LEFT(R2254, SEARCH("/",R2254,1)-1)</f>
        <v>technology</v>
      </c>
      <c r="R2254" t="s">
        <v>8302</v>
      </c>
      <c r="S2254" t="b">
        <v>0</v>
      </c>
      <c r="V2254" s="7" t="str">
        <f>RIGHT(R2254,LEN(R2254)-FIND("/",R2254))</f>
        <v>makerspaces</v>
      </c>
    </row>
    <row r="2255" spans="1:22" ht="48" x14ac:dyDescent="0.2">
      <c r="A2255">
        <v>2677</v>
      </c>
      <c r="B2255" s="3" t="s">
        <v>2677</v>
      </c>
      <c r="C2255" s="3" t="s">
        <v>6787</v>
      </c>
      <c r="D2255">
        <v>19500</v>
      </c>
      <c r="E2255">
        <v>3415</v>
      </c>
      <c r="F2255" t="s">
        <v>8221</v>
      </c>
      <c r="G2255" t="s">
        <v>8224</v>
      </c>
      <c r="H2255" t="s">
        <v>8246</v>
      </c>
      <c r="I2255">
        <v>1404348143</v>
      </c>
      <c r="J2255" s="12">
        <f>(I2255/86400)+25569</f>
        <v>41823.029432870375</v>
      </c>
      <c r="K2255">
        <v>1401756143</v>
      </c>
      <c r="L2255" s="12">
        <f>(K2255/86400)+25569</f>
        <v>41793.029432870375</v>
      </c>
      <c r="M2255" t="b">
        <v>0</v>
      </c>
      <c r="N2255">
        <v>27</v>
      </c>
      <c r="O2255">
        <f>(E2255/D2255)*100</f>
        <v>17.512820512820511</v>
      </c>
      <c r="P2255">
        <f>E2255/N2255</f>
        <v>126.48148148148148</v>
      </c>
      <c r="Q2255" s="6" t="str">
        <f>LEFT(R2255, SEARCH("/",R2255,1)-1)</f>
        <v>technology</v>
      </c>
      <c r="R2255" t="s">
        <v>8302</v>
      </c>
      <c r="S2255" t="b">
        <v>0</v>
      </c>
      <c r="V2255" s="7" t="str">
        <f>RIGHT(R2255,LEN(R2255)-FIND("/",R2255))</f>
        <v>makerspaces</v>
      </c>
    </row>
    <row r="2256" spans="1:22" ht="48" x14ac:dyDescent="0.2">
      <c r="A2256">
        <v>2678</v>
      </c>
      <c r="B2256" s="3" t="s">
        <v>2678</v>
      </c>
      <c r="C2256" s="3" t="s">
        <v>6788</v>
      </c>
      <c r="D2256">
        <v>8000000</v>
      </c>
      <c r="E2256">
        <v>1100</v>
      </c>
      <c r="F2256" t="s">
        <v>8221</v>
      </c>
      <c r="G2256" t="s">
        <v>8227</v>
      </c>
      <c r="H2256" t="s">
        <v>8249</v>
      </c>
      <c r="I2256">
        <v>1443121765</v>
      </c>
      <c r="J2256" s="12">
        <f>(I2256/86400)+25569</f>
        <v>42271.798206018517</v>
      </c>
      <c r="K2256">
        <v>1440529765</v>
      </c>
      <c r="L2256" s="12">
        <f>(K2256/86400)+25569</f>
        <v>42241.798206018517</v>
      </c>
      <c r="M2256" t="b">
        <v>0</v>
      </c>
      <c r="N2256">
        <v>2</v>
      </c>
      <c r="O2256">
        <f>(E2256/D2256)*100</f>
        <v>1.375E-2</v>
      </c>
      <c r="P2256">
        <f>E2256/N2256</f>
        <v>550</v>
      </c>
      <c r="Q2256" s="6" t="str">
        <f>LEFT(R2256, SEARCH("/",R2256,1)-1)</f>
        <v>technology</v>
      </c>
      <c r="R2256" t="s">
        <v>8302</v>
      </c>
      <c r="S2256" t="b">
        <v>0</v>
      </c>
      <c r="V2256" s="7" t="str">
        <f>RIGHT(R2256,LEN(R2256)-FIND("/",R2256))</f>
        <v>makerspaces</v>
      </c>
    </row>
    <row r="2257" spans="1:22" ht="48" x14ac:dyDescent="0.2">
      <c r="A2257">
        <v>2679</v>
      </c>
      <c r="B2257" s="3" t="s">
        <v>2679</v>
      </c>
      <c r="C2257" s="3" t="s">
        <v>6789</v>
      </c>
      <c r="D2257">
        <v>40000</v>
      </c>
      <c r="E2257">
        <v>132</v>
      </c>
      <c r="F2257" t="s">
        <v>8221</v>
      </c>
      <c r="G2257" t="s">
        <v>8224</v>
      </c>
      <c r="H2257" t="s">
        <v>8246</v>
      </c>
      <c r="I2257">
        <v>1425081694</v>
      </c>
      <c r="J2257" s="12">
        <f>(I2257/86400)+25569</f>
        <v>42063.001087962963</v>
      </c>
      <c r="K2257">
        <v>1422489694</v>
      </c>
      <c r="L2257" s="12">
        <f>(K2257/86400)+25569</f>
        <v>42033.001087962963</v>
      </c>
      <c r="M2257" t="b">
        <v>0</v>
      </c>
      <c r="N2257">
        <v>3</v>
      </c>
      <c r="O2257">
        <f>(E2257/D2257)*100</f>
        <v>0.33</v>
      </c>
      <c r="P2257">
        <f>E2257/N2257</f>
        <v>44</v>
      </c>
      <c r="Q2257" s="6" t="str">
        <f>LEFT(R2257, SEARCH("/",R2257,1)-1)</f>
        <v>technology</v>
      </c>
      <c r="R2257" t="s">
        <v>8302</v>
      </c>
      <c r="S2257" t="b">
        <v>0</v>
      </c>
      <c r="V2257" s="7" t="str">
        <f>RIGHT(R2257,LEN(R2257)-FIND("/",R2257))</f>
        <v>makerspaces</v>
      </c>
    </row>
    <row r="2258" spans="1:22" ht="16" x14ac:dyDescent="0.2">
      <c r="A2258">
        <v>2680</v>
      </c>
      <c r="B2258" s="3" t="s">
        <v>2680</v>
      </c>
      <c r="C2258" s="3" t="s">
        <v>6790</v>
      </c>
      <c r="D2258">
        <v>32000</v>
      </c>
      <c r="E2258">
        <v>276</v>
      </c>
      <c r="F2258" t="s">
        <v>8221</v>
      </c>
      <c r="G2258" t="s">
        <v>8227</v>
      </c>
      <c r="H2258" t="s">
        <v>8249</v>
      </c>
      <c r="I2258">
        <v>1459915491</v>
      </c>
      <c r="J2258" s="12">
        <f>(I2258/86400)+25569</f>
        <v>42466.170034722221</v>
      </c>
      <c r="K2258">
        <v>1457327091</v>
      </c>
      <c r="L2258" s="12">
        <f>(K2258/86400)+25569</f>
        <v>42436.211701388893</v>
      </c>
      <c r="M2258" t="b">
        <v>0</v>
      </c>
      <c r="N2258">
        <v>4</v>
      </c>
      <c r="O2258">
        <f>(E2258/D2258)*100</f>
        <v>0.86250000000000004</v>
      </c>
      <c r="P2258">
        <f>E2258/N2258</f>
        <v>69</v>
      </c>
      <c r="Q2258" s="6" t="str">
        <f>LEFT(R2258, SEARCH("/",R2258,1)-1)</f>
        <v>technology</v>
      </c>
      <c r="R2258" t="s">
        <v>8302</v>
      </c>
      <c r="S2258" t="b">
        <v>0</v>
      </c>
      <c r="V2258" s="7" t="str">
        <f>RIGHT(R2258,LEN(R2258)-FIND("/",R2258))</f>
        <v>makerspaces</v>
      </c>
    </row>
    <row r="2259" spans="1:22" ht="48" x14ac:dyDescent="0.2">
      <c r="A2259">
        <v>2681</v>
      </c>
      <c r="B2259" s="3" t="s">
        <v>2681</v>
      </c>
      <c r="C2259" s="3" t="s">
        <v>6791</v>
      </c>
      <c r="D2259">
        <v>8000</v>
      </c>
      <c r="E2259">
        <v>55</v>
      </c>
      <c r="F2259" t="s">
        <v>8221</v>
      </c>
      <c r="G2259" t="s">
        <v>8224</v>
      </c>
      <c r="H2259" t="s">
        <v>8246</v>
      </c>
      <c r="I2259">
        <v>1405027750</v>
      </c>
      <c r="J2259" s="12">
        <f>(I2259/86400)+25569</f>
        <v>41830.895254629628</v>
      </c>
      <c r="K2259">
        <v>1402867750</v>
      </c>
      <c r="L2259" s="12">
        <f>(K2259/86400)+25569</f>
        <v>41805.895254629628</v>
      </c>
      <c r="M2259" t="b">
        <v>0</v>
      </c>
      <c r="N2259">
        <v>2</v>
      </c>
      <c r="O2259">
        <f>(E2259/D2259)*100</f>
        <v>0.6875</v>
      </c>
      <c r="P2259">
        <f>E2259/N2259</f>
        <v>27.5</v>
      </c>
      <c r="Q2259" s="6" t="str">
        <f>LEFT(R2259, SEARCH("/",R2259,1)-1)</f>
        <v>food</v>
      </c>
      <c r="R2259" t="s">
        <v>8284</v>
      </c>
      <c r="S2259" t="b">
        <v>0</v>
      </c>
      <c r="V2259" s="7" t="str">
        <f>RIGHT(R2259,LEN(R2259)-FIND("/",R2259))</f>
        <v>food trucks</v>
      </c>
    </row>
    <row r="2260" spans="1:22" ht="48" x14ac:dyDescent="0.2">
      <c r="A2260">
        <v>2682</v>
      </c>
      <c r="B2260" s="3" t="s">
        <v>2682</v>
      </c>
      <c r="C2260" s="3" t="s">
        <v>6792</v>
      </c>
      <c r="D2260">
        <v>6000</v>
      </c>
      <c r="E2260">
        <v>1698</v>
      </c>
      <c r="F2260" t="s">
        <v>8221</v>
      </c>
      <c r="G2260" t="s">
        <v>8224</v>
      </c>
      <c r="H2260" t="s">
        <v>8246</v>
      </c>
      <c r="I2260">
        <v>1416635940</v>
      </c>
      <c r="J2260" s="12">
        <f>(I2260/86400)+25569</f>
        <v>41965.249305555553</v>
      </c>
      <c r="K2260">
        <v>1413838540</v>
      </c>
      <c r="L2260" s="12">
        <f>(K2260/86400)+25569</f>
        <v>41932.871990740743</v>
      </c>
      <c r="M2260" t="b">
        <v>0</v>
      </c>
      <c r="N2260">
        <v>20</v>
      </c>
      <c r="O2260">
        <f>(E2260/D2260)*100</f>
        <v>28.299999999999997</v>
      </c>
      <c r="P2260">
        <f>E2260/N2260</f>
        <v>84.9</v>
      </c>
      <c r="Q2260" s="6" t="str">
        <f>LEFT(R2260, SEARCH("/",R2260,1)-1)</f>
        <v>food</v>
      </c>
      <c r="R2260" t="s">
        <v>8284</v>
      </c>
      <c r="S2260" t="b">
        <v>0</v>
      </c>
      <c r="V2260" s="7" t="str">
        <f>RIGHT(R2260,LEN(R2260)-FIND("/",R2260))</f>
        <v>food trucks</v>
      </c>
    </row>
    <row r="2261" spans="1:22" ht="48" x14ac:dyDescent="0.2">
      <c r="A2261">
        <v>2683</v>
      </c>
      <c r="B2261" s="3" t="s">
        <v>2683</v>
      </c>
      <c r="C2261" s="3" t="s">
        <v>6793</v>
      </c>
      <c r="D2261">
        <v>15000</v>
      </c>
      <c r="E2261">
        <v>36</v>
      </c>
      <c r="F2261" t="s">
        <v>8221</v>
      </c>
      <c r="G2261" t="s">
        <v>8224</v>
      </c>
      <c r="H2261" t="s">
        <v>8246</v>
      </c>
      <c r="I2261">
        <v>1425233240</v>
      </c>
      <c r="J2261" s="12">
        <f>(I2261/86400)+25569</f>
        <v>42064.75509259259</v>
      </c>
      <c r="K2261">
        <v>1422641240</v>
      </c>
      <c r="L2261" s="12">
        <f>(K2261/86400)+25569</f>
        <v>42034.75509259259</v>
      </c>
      <c r="M2261" t="b">
        <v>0</v>
      </c>
      <c r="N2261">
        <v>3</v>
      </c>
      <c r="O2261">
        <f>(E2261/D2261)*100</f>
        <v>0.24</v>
      </c>
      <c r="P2261">
        <f>E2261/N2261</f>
        <v>12</v>
      </c>
      <c r="Q2261" s="6" t="str">
        <f>LEFT(R2261, SEARCH("/",R2261,1)-1)</f>
        <v>food</v>
      </c>
      <c r="R2261" t="s">
        <v>8284</v>
      </c>
      <c r="S2261" t="b">
        <v>0</v>
      </c>
      <c r="V2261" s="7" t="str">
        <f>RIGHT(R2261,LEN(R2261)-FIND("/",R2261))</f>
        <v>food trucks</v>
      </c>
    </row>
    <row r="2262" spans="1:22" ht="48" x14ac:dyDescent="0.2">
      <c r="A2262">
        <v>2684</v>
      </c>
      <c r="B2262" s="3" t="s">
        <v>2684</v>
      </c>
      <c r="C2262" s="3" t="s">
        <v>6794</v>
      </c>
      <c r="D2262">
        <v>70000</v>
      </c>
      <c r="E2262">
        <v>800</v>
      </c>
      <c r="F2262" t="s">
        <v>8221</v>
      </c>
      <c r="G2262" t="s">
        <v>8224</v>
      </c>
      <c r="H2262" t="s">
        <v>8246</v>
      </c>
      <c r="I2262">
        <v>1407621425</v>
      </c>
      <c r="J2262" s="12">
        <f>(I2262/86400)+25569</f>
        <v>41860.914641203708</v>
      </c>
      <c r="K2262">
        <v>1404165425</v>
      </c>
      <c r="L2262" s="12">
        <f>(K2262/86400)+25569</f>
        <v>41820.914641203708</v>
      </c>
      <c r="M2262" t="b">
        <v>0</v>
      </c>
      <c r="N2262">
        <v>4</v>
      </c>
      <c r="O2262">
        <f>(E2262/D2262)*100</f>
        <v>1.1428571428571428</v>
      </c>
      <c r="P2262">
        <f>E2262/N2262</f>
        <v>200</v>
      </c>
      <c r="Q2262" s="6" t="str">
        <f>LEFT(R2262, SEARCH("/",R2262,1)-1)</f>
        <v>food</v>
      </c>
      <c r="R2262" t="s">
        <v>8284</v>
      </c>
      <c r="S2262" t="b">
        <v>0</v>
      </c>
      <c r="V2262" s="7" t="str">
        <f>RIGHT(R2262,LEN(R2262)-FIND("/",R2262))</f>
        <v>food trucks</v>
      </c>
    </row>
    <row r="2263" spans="1:22" ht="48" x14ac:dyDescent="0.2">
      <c r="A2263">
        <v>2685</v>
      </c>
      <c r="B2263" s="3" t="s">
        <v>2685</v>
      </c>
      <c r="C2263" s="3" t="s">
        <v>6795</v>
      </c>
      <c r="D2263">
        <v>50000</v>
      </c>
      <c r="E2263">
        <v>10</v>
      </c>
      <c r="F2263" t="s">
        <v>8221</v>
      </c>
      <c r="G2263" t="s">
        <v>8224</v>
      </c>
      <c r="H2263" t="s">
        <v>8246</v>
      </c>
      <c r="I2263">
        <v>1430149330</v>
      </c>
      <c r="J2263" s="12">
        <f>(I2263/86400)+25569</f>
        <v>42121.654282407406</v>
      </c>
      <c r="K2263">
        <v>1424968930</v>
      </c>
      <c r="L2263" s="12">
        <f>(K2263/86400)+25569</f>
        <v>42061.69594907407</v>
      </c>
      <c r="M2263" t="b">
        <v>0</v>
      </c>
      <c r="N2263">
        <v>1</v>
      </c>
      <c r="O2263">
        <f>(E2263/D2263)*100</f>
        <v>0.02</v>
      </c>
      <c r="P2263">
        <f>E2263/N2263</f>
        <v>10</v>
      </c>
      <c r="Q2263" s="6" t="str">
        <f>LEFT(R2263, SEARCH("/",R2263,1)-1)</f>
        <v>food</v>
      </c>
      <c r="R2263" t="s">
        <v>8284</v>
      </c>
      <c r="S2263" t="b">
        <v>0</v>
      </c>
      <c r="V2263" s="7" t="str">
        <f>RIGHT(R2263,LEN(R2263)-FIND("/",R2263))</f>
        <v>food trucks</v>
      </c>
    </row>
    <row r="2264" spans="1:22" ht="48" x14ac:dyDescent="0.2">
      <c r="A2264">
        <v>2686</v>
      </c>
      <c r="B2264" s="3" t="s">
        <v>2686</v>
      </c>
      <c r="C2264" s="3" t="s">
        <v>6796</v>
      </c>
      <c r="D2264">
        <v>30000</v>
      </c>
      <c r="E2264">
        <v>0</v>
      </c>
      <c r="F2264" t="s">
        <v>8221</v>
      </c>
      <c r="G2264" t="s">
        <v>8224</v>
      </c>
      <c r="H2264" t="s">
        <v>8246</v>
      </c>
      <c r="I2264">
        <v>1412119423</v>
      </c>
      <c r="J2264" s="12">
        <f>(I2264/86400)+25569</f>
        <v>41912.974803240737</v>
      </c>
      <c r="K2264">
        <v>1410391423</v>
      </c>
      <c r="L2264" s="12">
        <f>(K2264/86400)+25569</f>
        <v>41892.974803240737</v>
      </c>
      <c r="M2264" t="b">
        <v>0</v>
      </c>
      <c r="N2264">
        <v>0</v>
      </c>
      <c r="O2264">
        <f>(E2264/D2264)*100</f>
        <v>0</v>
      </c>
      <c r="P2264" t="e">
        <f>E2264/N2264</f>
        <v>#DIV/0!</v>
      </c>
      <c r="Q2264" s="6" t="str">
        <f>LEFT(R2264, SEARCH("/",R2264,1)-1)</f>
        <v>food</v>
      </c>
      <c r="R2264" t="s">
        <v>8284</v>
      </c>
      <c r="S2264" t="b">
        <v>0</v>
      </c>
      <c r="V2264" s="7" t="str">
        <f>RIGHT(R2264,LEN(R2264)-FIND("/",R2264))</f>
        <v>food trucks</v>
      </c>
    </row>
    <row r="2265" spans="1:22" ht="48" x14ac:dyDescent="0.2">
      <c r="A2265">
        <v>2687</v>
      </c>
      <c r="B2265" s="3" t="s">
        <v>2687</v>
      </c>
      <c r="C2265" s="3" t="s">
        <v>6797</v>
      </c>
      <c r="D2265">
        <v>15000</v>
      </c>
      <c r="E2265">
        <v>0</v>
      </c>
      <c r="F2265" t="s">
        <v>8221</v>
      </c>
      <c r="G2265" t="s">
        <v>8224</v>
      </c>
      <c r="H2265" t="s">
        <v>8246</v>
      </c>
      <c r="I2265">
        <v>1435591318</v>
      </c>
      <c r="J2265" s="12">
        <f>(I2265/86400)+25569</f>
        <v>42184.64025462963</v>
      </c>
      <c r="K2265">
        <v>1432999318</v>
      </c>
      <c r="L2265" s="12">
        <f>(K2265/86400)+25569</f>
        <v>42154.64025462963</v>
      </c>
      <c r="M2265" t="b">
        <v>0</v>
      </c>
      <c r="N2265">
        <v>0</v>
      </c>
      <c r="O2265">
        <f>(E2265/D2265)*100</f>
        <v>0</v>
      </c>
      <c r="P2265" t="e">
        <f>E2265/N2265</f>
        <v>#DIV/0!</v>
      </c>
      <c r="Q2265" s="6" t="str">
        <f>LEFT(R2265, SEARCH("/",R2265,1)-1)</f>
        <v>food</v>
      </c>
      <c r="R2265" t="s">
        <v>8284</v>
      </c>
      <c r="S2265" t="b">
        <v>0</v>
      </c>
      <c r="V2265" s="7" t="str">
        <f>RIGHT(R2265,LEN(R2265)-FIND("/",R2265))</f>
        <v>food trucks</v>
      </c>
    </row>
    <row r="2266" spans="1:22" ht="32" x14ac:dyDescent="0.2">
      <c r="A2266">
        <v>2688</v>
      </c>
      <c r="B2266" s="3" t="s">
        <v>2688</v>
      </c>
      <c r="C2266" s="3" t="s">
        <v>6798</v>
      </c>
      <c r="D2266">
        <v>50000</v>
      </c>
      <c r="E2266">
        <v>74</v>
      </c>
      <c r="F2266" t="s">
        <v>8221</v>
      </c>
      <c r="G2266" t="s">
        <v>8224</v>
      </c>
      <c r="H2266" t="s">
        <v>8246</v>
      </c>
      <c r="I2266">
        <v>1424746800</v>
      </c>
      <c r="J2266" s="12">
        <f>(I2266/86400)+25569</f>
        <v>42059.125</v>
      </c>
      <c r="K2266">
        <v>1422067870</v>
      </c>
      <c r="L2266" s="12">
        <f>(K2266/86400)+25569</f>
        <v>42028.11886574074</v>
      </c>
      <c r="M2266" t="b">
        <v>0</v>
      </c>
      <c r="N2266">
        <v>14</v>
      </c>
      <c r="O2266">
        <f>(E2266/D2266)*100</f>
        <v>0.14799999999999999</v>
      </c>
      <c r="P2266">
        <f>E2266/N2266</f>
        <v>5.2857142857142856</v>
      </c>
      <c r="Q2266" s="6" t="str">
        <f>LEFT(R2266, SEARCH("/",R2266,1)-1)</f>
        <v>food</v>
      </c>
      <c r="R2266" t="s">
        <v>8284</v>
      </c>
      <c r="S2266" t="b">
        <v>0</v>
      </c>
      <c r="V2266" s="7" t="str">
        <f>RIGHT(R2266,LEN(R2266)-FIND("/",R2266))</f>
        <v>food trucks</v>
      </c>
    </row>
    <row r="2267" spans="1:22" ht="48" x14ac:dyDescent="0.2">
      <c r="A2267">
        <v>2689</v>
      </c>
      <c r="B2267" s="3" t="s">
        <v>2689</v>
      </c>
      <c r="C2267" s="3" t="s">
        <v>6799</v>
      </c>
      <c r="D2267">
        <v>35000</v>
      </c>
      <c r="E2267">
        <v>1</v>
      </c>
      <c r="F2267" t="s">
        <v>8221</v>
      </c>
      <c r="G2267" t="s">
        <v>8224</v>
      </c>
      <c r="H2267" t="s">
        <v>8246</v>
      </c>
      <c r="I2267">
        <v>1469919890</v>
      </c>
      <c r="J2267" s="12">
        <f>(I2267/86400)+25569</f>
        <v>42581.961689814816</v>
      </c>
      <c r="K2267">
        <v>1467327890</v>
      </c>
      <c r="L2267" s="12">
        <f>(K2267/86400)+25569</f>
        <v>42551.961689814816</v>
      </c>
      <c r="M2267" t="b">
        <v>0</v>
      </c>
      <c r="N2267">
        <v>1</v>
      </c>
      <c r="O2267">
        <f>(E2267/D2267)*100</f>
        <v>2.8571428571428571E-3</v>
      </c>
      <c r="P2267">
        <f>E2267/N2267</f>
        <v>1</v>
      </c>
      <c r="Q2267" s="6" t="str">
        <f>LEFT(R2267, SEARCH("/",R2267,1)-1)</f>
        <v>food</v>
      </c>
      <c r="R2267" t="s">
        <v>8284</v>
      </c>
      <c r="S2267" t="b">
        <v>0</v>
      </c>
      <c r="V2267" s="7" t="str">
        <f>RIGHT(R2267,LEN(R2267)-FIND("/",R2267))</f>
        <v>food trucks</v>
      </c>
    </row>
    <row r="2268" spans="1:22" ht="48" x14ac:dyDescent="0.2">
      <c r="A2268">
        <v>2690</v>
      </c>
      <c r="B2268" s="3" t="s">
        <v>2690</v>
      </c>
      <c r="C2268" s="3" t="s">
        <v>6800</v>
      </c>
      <c r="D2268">
        <v>80000</v>
      </c>
      <c r="E2268">
        <v>8586</v>
      </c>
      <c r="F2268" t="s">
        <v>8221</v>
      </c>
      <c r="G2268" t="s">
        <v>8224</v>
      </c>
      <c r="H2268" t="s">
        <v>8246</v>
      </c>
      <c r="I2268">
        <v>1433298676</v>
      </c>
      <c r="J2268" s="12">
        <f>(I2268/86400)+25569</f>
        <v>42158.105046296296</v>
      </c>
      <c r="K2268">
        <v>1429410676</v>
      </c>
      <c r="L2268" s="12">
        <f>(K2268/86400)+25569</f>
        <v>42113.105046296296</v>
      </c>
      <c r="M2268" t="b">
        <v>0</v>
      </c>
      <c r="N2268">
        <v>118</v>
      </c>
      <c r="O2268">
        <f>(E2268/D2268)*100</f>
        <v>10.7325</v>
      </c>
      <c r="P2268">
        <f>E2268/N2268</f>
        <v>72.762711864406782</v>
      </c>
      <c r="Q2268" s="6" t="str">
        <f>LEFT(R2268, SEARCH("/",R2268,1)-1)</f>
        <v>food</v>
      </c>
      <c r="R2268" t="s">
        <v>8284</v>
      </c>
      <c r="S2268" t="b">
        <v>0</v>
      </c>
      <c r="V2268" s="7" t="str">
        <f>RIGHT(R2268,LEN(R2268)-FIND("/",R2268))</f>
        <v>food trucks</v>
      </c>
    </row>
    <row r="2269" spans="1:22" ht="32" x14ac:dyDescent="0.2">
      <c r="A2269">
        <v>2691</v>
      </c>
      <c r="B2269" s="3" t="s">
        <v>2691</v>
      </c>
      <c r="C2269" s="3" t="s">
        <v>6801</v>
      </c>
      <c r="D2269">
        <v>65000</v>
      </c>
      <c r="E2269">
        <v>35</v>
      </c>
      <c r="F2269" t="s">
        <v>8221</v>
      </c>
      <c r="G2269" t="s">
        <v>8229</v>
      </c>
      <c r="H2269" t="s">
        <v>8251</v>
      </c>
      <c r="I2269">
        <v>1431278557</v>
      </c>
      <c r="J2269" s="12">
        <f>(I2269/86400)+25569</f>
        <v>42134.724039351851</v>
      </c>
      <c r="K2269">
        <v>1427390557</v>
      </c>
      <c r="L2269" s="12">
        <f>(K2269/86400)+25569</f>
        <v>42089.724039351851</v>
      </c>
      <c r="M2269" t="b">
        <v>0</v>
      </c>
      <c r="N2269">
        <v>2</v>
      </c>
      <c r="O2269">
        <f>(E2269/D2269)*100</f>
        <v>5.3846153846153842E-2</v>
      </c>
      <c r="P2269">
        <f>E2269/N2269</f>
        <v>17.5</v>
      </c>
      <c r="Q2269" s="6" t="str">
        <f>LEFT(R2269, SEARCH("/",R2269,1)-1)</f>
        <v>food</v>
      </c>
      <c r="R2269" t="s">
        <v>8284</v>
      </c>
      <c r="S2269" t="b">
        <v>0</v>
      </c>
      <c r="V2269" s="7" t="str">
        <f>RIGHT(R2269,LEN(R2269)-FIND("/",R2269))</f>
        <v>food trucks</v>
      </c>
    </row>
    <row r="2270" spans="1:22" ht="48" x14ac:dyDescent="0.2">
      <c r="A2270">
        <v>2692</v>
      </c>
      <c r="B2270" s="3" t="s">
        <v>2692</v>
      </c>
      <c r="C2270" s="3" t="s">
        <v>6802</v>
      </c>
      <c r="D2270">
        <v>3500</v>
      </c>
      <c r="E2270">
        <v>25</v>
      </c>
      <c r="F2270" t="s">
        <v>8221</v>
      </c>
      <c r="G2270" t="s">
        <v>8224</v>
      </c>
      <c r="H2270" t="s">
        <v>8246</v>
      </c>
      <c r="I2270">
        <v>1427266860</v>
      </c>
      <c r="J2270" s="12">
        <f>(I2270/86400)+25569</f>
        <v>42088.292361111111</v>
      </c>
      <c r="K2270">
        <v>1424678460</v>
      </c>
      <c r="L2270" s="12">
        <f>(K2270/86400)+25569</f>
        <v>42058.334027777775</v>
      </c>
      <c r="M2270" t="b">
        <v>0</v>
      </c>
      <c r="N2270">
        <v>1</v>
      </c>
      <c r="O2270">
        <f>(E2270/D2270)*100</f>
        <v>0.7142857142857143</v>
      </c>
      <c r="P2270">
        <f>E2270/N2270</f>
        <v>25</v>
      </c>
      <c r="Q2270" s="6" t="str">
        <f>LEFT(R2270, SEARCH("/",R2270,1)-1)</f>
        <v>food</v>
      </c>
      <c r="R2270" t="s">
        <v>8284</v>
      </c>
      <c r="S2270" t="b">
        <v>0</v>
      </c>
      <c r="V2270" s="7" t="str">
        <f>RIGHT(R2270,LEN(R2270)-FIND("/",R2270))</f>
        <v>food trucks</v>
      </c>
    </row>
    <row r="2271" spans="1:22" ht="48" x14ac:dyDescent="0.2">
      <c r="A2271">
        <v>2693</v>
      </c>
      <c r="B2271" s="3" t="s">
        <v>2693</v>
      </c>
      <c r="C2271" s="3" t="s">
        <v>6803</v>
      </c>
      <c r="D2271">
        <v>5000</v>
      </c>
      <c r="E2271">
        <v>40</v>
      </c>
      <c r="F2271" t="s">
        <v>8221</v>
      </c>
      <c r="G2271" t="s">
        <v>8224</v>
      </c>
      <c r="H2271" t="s">
        <v>8246</v>
      </c>
      <c r="I2271">
        <v>1407899966</v>
      </c>
      <c r="J2271" s="12">
        <f>(I2271/86400)+25569</f>
        <v>41864.138495370367</v>
      </c>
      <c r="K2271">
        <v>1405307966</v>
      </c>
      <c r="L2271" s="12">
        <f>(K2271/86400)+25569</f>
        <v>41834.138495370367</v>
      </c>
      <c r="M2271" t="b">
        <v>0</v>
      </c>
      <c r="N2271">
        <v>3</v>
      </c>
      <c r="O2271">
        <f>(E2271/D2271)*100</f>
        <v>0.8</v>
      </c>
      <c r="P2271">
        <f>E2271/N2271</f>
        <v>13.333333333333334</v>
      </c>
      <c r="Q2271" s="6" t="str">
        <f>LEFT(R2271, SEARCH("/",R2271,1)-1)</f>
        <v>food</v>
      </c>
      <c r="R2271" t="s">
        <v>8284</v>
      </c>
      <c r="S2271" t="b">
        <v>0</v>
      </c>
      <c r="V2271" s="7" t="str">
        <f>RIGHT(R2271,LEN(R2271)-FIND("/",R2271))</f>
        <v>food trucks</v>
      </c>
    </row>
    <row r="2272" spans="1:22" ht="48" x14ac:dyDescent="0.2">
      <c r="A2272">
        <v>2694</v>
      </c>
      <c r="B2272" s="3" t="s">
        <v>2694</v>
      </c>
      <c r="C2272" s="3" t="s">
        <v>6804</v>
      </c>
      <c r="D2272">
        <v>30000</v>
      </c>
      <c r="E2272">
        <v>1</v>
      </c>
      <c r="F2272" t="s">
        <v>8221</v>
      </c>
      <c r="G2272" t="s">
        <v>8224</v>
      </c>
      <c r="H2272" t="s">
        <v>8246</v>
      </c>
      <c r="I2272">
        <v>1411701739</v>
      </c>
      <c r="J2272" s="12">
        <f>(I2272/86400)+25569</f>
        <v>41908.140497685185</v>
      </c>
      <c r="K2272">
        <v>1409109739</v>
      </c>
      <c r="L2272" s="12">
        <f>(K2272/86400)+25569</f>
        <v>41878.140497685185</v>
      </c>
      <c r="M2272" t="b">
        <v>0</v>
      </c>
      <c r="N2272">
        <v>1</v>
      </c>
      <c r="O2272">
        <f>(E2272/D2272)*100</f>
        <v>3.3333333333333335E-3</v>
      </c>
      <c r="P2272">
        <f>E2272/N2272</f>
        <v>1</v>
      </c>
      <c r="Q2272" s="6" t="str">
        <f>LEFT(R2272, SEARCH("/",R2272,1)-1)</f>
        <v>food</v>
      </c>
      <c r="R2272" t="s">
        <v>8284</v>
      </c>
      <c r="S2272" t="b">
        <v>0</v>
      </c>
      <c r="V2272" s="7" t="str">
        <f>RIGHT(R2272,LEN(R2272)-FIND("/",R2272))</f>
        <v>food trucks</v>
      </c>
    </row>
    <row r="2273" spans="1:22" ht="32" x14ac:dyDescent="0.2">
      <c r="A2273">
        <v>2695</v>
      </c>
      <c r="B2273" s="3" t="s">
        <v>2695</v>
      </c>
      <c r="C2273" s="3" t="s">
        <v>6805</v>
      </c>
      <c r="D2273">
        <v>15000</v>
      </c>
      <c r="E2273">
        <v>71</v>
      </c>
      <c r="F2273" t="s">
        <v>8221</v>
      </c>
      <c r="G2273" t="s">
        <v>8224</v>
      </c>
      <c r="H2273" t="s">
        <v>8246</v>
      </c>
      <c r="I2273">
        <v>1428981718</v>
      </c>
      <c r="J2273" s="12">
        <f>(I2273/86400)+25569</f>
        <v>42108.14025462963</v>
      </c>
      <c r="K2273">
        <v>1423801318</v>
      </c>
      <c r="L2273" s="12">
        <f>(K2273/86400)+25569</f>
        <v>42048.181921296295</v>
      </c>
      <c r="M2273" t="b">
        <v>0</v>
      </c>
      <c r="N2273">
        <v>3</v>
      </c>
      <c r="O2273">
        <f>(E2273/D2273)*100</f>
        <v>0.47333333333333333</v>
      </c>
      <c r="P2273">
        <f>E2273/N2273</f>
        <v>23.666666666666668</v>
      </c>
      <c r="Q2273" s="6" t="str">
        <f>LEFT(R2273, SEARCH("/",R2273,1)-1)</f>
        <v>food</v>
      </c>
      <c r="R2273" t="s">
        <v>8284</v>
      </c>
      <c r="S2273" t="b">
        <v>0</v>
      </c>
      <c r="V2273" s="7" t="str">
        <f>RIGHT(R2273,LEN(R2273)-FIND("/",R2273))</f>
        <v>food trucks</v>
      </c>
    </row>
    <row r="2274" spans="1:22" ht="48" x14ac:dyDescent="0.2">
      <c r="A2274">
        <v>2696</v>
      </c>
      <c r="B2274" s="3" t="s">
        <v>2696</v>
      </c>
      <c r="C2274" s="3" t="s">
        <v>6806</v>
      </c>
      <c r="D2274">
        <v>60000</v>
      </c>
      <c r="E2274">
        <v>3390</v>
      </c>
      <c r="F2274" t="s">
        <v>8221</v>
      </c>
      <c r="G2274" t="s">
        <v>8224</v>
      </c>
      <c r="H2274" t="s">
        <v>8246</v>
      </c>
      <c r="I2274">
        <v>1419538560</v>
      </c>
      <c r="J2274" s="12">
        <f>(I2274/86400)+25569</f>
        <v>41998.844444444447</v>
      </c>
      <c r="K2274">
        <v>1416600960</v>
      </c>
      <c r="L2274" s="12">
        <f>(K2274/86400)+25569</f>
        <v>41964.844444444447</v>
      </c>
      <c r="M2274" t="b">
        <v>0</v>
      </c>
      <c r="N2274">
        <v>38</v>
      </c>
      <c r="O2274">
        <f>(E2274/D2274)*100</f>
        <v>5.65</v>
      </c>
      <c r="P2274">
        <f>E2274/N2274</f>
        <v>89.21052631578948</v>
      </c>
      <c r="Q2274" s="6" t="str">
        <f>LEFT(R2274, SEARCH("/",R2274,1)-1)</f>
        <v>food</v>
      </c>
      <c r="R2274" t="s">
        <v>8284</v>
      </c>
      <c r="S2274" t="b">
        <v>0</v>
      </c>
      <c r="V2274" s="7" t="str">
        <f>RIGHT(R2274,LEN(R2274)-FIND("/",R2274))</f>
        <v>food trucks</v>
      </c>
    </row>
    <row r="2275" spans="1:22" ht="48" x14ac:dyDescent="0.2">
      <c r="A2275">
        <v>2697</v>
      </c>
      <c r="B2275" s="3" t="s">
        <v>2697</v>
      </c>
      <c r="C2275" s="3" t="s">
        <v>6807</v>
      </c>
      <c r="D2275">
        <v>23000</v>
      </c>
      <c r="E2275">
        <v>6061</v>
      </c>
      <c r="F2275" t="s">
        <v>8221</v>
      </c>
      <c r="G2275" t="s">
        <v>8224</v>
      </c>
      <c r="H2275" t="s">
        <v>8246</v>
      </c>
      <c r="I2275">
        <v>1438552800</v>
      </c>
      <c r="J2275" s="12">
        <f>(I2275/86400)+25569</f>
        <v>42218.916666666672</v>
      </c>
      <c r="K2275">
        <v>1435876423</v>
      </c>
      <c r="L2275" s="12">
        <f>(K2275/86400)+25569</f>
        <v>42187.940081018518</v>
      </c>
      <c r="M2275" t="b">
        <v>0</v>
      </c>
      <c r="N2275">
        <v>52</v>
      </c>
      <c r="O2275">
        <f>(E2275/D2275)*100</f>
        <v>26.35217391304348</v>
      </c>
      <c r="P2275">
        <f>E2275/N2275</f>
        <v>116.55769230769231</v>
      </c>
      <c r="Q2275" s="6" t="str">
        <f>LEFT(R2275, SEARCH("/",R2275,1)-1)</f>
        <v>food</v>
      </c>
      <c r="R2275" t="s">
        <v>8284</v>
      </c>
      <c r="S2275" t="b">
        <v>0</v>
      </c>
      <c r="V2275" s="7" t="str">
        <f>RIGHT(R2275,LEN(R2275)-FIND("/",R2275))</f>
        <v>food trucks</v>
      </c>
    </row>
    <row r="2276" spans="1:22" ht="48" x14ac:dyDescent="0.2">
      <c r="A2276">
        <v>2698</v>
      </c>
      <c r="B2276" s="3" t="s">
        <v>2698</v>
      </c>
      <c r="C2276" s="3" t="s">
        <v>6808</v>
      </c>
      <c r="D2276">
        <v>8000</v>
      </c>
      <c r="E2276">
        <v>26.01</v>
      </c>
      <c r="F2276" t="s">
        <v>8221</v>
      </c>
      <c r="G2276" t="s">
        <v>8224</v>
      </c>
      <c r="H2276" t="s">
        <v>8246</v>
      </c>
      <c r="I2276">
        <v>1403904808</v>
      </c>
      <c r="J2276" s="12">
        <f>(I2276/86400)+25569</f>
        <v>41817.898240740738</v>
      </c>
      <c r="K2276">
        <v>1401312808</v>
      </c>
      <c r="L2276" s="12">
        <f>(K2276/86400)+25569</f>
        <v>41787.898240740738</v>
      </c>
      <c r="M2276" t="b">
        <v>0</v>
      </c>
      <c r="N2276">
        <v>2</v>
      </c>
      <c r="O2276">
        <f>(E2276/D2276)*100</f>
        <v>0.325125</v>
      </c>
      <c r="P2276">
        <f>E2276/N2276</f>
        <v>13.005000000000001</v>
      </c>
      <c r="Q2276" s="6" t="str">
        <f>LEFT(R2276, SEARCH("/",R2276,1)-1)</f>
        <v>food</v>
      </c>
      <c r="R2276" t="s">
        <v>8284</v>
      </c>
      <c r="S2276" t="b">
        <v>0</v>
      </c>
      <c r="V2276" s="7" t="str">
        <f>RIGHT(R2276,LEN(R2276)-FIND("/",R2276))</f>
        <v>food trucks</v>
      </c>
    </row>
    <row r="2277" spans="1:22" ht="48" x14ac:dyDescent="0.2">
      <c r="A2277">
        <v>2699</v>
      </c>
      <c r="B2277" s="3" t="s">
        <v>2699</v>
      </c>
      <c r="C2277" s="3" t="s">
        <v>6809</v>
      </c>
      <c r="D2277">
        <v>2</v>
      </c>
      <c r="E2277">
        <v>0</v>
      </c>
      <c r="F2277" t="s">
        <v>8221</v>
      </c>
      <c r="G2277" t="s">
        <v>8229</v>
      </c>
      <c r="H2277" t="s">
        <v>8251</v>
      </c>
      <c r="I2277">
        <v>1407533463</v>
      </c>
      <c r="J2277" s="12">
        <f>(I2277/86400)+25569</f>
        <v>41859.896562499998</v>
      </c>
      <c r="K2277">
        <v>1404941463</v>
      </c>
      <c r="L2277" s="12">
        <f>(K2277/86400)+25569</f>
        <v>41829.896562499998</v>
      </c>
      <c r="M2277" t="b">
        <v>0</v>
      </c>
      <c r="N2277">
        <v>0</v>
      </c>
      <c r="O2277">
        <f>(E2277/D2277)*100</f>
        <v>0</v>
      </c>
      <c r="P2277" t="e">
        <f>E2277/N2277</f>
        <v>#DIV/0!</v>
      </c>
      <c r="Q2277" s="6" t="str">
        <f>LEFT(R2277, SEARCH("/",R2277,1)-1)</f>
        <v>food</v>
      </c>
      <c r="R2277" t="s">
        <v>8284</v>
      </c>
      <c r="S2277" t="b">
        <v>0</v>
      </c>
      <c r="V2277" s="7" t="str">
        <f>RIGHT(R2277,LEN(R2277)-FIND("/",R2277))</f>
        <v>food trucks</v>
      </c>
    </row>
    <row r="2278" spans="1:22" ht="48" x14ac:dyDescent="0.2">
      <c r="A2278">
        <v>2700</v>
      </c>
      <c r="B2278" s="3" t="s">
        <v>2700</v>
      </c>
      <c r="C2278" s="3" t="s">
        <v>6810</v>
      </c>
      <c r="D2278">
        <v>9999</v>
      </c>
      <c r="E2278">
        <v>70</v>
      </c>
      <c r="F2278" t="s">
        <v>8221</v>
      </c>
      <c r="G2278" t="s">
        <v>8224</v>
      </c>
      <c r="H2278" t="s">
        <v>8246</v>
      </c>
      <c r="I2278">
        <v>1411073972</v>
      </c>
      <c r="J2278" s="12">
        <f>(I2278/86400)+25569</f>
        <v>41900.874675925923</v>
      </c>
      <c r="K2278">
        <v>1408481972</v>
      </c>
      <c r="L2278" s="12">
        <f>(K2278/86400)+25569</f>
        <v>41870.874675925923</v>
      </c>
      <c r="M2278" t="b">
        <v>0</v>
      </c>
      <c r="N2278">
        <v>4</v>
      </c>
      <c r="O2278">
        <f>(E2278/D2278)*100</f>
        <v>0.7000700070007001</v>
      </c>
      <c r="P2278">
        <f>E2278/N2278</f>
        <v>17.5</v>
      </c>
      <c r="Q2278" s="6" t="str">
        <f>LEFT(R2278, SEARCH("/",R2278,1)-1)</f>
        <v>food</v>
      </c>
      <c r="R2278" t="s">
        <v>8284</v>
      </c>
      <c r="S2278" t="b">
        <v>0</v>
      </c>
      <c r="V2278" s="7" t="str">
        <f>RIGHT(R2278,LEN(R2278)-FIND("/",R2278))</f>
        <v>food trucks</v>
      </c>
    </row>
    <row r="2279" spans="1:22" ht="48" hidden="1" x14ac:dyDescent="0.2">
      <c r="A2279">
        <v>2701</v>
      </c>
      <c r="B2279" s="3" t="s">
        <v>2701</v>
      </c>
      <c r="C2279" s="3" t="s">
        <v>6811</v>
      </c>
      <c r="D2279">
        <v>3400</v>
      </c>
      <c r="E2279">
        <v>1570</v>
      </c>
      <c r="F2279" t="s">
        <v>8222</v>
      </c>
      <c r="G2279" t="s">
        <v>8241</v>
      </c>
      <c r="H2279" t="s">
        <v>8249</v>
      </c>
      <c r="I2279">
        <v>1491586534</v>
      </c>
      <c r="J2279" s="12">
        <f>(I2279/86400)+25569</f>
        <v>42832.733032407406</v>
      </c>
      <c r="K2279">
        <v>1488911734</v>
      </c>
      <c r="L2279" s="12">
        <f>(K2279/86400)+25569</f>
        <v>42801.774699074071</v>
      </c>
      <c r="M2279" t="b">
        <v>0</v>
      </c>
      <c r="N2279">
        <v>46</v>
      </c>
      <c r="O2279">
        <f>(E2279/D2279)*100</f>
        <v>46.176470588235297</v>
      </c>
      <c r="P2279">
        <f>E2279/N2279</f>
        <v>34.130434782608695</v>
      </c>
      <c r="Q2279" s="6" t="str">
        <f>LEFT(R2279, SEARCH("/",R2279,1)-1)</f>
        <v>theater</v>
      </c>
      <c r="R2279" t="s">
        <v>8303</v>
      </c>
      <c r="S2279" t="b">
        <v>0</v>
      </c>
      <c r="V2279" s="7" t="str">
        <f>RIGHT(R2279,LEN(R2279)-FIND("/",R2279))</f>
        <v>spaces</v>
      </c>
    </row>
    <row r="2280" spans="1:22" ht="32" hidden="1" x14ac:dyDescent="0.2">
      <c r="A2280">
        <v>2703</v>
      </c>
      <c r="B2280" s="3" t="s">
        <v>2703</v>
      </c>
      <c r="C2280" s="3" t="s">
        <v>6813</v>
      </c>
      <c r="D2280">
        <v>40000</v>
      </c>
      <c r="E2280">
        <v>41500</v>
      </c>
      <c r="F2280" t="s">
        <v>8222</v>
      </c>
      <c r="G2280" t="s">
        <v>8238</v>
      </c>
      <c r="H2280" t="s">
        <v>8256</v>
      </c>
      <c r="I2280">
        <v>1490196830</v>
      </c>
      <c r="J2280" s="12">
        <f>(I2280/86400)+25569</f>
        <v>42816.648495370369</v>
      </c>
      <c r="K2280">
        <v>1485016430</v>
      </c>
      <c r="L2280" s="12">
        <f>(K2280/86400)+25569</f>
        <v>42756.690162037034</v>
      </c>
      <c r="M2280" t="b">
        <v>0</v>
      </c>
      <c r="N2280">
        <v>45</v>
      </c>
      <c r="O2280">
        <f>(E2280/D2280)*100</f>
        <v>103.75000000000001</v>
      </c>
      <c r="P2280">
        <f>E2280/N2280</f>
        <v>922.22222222222217</v>
      </c>
      <c r="Q2280" s="6" t="str">
        <f>LEFT(R2280, SEARCH("/",R2280,1)-1)</f>
        <v>theater</v>
      </c>
      <c r="R2280" t="s">
        <v>8303</v>
      </c>
      <c r="S2280" t="b">
        <v>0</v>
      </c>
      <c r="V2280" s="7" t="str">
        <f>RIGHT(R2280,LEN(R2280)-FIND("/",R2280))</f>
        <v>spaces</v>
      </c>
    </row>
    <row r="2281" spans="1:22" ht="48" hidden="1" x14ac:dyDescent="0.2">
      <c r="A2281">
        <v>2704</v>
      </c>
      <c r="B2281" s="3" t="s">
        <v>2704</v>
      </c>
      <c r="C2281" s="3" t="s">
        <v>6814</v>
      </c>
      <c r="D2281">
        <v>19000</v>
      </c>
      <c r="E2281">
        <v>1145</v>
      </c>
      <c r="F2281" t="s">
        <v>8222</v>
      </c>
      <c r="G2281" t="s">
        <v>8224</v>
      </c>
      <c r="H2281" t="s">
        <v>8246</v>
      </c>
      <c r="I2281">
        <v>1491421314</v>
      </c>
      <c r="J2281" s="12">
        <f>(I2281/86400)+25569</f>
        <v>42830.820763888885</v>
      </c>
      <c r="K2281">
        <v>1487709714</v>
      </c>
      <c r="L2281" s="12">
        <f>(K2281/86400)+25569</f>
        <v>42787.862430555557</v>
      </c>
      <c r="M2281" t="b">
        <v>0</v>
      </c>
      <c r="N2281">
        <v>7</v>
      </c>
      <c r="O2281">
        <f>(E2281/D2281)*100</f>
        <v>6.0263157894736841</v>
      </c>
      <c r="P2281">
        <f>E2281/N2281</f>
        <v>163.57142857142858</v>
      </c>
      <c r="Q2281" s="6" t="str">
        <f>LEFT(R2281, SEARCH("/",R2281,1)-1)</f>
        <v>theater</v>
      </c>
      <c r="R2281" t="s">
        <v>8303</v>
      </c>
      <c r="S2281" t="b">
        <v>0</v>
      </c>
      <c r="V2281" s="7" t="str">
        <f>RIGHT(R2281,LEN(R2281)-FIND("/",R2281))</f>
        <v>spaces</v>
      </c>
    </row>
    <row r="2282" spans="1:22" ht="32" hidden="1" x14ac:dyDescent="0.2">
      <c r="A2282">
        <v>2705</v>
      </c>
      <c r="B2282" s="3" t="s">
        <v>2705</v>
      </c>
      <c r="C2282" s="3" t="s">
        <v>6815</v>
      </c>
      <c r="D2282">
        <v>16500</v>
      </c>
      <c r="E2282">
        <v>1739</v>
      </c>
      <c r="F2282" t="s">
        <v>8222</v>
      </c>
      <c r="G2282" t="s">
        <v>8224</v>
      </c>
      <c r="H2282" t="s">
        <v>8246</v>
      </c>
      <c r="I2282">
        <v>1490389158</v>
      </c>
      <c r="J2282" s="12">
        <f>(I2282/86400)+25569</f>
        <v>42818.874513888892</v>
      </c>
      <c r="K2282">
        <v>1486504758</v>
      </c>
      <c r="L2282" s="12">
        <f>(K2282/86400)+25569</f>
        <v>42773.916180555556</v>
      </c>
      <c r="M2282" t="b">
        <v>0</v>
      </c>
      <c r="N2282">
        <v>8</v>
      </c>
      <c r="O2282">
        <f>(E2282/D2282)*100</f>
        <v>10.539393939393939</v>
      </c>
      <c r="P2282">
        <f>E2282/N2282</f>
        <v>217.375</v>
      </c>
      <c r="Q2282" s="6" t="str">
        <f>LEFT(R2282, SEARCH("/",R2282,1)-1)</f>
        <v>theater</v>
      </c>
      <c r="R2282" t="s">
        <v>8303</v>
      </c>
      <c r="S2282" t="b">
        <v>0</v>
      </c>
      <c r="V2282" s="7" t="str">
        <f>RIGHT(R2282,LEN(R2282)-FIND("/",R2282))</f>
        <v>spaces</v>
      </c>
    </row>
    <row r="2283" spans="1:22" ht="48" hidden="1" x14ac:dyDescent="0.2">
      <c r="A2283">
        <v>2719</v>
      </c>
      <c r="B2283" s="3" t="s">
        <v>2719</v>
      </c>
      <c r="C2283" s="3" t="s">
        <v>6829</v>
      </c>
      <c r="D2283">
        <v>6000</v>
      </c>
      <c r="E2283">
        <v>6530</v>
      </c>
      <c r="F2283" t="s">
        <v>8219</v>
      </c>
      <c r="G2283" t="s">
        <v>8224</v>
      </c>
      <c r="H2283" t="s">
        <v>8246</v>
      </c>
      <c r="I2283">
        <v>1460936694</v>
      </c>
      <c r="J2283" s="12">
        <f>(I2283/86400)+25569</f>
        <v>42477.98951388889</v>
      </c>
      <c r="K2283">
        <v>1455756294</v>
      </c>
      <c r="L2283" s="12">
        <f>(K2283/86400)+25569</f>
        <v>42418.031180555554</v>
      </c>
      <c r="M2283" t="b">
        <v>0</v>
      </c>
      <c r="N2283">
        <v>69</v>
      </c>
      <c r="O2283">
        <f>(E2283/D2283)*100</f>
        <v>108.83333333333334</v>
      </c>
      <c r="P2283">
        <f>E2283/N2283</f>
        <v>94.637681159420296</v>
      </c>
      <c r="Q2283" s="6" t="str">
        <f>LEFT(R2283, SEARCH("/",R2283,1)-1)</f>
        <v>theater</v>
      </c>
      <c r="R2283" t="s">
        <v>8303</v>
      </c>
      <c r="S2283" t="b">
        <v>1</v>
      </c>
      <c r="V2283" s="7" t="str">
        <f>RIGHT(R2283,LEN(R2283)-FIND("/",R2283))</f>
        <v>spaces</v>
      </c>
    </row>
    <row r="2284" spans="1:22" ht="48" hidden="1" x14ac:dyDescent="0.2">
      <c r="A2284">
        <v>2720</v>
      </c>
      <c r="B2284" s="3" t="s">
        <v>2720</v>
      </c>
      <c r="C2284" s="3" t="s">
        <v>6830</v>
      </c>
      <c r="D2284">
        <v>25000</v>
      </c>
      <c r="E2284">
        <v>29531</v>
      </c>
      <c r="F2284" t="s">
        <v>8219</v>
      </c>
      <c r="G2284" t="s">
        <v>8224</v>
      </c>
      <c r="H2284" t="s">
        <v>8246</v>
      </c>
      <c r="I2284">
        <v>1478866253</v>
      </c>
      <c r="J2284" s="12">
        <f>(I2284/86400)+25569</f>
        <v>42685.507557870369</v>
      </c>
      <c r="K2284">
        <v>1476270653</v>
      </c>
      <c r="L2284" s="12">
        <f>(K2284/86400)+25569</f>
        <v>42655.465891203705</v>
      </c>
      <c r="M2284" t="b">
        <v>0</v>
      </c>
      <c r="N2284">
        <v>173</v>
      </c>
      <c r="O2284">
        <f>(E2284/D2284)*100</f>
        <v>118.12400000000001</v>
      </c>
      <c r="P2284">
        <f>E2284/N2284</f>
        <v>170.69942196531792</v>
      </c>
      <c r="Q2284" s="6" t="str">
        <f>LEFT(R2284, SEARCH("/",R2284,1)-1)</f>
        <v>theater</v>
      </c>
      <c r="R2284" t="s">
        <v>8303</v>
      </c>
      <c r="S2284" t="b">
        <v>1</v>
      </c>
      <c r="V2284" s="7" t="str">
        <f>RIGHT(R2284,LEN(R2284)-FIND("/",R2284))</f>
        <v>spaces</v>
      </c>
    </row>
    <row r="2285" spans="1:22" ht="48" hidden="1" x14ac:dyDescent="0.2">
      <c r="A2285">
        <v>2721</v>
      </c>
      <c r="B2285" s="3" t="s">
        <v>2721</v>
      </c>
      <c r="C2285" s="3" t="s">
        <v>6831</v>
      </c>
      <c r="D2285">
        <v>750</v>
      </c>
      <c r="E2285">
        <v>10965</v>
      </c>
      <c r="F2285" t="s">
        <v>8219</v>
      </c>
      <c r="G2285" t="s">
        <v>8225</v>
      </c>
      <c r="H2285" t="s">
        <v>8247</v>
      </c>
      <c r="I2285">
        <v>1378494000</v>
      </c>
      <c r="J2285" s="12">
        <f>(I2285/86400)+25569</f>
        <v>41523.791666666664</v>
      </c>
      <c r="K2285">
        <v>1375880598</v>
      </c>
      <c r="L2285" s="12">
        <f>(K2285/86400)+25569</f>
        <v>41493.543958333335</v>
      </c>
      <c r="M2285" t="b">
        <v>0</v>
      </c>
      <c r="N2285">
        <v>269</v>
      </c>
      <c r="O2285">
        <f>(E2285/D2285)*100</f>
        <v>1462</v>
      </c>
      <c r="P2285">
        <f>E2285/N2285</f>
        <v>40.762081784386616</v>
      </c>
      <c r="Q2285" s="6" t="str">
        <f>LEFT(R2285, SEARCH("/",R2285,1)-1)</f>
        <v>technology</v>
      </c>
      <c r="R2285" t="s">
        <v>8295</v>
      </c>
      <c r="S2285" t="b">
        <v>1</v>
      </c>
      <c r="V2285" s="7" t="str">
        <f>RIGHT(R2285,LEN(R2285)-FIND("/",R2285))</f>
        <v>hardware</v>
      </c>
    </row>
    <row r="2286" spans="1:22" ht="48" hidden="1" x14ac:dyDescent="0.2">
      <c r="A2286">
        <v>2722</v>
      </c>
      <c r="B2286" s="3" t="s">
        <v>2722</v>
      </c>
      <c r="C2286" s="3" t="s">
        <v>6832</v>
      </c>
      <c r="D2286">
        <v>5000</v>
      </c>
      <c r="E2286">
        <v>12627</v>
      </c>
      <c r="F2286" t="s">
        <v>8219</v>
      </c>
      <c r="G2286" t="s">
        <v>8224</v>
      </c>
      <c r="H2286" t="s">
        <v>8246</v>
      </c>
      <c r="I2286">
        <v>1485722053</v>
      </c>
      <c r="J2286" s="12">
        <f>(I2286/86400)+25569</f>
        <v>42764.857094907406</v>
      </c>
      <c r="K2286">
        <v>1480538053</v>
      </c>
      <c r="L2286" s="12">
        <f>(K2286/86400)+25569</f>
        <v>42704.857094907406</v>
      </c>
      <c r="M2286" t="b">
        <v>0</v>
      </c>
      <c r="N2286">
        <v>185</v>
      </c>
      <c r="O2286">
        <f>(E2286/D2286)*100</f>
        <v>252.54</v>
      </c>
      <c r="P2286">
        <f>E2286/N2286</f>
        <v>68.254054054054052</v>
      </c>
      <c r="Q2286" s="6" t="str">
        <f>LEFT(R2286, SEARCH("/",R2286,1)-1)</f>
        <v>technology</v>
      </c>
      <c r="R2286" t="s">
        <v>8295</v>
      </c>
      <c r="S2286" t="b">
        <v>1</v>
      </c>
      <c r="V2286" s="7" t="str">
        <f>RIGHT(R2286,LEN(R2286)-FIND("/",R2286))</f>
        <v>hardware</v>
      </c>
    </row>
    <row r="2287" spans="1:22" ht="48" hidden="1" x14ac:dyDescent="0.2">
      <c r="A2287">
        <v>2723</v>
      </c>
      <c r="B2287" s="3" t="s">
        <v>2723</v>
      </c>
      <c r="C2287" s="3" t="s">
        <v>6833</v>
      </c>
      <c r="D2287">
        <v>12000</v>
      </c>
      <c r="E2287">
        <v>16806</v>
      </c>
      <c r="F2287" t="s">
        <v>8219</v>
      </c>
      <c r="G2287" t="s">
        <v>8224</v>
      </c>
      <c r="H2287" t="s">
        <v>8246</v>
      </c>
      <c r="I2287">
        <v>1420060088</v>
      </c>
      <c r="J2287" s="12">
        <f>(I2287/86400)+25569</f>
        <v>42004.880648148144</v>
      </c>
      <c r="K2287">
        <v>1414872488</v>
      </c>
      <c r="L2287" s="12">
        <f>(K2287/86400)+25569</f>
        <v>41944.83898148148</v>
      </c>
      <c r="M2287" t="b">
        <v>0</v>
      </c>
      <c r="N2287">
        <v>176</v>
      </c>
      <c r="O2287">
        <f>(E2287/D2287)*100</f>
        <v>140.05000000000001</v>
      </c>
      <c r="P2287">
        <f>E2287/N2287</f>
        <v>95.48863636363636</v>
      </c>
      <c r="Q2287" s="6" t="str">
        <f>LEFT(R2287, SEARCH("/",R2287,1)-1)</f>
        <v>technology</v>
      </c>
      <c r="R2287" t="s">
        <v>8295</v>
      </c>
      <c r="S2287" t="b">
        <v>1</v>
      </c>
      <c r="V2287" s="7" t="str">
        <f>RIGHT(R2287,LEN(R2287)-FIND("/",R2287))</f>
        <v>hardware</v>
      </c>
    </row>
    <row r="2288" spans="1:22" ht="48" hidden="1" x14ac:dyDescent="0.2">
      <c r="A2288">
        <v>2724</v>
      </c>
      <c r="B2288" s="3" t="s">
        <v>2724</v>
      </c>
      <c r="C2288" s="3" t="s">
        <v>6834</v>
      </c>
      <c r="D2288">
        <v>2468</v>
      </c>
      <c r="E2288">
        <v>7326.88</v>
      </c>
      <c r="F2288" t="s">
        <v>8219</v>
      </c>
      <c r="G2288" t="s">
        <v>8225</v>
      </c>
      <c r="H2288" t="s">
        <v>8247</v>
      </c>
      <c r="I2288">
        <v>1439625059</v>
      </c>
      <c r="J2288" s="12">
        <f>(I2288/86400)+25569</f>
        <v>42231.32707175926</v>
      </c>
      <c r="K2288">
        <v>1436860259</v>
      </c>
      <c r="L2288" s="12">
        <f>(K2288/86400)+25569</f>
        <v>42199.32707175926</v>
      </c>
      <c r="M2288" t="b">
        <v>0</v>
      </c>
      <c r="N2288">
        <v>1019</v>
      </c>
      <c r="O2288">
        <f>(E2288/D2288)*100</f>
        <v>296.87520259319291</v>
      </c>
      <c r="P2288">
        <f>E2288/N2288</f>
        <v>7.1902649656526005</v>
      </c>
      <c r="Q2288" s="6" t="str">
        <f>LEFT(R2288, SEARCH("/",R2288,1)-1)</f>
        <v>technology</v>
      </c>
      <c r="R2288" t="s">
        <v>8295</v>
      </c>
      <c r="S2288" t="b">
        <v>1</v>
      </c>
      <c r="V2288" s="7" t="str">
        <f>RIGHT(R2288,LEN(R2288)-FIND("/",R2288))</f>
        <v>hardware</v>
      </c>
    </row>
    <row r="2289" spans="1:22" ht="32" hidden="1" x14ac:dyDescent="0.2">
      <c r="A2289">
        <v>2725</v>
      </c>
      <c r="B2289" s="3" t="s">
        <v>2725</v>
      </c>
      <c r="C2289" s="3" t="s">
        <v>6835</v>
      </c>
      <c r="D2289">
        <v>40000</v>
      </c>
      <c r="E2289">
        <v>57817</v>
      </c>
      <c r="F2289" t="s">
        <v>8219</v>
      </c>
      <c r="G2289" t="s">
        <v>8229</v>
      </c>
      <c r="H2289" t="s">
        <v>8251</v>
      </c>
      <c r="I2289">
        <v>1488390735</v>
      </c>
      <c r="J2289" s="12">
        <f>(I2289/86400)+25569</f>
        <v>42795.744618055556</v>
      </c>
      <c r="K2289">
        <v>1484070735</v>
      </c>
      <c r="L2289" s="12">
        <f>(K2289/86400)+25569</f>
        <v>42745.744618055556</v>
      </c>
      <c r="M2289" t="b">
        <v>0</v>
      </c>
      <c r="N2289">
        <v>113</v>
      </c>
      <c r="O2289">
        <f>(E2289/D2289)*100</f>
        <v>144.54249999999999</v>
      </c>
      <c r="P2289">
        <f>E2289/N2289</f>
        <v>511.65486725663715</v>
      </c>
      <c r="Q2289" s="6" t="str">
        <f>LEFT(R2289, SEARCH("/",R2289,1)-1)</f>
        <v>technology</v>
      </c>
      <c r="R2289" t="s">
        <v>8295</v>
      </c>
      <c r="S2289" t="b">
        <v>1</v>
      </c>
      <c r="V2289" s="7" t="str">
        <f>RIGHT(R2289,LEN(R2289)-FIND("/",R2289))</f>
        <v>hardware</v>
      </c>
    </row>
    <row r="2290" spans="1:22" ht="16" hidden="1" x14ac:dyDescent="0.2">
      <c r="A2290">
        <v>2726</v>
      </c>
      <c r="B2290" s="3" t="s">
        <v>2726</v>
      </c>
      <c r="C2290" s="3" t="s">
        <v>6836</v>
      </c>
      <c r="D2290">
        <v>100000</v>
      </c>
      <c r="E2290">
        <v>105745</v>
      </c>
      <c r="F2290" t="s">
        <v>8219</v>
      </c>
      <c r="G2290" t="s">
        <v>8224</v>
      </c>
      <c r="H2290" t="s">
        <v>8246</v>
      </c>
      <c r="I2290">
        <v>1461333311</v>
      </c>
      <c r="J2290" s="12">
        <f>(I2290/86400)+25569</f>
        <v>42482.579988425925</v>
      </c>
      <c r="K2290">
        <v>1458741311</v>
      </c>
      <c r="L2290" s="12">
        <f>(K2290/86400)+25569</f>
        <v>42452.579988425925</v>
      </c>
      <c r="M2290" t="b">
        <v>0</v>
      </c>
      <c r="N2290">
        <v>404</v>
      </c>
      <c r="O2290">
        <f>(E2290/D2290)*100</f>
        <v>105.745</v>
      </c>
      <c r="P2290">
        <f>E2290/N2290</f>
        <v>261.74504950495049</v>
      </c>
      <c r="Q2290" s="6" t="str">
        <f>LEFT(R2290, SEARCH("/",R2290,1)-1)</f>
        <v>technology</v>
      </c>
      <c r="R2290" t="s">
        <v>8295</v>
      </c>
      <c r="S2290" t="b">
        <v>1</v>
      </c>
      <c r="V2290" s="7" t="str">
        <f>RIGHT(R2290,LEN(R2290)-FIND("/",R2290))</f>
        <v>hardware</v>
      </c>
    </row>
    <row r="2291" spans="1:22" ht="48" hidden="1" x14ac:dyDescent="0.2">
      <c r="A2291">
        <v>2727</v>
      </c>
      <c r="B2291" s="3" t="s">
        <v>2727</v>
      </c>
      <c r="C2291" s="3" t="s">
        <v>6837</v>
      </c>
      <c r="D2291">
        <v>10000</v>
      </c>
      <c r="E2291">
        <v>49321</v>
      </c>
      <c r="F2291" t="s">
        <v>8219</v>
      </c>
      <c r="G2291" t="s">
        <v>8224</v>
      </c>
      <c r="H2291" t="s">
        <v>8246</v>
      </c>
      <c r="I2291">
        <v>1438964063</v>
      </c>
      <c r="J2291" s="12">
        <f>(I2291/86400)+25569</f>
        <v>42223.676655092597</v>
      </c>
      <c r="K2291">
        <v>1436804063</v>
      </c>
      <c r="L2291" s="12">
        <f>(K2291/86400)+25569</f>
        <v>42198.676655092597</v>
      </c>
      <c r="M2291" t="b">
        <v>0</v>
      </c>
      <c r="N2291">
        <v>707</v>
      </c>
      <c r="O2291">
        <f>(E2291/D2291)*100</f>
        <v>493.21000000000004</v>
      </c>
      <c r="P2291">
        <f>E2291/N2291</f>
        <v>69.760961810466767</v>
      </c>
      <c r="Q2291" s="6" t="str">
        <f>LEFT(R2291, SEARCH("/",R2291,1)-1)</f>
        <v>technology</v>
      </c>
      <c r="R2291" t="s">
        <v>8295</v>
      </c>
      <c r="S2291" t="b">
        <v>1</v>
      </c>
      <c r="V2291" s="7" t="str">
        <f>RIGHT(R2291,LEN(R2291)-FIND("/",R2291))</f>
        <v>hardware</v>
      </c>
    </row>
    <row r="2292" spans="1:22" ht="32" hidden="1" x14ac:dyDescent="0.2">
      <c r="A2292">
        <v>2728</v>
      </c>
      <c r="B2292" s="3" t="s">
        <v>2728</v>
      </c>
      <c r="C2292" s="3" t="s">
        <v>6838</v>
      </c>
      <c r="D2292">
        <v>15000</v>
      </c>
      <c r="E2292">
        <v>30274</v>
      </c>
      <c r="F2292" t="s">
        <v>8219</v>
      </c>
      <c r="G2292" t="s">
        <v>8224</v>
      </c>
      <c r="H2292" t="s">
        <v>8246</v>
      </c>
      <c r="I2292">
        <v>1451485434</v>
      </c>
      <c r="J2292" s="12">
        <f>(I2292/86400)+25569</f>
        <v>42368.59993055556</v>
      </c>
      <c r="K2292">
        <v>1448461434</v>
      </c>
      <c r="L2292" s="12">
        <f>(K2292/86400)+25569</f>
        <v>42333.59993055556</v>
      </c>
      <c r="M2292" t="b">
        <v>0</v>
      </c>
      <c r="N2292">
        <v>392</v>
      </c>
      <c r="O2292">
        <f>(E2292/D2292)*100</f>
        <v>201.82666666666668</v>
      </c>
      <c r="P2292">
        <f>E2292/N2292</f>
        <v>77.229591836734699</v>
      </c>
      <c r="Q2292" s="6" t="str">
        <f>LEFT(R2292, SEARCH("/",R2292,1)-1)</f>
        <v>technology</v>
      </c>
      <c r="R2292" t="s">
        <v>8295</v>
      </c>
      <c r="S2292" t="b">
        <v>1</v>
      </c>
      <c r="V2292" s="7" t="str">
        <f>RIGHT(R2292,LEN(R2292)-FIND("/",R2292))</f>
        <v>hardware</v>
      </c>
    </row>
    <row r="2293" spans="1:22" ht="32" hidden="1" x14ac:dyDescent="0.2">
      <c r="A2293">
        <v>2729</v>
      </c>
      <c r="B2293" s="3" t="s">
        <v>2729</v>
      </c>
      <c r="C2293" s="3" t="s">
        <v>6839</v>
      </c>
      <c r="D2293">
        <v>7500</v>
      </c>
      <c r="E2293">
        <v>7833</v>
      </c>
      <c r="F2293" t="s">
        <v>8219</v>
      </c>
      <c r="G2293" t="s">
        <v>8224</v>
      </c>
      <c r="H2293" t="s">
        <v>8246</v>
      </c>
      <c r="I2293">
        <v>1430459197</v>
      </c>
      <c r="J2293" s="12">
        <f>(I2293/86400)+25569</f>
        <v>42125.240706018521</v>
      </c>
      <c r="K2293">
        <v>1427867197</v>
      </c>
      <c r="L2293" s="12">
        <f>(K2293/86400)+25569</f>
        <v>42095.240706018521</v>
      </c>
      <c r="M2293" t="b">
        <v>0</v>
      </c>
      <c r="N2293">
        <v>23</v>
      </c>
      <c r="O2293">
        <f>(E2293/D2293)*100</f>
        <v>104.44</v>
      </c>
      <c r="P2293">
        <f>E2293/N2293</f>
        <v>340.56521739130437</v>
      </c>
      <c r="Q2293" s="6" t="str">
        <f>LEFT(R2293, SEARCH("/",R2293,1)-1)</f>
        <v>technology</v>
      </c>
      <c r="R2293" t="s">
        <v>8295</v>
      </c>
      <c r="S2293" t="b">
        <v>1</v>
      </c>
      <c r="V2293" s="7" t="str">
        <f>RIGHT(R2293,LEN(R2293)-FIND("/",R2293))</f>
        <v>hardware</v>
      </c>
    </row>
    <row r="2294" spans="1:22" ht="32" hidden="1" x14ac:dyDescent="0.2">
      <c r="A2294">
        <v>2730</v>
      </c>
      <c r="B2294" s="3" t="s">
        <v>2730</v>
      </c>
      <c r="C2294" s="3" t="s">
        <v>6840</v>
      </c>
      <c r="D2294">
        <v>27000</v>
      </c>
      <c r="E2294">
        <v>45979.01</v>
      </c>
      <c r="F2294" t="s">
        <v>8219</v>
      </c>
      <c r="G2294" t="s">
        <v>8224</v>
      </c>
      <c r="H2294" t="s">
        <v>8246</v>
      </c>
      <c r="I2294">
        <v>1366635575</v>
      </c>
      <c r="J2294" s="12">
        <f>(I2294/86400)+25569</f>
        <v>41386.541377314818</v>
      </c>
      <c r="K2294">
        <v>1363611575</v>
      </c>
      <c r="L2294" s="12">
        <f>(K2294/86400)+25569</f>
        <v>41351.541377314818</v>
      </c>
      <c r="M2294" t="b">
        <v>0</v>
      </c>
      <c r="N2294">
        <v>682</v>
      </c>
      <c r="O2294">
        <f>(E2294/D2294)*100</f>
        <v>170.29262962962963</v>
      </c>
      <c r="P2294">
        <f>E2294/N2294</f>
        <v>67.417903225806455</v>
      </c>
      <c r="Q2294" s="6" t="str">
        <f>LEFT(R2294, SEARCH("/",R2294,1)-1)</f>
        <v>technology</v>
      </c>
      <c r="R2294" t="s">
        <v>8295</v>
      </c>
      <c r="S2294" t="b">
        <v>1</v>
      </c>
      <c r="V2294" s="7" t="str">
        <f>RIGHT(R2294,LEN(R2294)-FIND("/",R2294))</f>
        <v>hardware</v>
      </c>
    </row>
    <row r="2295" spans="1:22" ht="48" hidden="1" x14ac:dyDescent="0.2">
      <c r="A2295">
        <v>2731</v>
      </c>
      <c r="B2295" s="3" t="s">
        <v>2731</v>
      </c>
      <c r="C2295" s="3" t="s">
        <v>6841</v>
      </c>
      <c r="D2295">
        <v>30000</v>
      </c>
      <c r="E2295">
        <v>31291</v>
      </c>
      <c r="F2295" t="s">
        <v>8219</v>
      </c>
      <c r="G2295" t="s">
        <v>8224</v>
      </c>
      <c r="H2295" t="s">
        <v>8246</v>
      </c>
      <c r="I2295">
        <v>1413604800</v>
      </c>
      <c r="J2295" s="12">
        <f>(I2295/86400)+25569</f>
        <v>41930.166666666664</v>
      </c>
      <c r="K2295">
        <v>1408624622</v>
      </c>
      <c r="L2295" s="12">
        <f>(K2295/86400)+25569</f>
        <v>41872.525717592594</v>
      </c>
      <c r="M2295" t="b">
        <v>0</v>
      </c>
      <c r="N2295">
        <v>37</v>
      </c>
      <c r="O2295">
        <f>(E2295/D2295)*100</f>
        <v>104.30333333333333</v>
      </c>
      <c r="P2295">
        <f>E2295/N2295</f>
        <v>845.70270270270271</v>
      </c>
      <c r="Q2295" s="6" t="str">
        <f>LEFT(R2295, SEARCH("/",R2295,1)-1)</f>
        <v>technology</v>
      </c>
      <c r="R2295" t="s">
        <v>8295</v>
      </c>
      <c r="S2295" t="b">
        <v>1</v>
      </c>
      <c r="V2295" s="7" t="str">
        <f>RIGHT(R2295,LEN(R2295)-FIND("/",R2295))</f>
        <v>hardware</v>
      </c>
    </row>
    <row r="2296" spans="1:22" ht="48" hidden="1" x14ac:dyDescent="0.2">
      <c r="A2296">
        <v>2732</v>
      </c>
      <c r="B2296" s="3" t="s">
        <v>2732</v>
      </c>
      <c r="C2296" s="3" t="s">
        <v>6842</v>
      </c>
      <c r="D2296">
        <v>12000</v>
      </c>
      <c r="E2296">
        <v>14190</v>
      </c>
      <c r="F2296" t="s">
        <v>8219</v>
      </c>
      <c r="G2296" t="s">
        <v>8224</v>
      </c>
      <c r="H2296" t="s">
        <v>8246</v>
      </c>
      <c r="I2296">
        <v>1369699200</v>
      </c>
      <c r="J2296" s="12">
        <f>(I2296/86400)+25569</f>
        <v>41422</v>
      </c>
      <c r="K2296">
        <v>1366917828</v>
      </c>
      <c r="L2296" s="12">
        <f>(K2296/86400)+25569</f>
        <v>41389.808194444442</v>
      </c>
      <c r="M2296" t="b">
        <v>0</v>
      </c>
      <c r="N2296">
        <v>146</v>
      </c>
      <c r="O2296">
        <f>(E2296/D2296)*100</f>
        <v>118.25000000000001</v>
      </c>
      <c r="P2296">
        <f>E2296/N2296</f>
        <v>97.191780821917803</v>
      </c>
      <c r="Q2296" s="6" t="str">
        <f>LEFT(R2296, SEARCH("/",R2296,1)-1)</f>
        <v>technology</v>
      </c>
      <c r="R2296" t="s">
        <v>8295</v>
      </c>
      <c r="S2296" t="b">
        <v>1</v>
      </c>
      <c r="V2296" s="7" t="str">
        <f>RIGHT(R2296,LEN(R2296)-FIND("/",R2296))</f>
        <v>hardware</v>
      </c>
    </row>
    <row r="2297" spans="1:22" ht="48" hidden="1" x14ac:dyDescent="0.2">
      <c r="A2297">
        <v>2733</v>
      </c>
      <c r="B2297" s="3" t="s">
        <v>2733</v>
      </c>
      <c r="C2297" s="3" t="s">
        <v>6843</v>
      </c>
      <c r="D2297">
        <v>50000</v>
      </c>
      <c r="E2297">
        <v>53769</v>
      </c>
      <c r="F2297" t="s">
        <v>8219</v>
      </c>
      <c r="G2297" t="s">
        <v>8224</v>
      </c>
      <c r="H2297" t="s">
        <v>8246</v>
      </c>
      <c r="I2297">
        <v>1428643974</v>
      </c>
      <c r="J2297" s="12">
        <f>(I2297/86400)+25569</f>
        <v>42104.231180555551</v>
      </c>
      <c r="K2297">
        <v>1423463574</v>
      </c>
      <c r="L2297" s="12">
        <f>(K2297/86400)+25569</f>
        <v>42044.272847222222</v>
      </c>
      <c r="M2297" t="b">
        <v>0</v>
      </c>
      <c r="N2297">
        <v>119</v>
      </c>
      <c r="O2297">
        <f>(E2297/D2297)*100</f>
        <v>107.538</v>
      </c>
      <c r="P2297">
        <f>E2297/N2297</f>
        <v>451.84033613445376</v>
      </c>
      <c r="Q2297" s="6" t="str">
        <f>LEFT(R2297, SEARCH("/",R2297,1)-1)</f>
        <v>technology</v>
      </c>
      <c r="R2297" t="s">
        <v>8295</v>
      </c>
      <c r="S2297" t="b">
        <v>1</v>
      </c>
      <c r="V2297" s="7" t="str">
        <f>RIGHT(R2297,LEN(R2297)-FIND("/",R2297))</f>
        <v>hardware</v>
      </c>
    </row>
    <row r="2298" spans="1:22" ht="48" hidden="1" x14ac:dyDescent="0.2">
      <c r="A2298">
        <v>2734</v>
      </c>
      <c r="B2298" s="3" t="s">
        <v>2734</v>
      </c>
      <c r="C2298" s="3" t="s">
        <v>6844</v>
      </c>
      <c r="D2298">
        <v>1</v>
      </c>
      <c r="E2298">
        <v>22603</v>
      </c>
      <c r="F2298" t="s">
        <v>8219</v>
      </c>
      <c r="G2298" t="s">
        <v>8224</v>
      </c>
      <c r="H2298" t="s">
        <v>8246</v>
      </c>
      <c r="I2298">
        <v>1476395940</v>
      </c>
      <c r="J2298" s="12">
        <f>(I2298/86400)+25569</f>
        <v>42656.915972222225</v>
      </c>
      <c r="K2298">
        <v>1473782592</v>
      </c>
      <c r="L2298" s="12">
        <f>(K2298/86400)+25569</f>
        <v>42626.668888888889</v>
      </c>
      <c r="M2298" t="b">
        <v>0</v>
      </c>
      <c r="N2298">
        <v>163</v>
      </c>
      <c r="O2298">
        <f>(E2298/D2298)*100</f>
        <v>2260300</v>
      </c>
      <c r="P2298">
        <f>E2298/N2298</f>
        <v>138.66871165644173</v>
      </c>
      <c r="Q2298" s="6" t="str">
        <f>LEFT(R2298, SEARCH("/",R2298,1)-1)</f>
        <v>technology</v>
      </c>
      <c r="R2298" t="s">
        <v>8295</v>
      </c>
      <c r="S2298" t="b">
        <v>1</v>
      </c>
      <c r="V2298" s="7" t="str">
        <f>RIGHT(R2298,LEN(R2298)-FIND("/",R2298))</f>
        <v>hardware</v>
      </c>
    </row>
    <row r="2299" spans="1:22" ht="48" hidden="1" x14ac:dyDescent="0.2">
      <c r="A2299">
        <v>2735</v>
      </c>
      <c r="B2299" s="3" t="s">
        <v>2735</v>
      </c>
      <c r="C2299" s="3" t="s">
        <v>6845</v>
      </c>
      <c r="D2299">
        <v>750</v>
      </c>
      <c r="E2299">
        <v>7336.01</v>
      </c>
      <c r="F2299" t="s">
        <v>8219</v>
      </c>
      <c r="G2299" t="s">
        <v>8225</v>
      </c>
      <c r="H2299" t="s">
        <v>8247</v>
      </c>
      <c r="I2299">
        <v>1363204800</v>
      </c>
      <c r="J2299" s="12">
        <f>(I2299/86400)+25569</f>
        <v>41346.833333333336</v>
      </c>
      <c r="K2299">
        <v>1360551250</v>
      </c>
      <c r="L2299" s="12">
        <f>(K2299/86400)+25569</f>
        <v>41316.120949074073</v>
      </c>
      <c r="M2299" t="b">
        <v>0</v>
      </c>
      <c r="N2299">
        <v>339</v>
      </c>
      <c r="O2299">
        <f>(E2299/D2299)*100</f>
        <v>978.13466666666682</v>
      </c>
      <c r="P2299">
        <f>E2299/N2299</f>
        <v>21.640147492625371</v>
      </c>
      <c r="Q2299" s="6" t="str">
        <f>LEFT(R2299, SEARCH("/",R2299,1)-1)</f>
        <v>technology</v>
      </c>
      <c r="R2299" t="s">
        <v>8295</v>
      </c>
      <c r="S2299" t="b">
        <v>1</v>
      </c>
      <c r="V2299" s="7" t="str">
        <f>RIGHT(R2299,LEN(R2299)-FIND("/",R2299))</f>
        <v>hardware</v>
      </c>
    </row>
    <row r="2300" spans="1:22" ht="64" hidden="1" x14ac:dyDescent="0.2">
      <c r="A2300">
        <v>2736</v>
      </c>
      <c r="B2300" s="3" t="s">
        <v>2736</v>
      </c>
      <c r="C2300" s="3" t="s">
        <v>6846</v>
      </c>
      <c r="D2300">
        <v>8000</v>
      </c>
      <c r="E2300">
        <v>9832</v>
      </c>
      <c r="F2300" t="s">
        <v>8219</v>
      </c>
      <c r="G2300" t="s">
        <v>8229</v>
      </c>
      <c r="H2300" t="s">
        <v>8251</v>
      </c>
      <c r="I2300">
        <v>1398268773</v>
      </c>
      <c r="J2300" s="12">
        <f>(I2300/86400)+25569</f>
        <v>41752.666354166664</v>
      </c>
      <c r="K2300">
        <v>1395676773</v>
      </c>
      <c r="L2300" s="12">
        <f>(K2300/86400)+25569</f>
        <v>41722.666354166664</v>
      </c>
      <c r="M2300" t="b">
        <v>0</v>
      </c>
      <c r="N2300">
        <v>58</v>
      </c>
      <c r="O2300">
        <f>(E2300/D2300)*100</f>
        <v>122.9</v>
      </c>
      <c r="P2300">
        <f>E2300/N2300</f>
        <v>169.51724137931035</v>
      </c>
      <c r="Q2300" s="6" t="str">
        <f>LEFT(R2300, SEARCH("/",R2300,1)-1)</f>
        <v>technology</v>
      </c>
      <c r="R2300" t="s">
        <v>8295</v>
      </c>
      <c r="S2300" t="b">
        <v>1</v>
      </c>
      <c r="V2300" s="7" t="str">
        <f>RIGHT(R2300,LEN(R2300)-FIND("/",R2300))</f>
        <v>hardware</v>
      </c>
    </row>
    <row r="2301" spans="1:22" ht="48" hidden="1" x14ac:dyDescent="0.2">
      <c r="A2301">
        <v>2737</v>
      </c>
      <c r="B2301" s="3" t="s">
        <v>2737</v>
      </c>
      <c r="C2301" s="3" t="s">
        <v>6847</v>
      </c>
      <c r="D2301">
        <v>30000</v>
      </c>
      <c r="E2301">
        <v>73818.240000000005</v>
      </c>
      <c r="F2301" t="s">
        <v>8219</v>
      </c>
      <c r="G2301" t="s">
        <v>8224</v>
      </c>
      <c r="H2301" t="s">
        <v>8246</v>
      </c>
      <c r="I2301">
        <v>1389812400</v>
      </c>
      <c r="J2301" s="12">
        <f>(I2301/86400)+25569</f>
        <v>41654.791666666664</v>
      </c>
      <c r="K2301">
        <v>1386108087</v>
      </c>
      <c r="L2301" s="12">
        <f>(K2301/86400)+25569</f>
        <v>41611.917673611111</v>
      </c>
      <c r="M2301" t="b">
        <v>0</v>
      </c>
      <c r="N2301">
        <v>456</v>
      </c>
      <c r="O2301">
        <f>(E2301/D2301)*100</f>
        <v>246.0608</v>
      </c>
      <c r="P2301">
        <f>E2301/N2301</f>
        <v>161.88210526315791</v>
      </c>
      <c r="Q2301" s="6" t="str">
        <f>LEFT(R2301, SEARCH("/",R2301,1)-1)</f>
        <v>technology</v>
      </c>
      <c r="R2301" t="s">
        <v>8295</v>
      </c>
      <c r="S2301" t="b">
        <v>1</v>
      </c>
      <c r="V2301" s="7" t="str">
        <f>RIGHT(R2301,LEN(R2301)-FIND("/",R2301))</f>
        <v>hardware</v>
      </c>
    </row>
    <row r="2302" spans="1:22" ht="48" hidden="1" x14ac:dyDescent="0.2">
      <c r="A2302">
        <v>2738</v>
      </c>
      <c r="B2302" s="3" t="s">
        <v>2738</v>
      </c>
      <c r="C2302" s="3" t="s">
        <v>6848</v>
      </c>
      <c r="D2302">
        <v>5000</v>
      </c>
      <c r="E2302">
        <v>7397</v>
      </c>
      <c r="F2302" t="s">
        <v>8219</v>
      </c>
      <c r="G2302" t="s">
        <v>8224</v>
      </c>
      <c r="H2302" t="s">
        <v>8246</v>
      </c>
      <c r="I2302">
        <v>1478402804</v>
      </c>
      <c r="J2302" s="12">
        <f>(I2302/86400)+25569</f>
        <v>42680.143564814818</v>
      </c>
      <c r="K2302">
        <v>1473218804</v>
      </c>
      <c r="L2302" s="12">
        <f>(K2302/86400)+25569</f>
        <v>42620.143564814818</v>
      </c>
      <c r="M2302" t="b">
        <v>0</v>
      </c>
      <c r="N2302">
        <v>15</v>
      </c>
      <c r="O2302">
        <f>(E2302/D2302)*100</f>
        <v>147.94</v>
      </c>
      <c r="P2302">
        <f>E2302/N2302</f>
        <v>493.13333333333333</v>
      </c>
      <c r="Q2302" s="6" t="str">
        <f>LEFT(R2302, SEARCH("/",R2302,1)-1)</f>
        <v>technology</v>
      </c>
      <c r="R2302" t="s">
        <v>8295</v>
      </c>
      <c r="S2302" t="b">
        <v>1</v>
      </c>
      <c r="V2302" s="7" t="str">
        <f>RIGHT(R2302,LEN(R2302)-FIND("/",R2302))</f>
        <v>hardware</v>
      </c>
    </row>
    <row r="2303" spans="1:22" ht="48" hidden="1" x14ac:dyDescent="0.2">
      <c r="A2303">
        <v>2739</v>
      </c>
      <c r="B2303" s="3" t="s">
        <v>2739</v>
      </c>
      <c r="C2303" s="3" t="s">
        <v>6849</v>
      </c>
      <c r="D2303">
        <v>1100</v>
      </c>
      <c r="E2303">
        <v>4225</v>
      </c>
      <c r="F2303" t="s">
        <v>8219</v>
      </c>
      <c r="G2303" t="s">
        <v>8225</v>
      </c>
      <c r="H2303" t="s">
        <v>8247</v>
      </c>
      <c r="I2303">
        <v>1399324717</v>
      </c>
      <c r="J2303" s="12">
        <f>(I2303/86400)+25569</f>
        <v>41764.887928240743</v>
      </c>
      <c r="K2303">
        <v>1395436717</v>
      </c>
      <c r="L2303" s="12">
        <f>(K2303/86400)+25569</f>
        <v>41719.887928240743</v>
      </c>
      <c r="M2303" t="b">
        <v>0</v>
      </c>
      <c r="N2303">
        <v>191</v>
      </c>
      <c r="O2303">
        <f>(E2303/D2303)*100</f>
        <v>384.09090909090907</v>
      </c>
      <c r="P2303">
        <f>E2303/N2303</f>
        <v>22.120418848167539</v>
      </c>
      <c r="Q2303" s="6" t="str">
        <f>LEFT(R2303, SEARCH("/",R2303,1)-1)</f>
        <v>technology</v>
      </c>
      <c r="R2303" t="s">
        <v>8295</v>
      </c>
      <c r="S2303" t="b">
        <v>1</v>
      </c>
      <c r="V2303" s="7" t="str">
        <f>RIGHT(R2303,LEN(R2303)-FIND("/",R2303))</f>
        <v>hardware</v>
      </c>
    </row>
    <row r="2304" spans="1:22" ht="32" hidden="1" x14ac:dyDescent="0.2">
      <c r="A2304">
        <v>2740</v>
      </c>
      <c r="B2304" s="3" t="s">
        <v>2740</v>
      </c>
      <c r="C2304" s="3" t="s">
        <v>6850</v>
      </c>
      <c r="D2304">
        <v>300</v>
      </c>
      <c r="E2304">
        <v>310</v>
      </c>
      <c r="F2304" t="s">
        <v>8219</v>
      </c>
      <c r="G2304" t="s">
        <v>8224</v>
      </c>
      <c r="H2304" t="s">
        <v>8246</v>
      </c>
      <c r="I2304">
        <v>1426117552</v>
      </c>
      <c r="J2304" s="12">
        <f>(I2304/86400)+25569</f>
        <v>42074.99018518519</v>
      </c>
      <c r="K2304">
        <v>1423529152</v>
      </c>
      <c r="L2304" s="12">
        <f>(K2304/86400)+25569</f>
        <v>42045.031851851847</v>
      </c>
      <c r="M2304" t="b">
        <v>0</v>
      </c>
      <c r="N2304">
        <v>17</v>
      </c>
      <c r="O2304">
        <f>(E2304/D2304)*100</f>
        <v>103.33333333333334</v>
      </c>
      <c r="P2304">
        <f>E2304/N2304</f>
        <v>18.235294117647058</v>
      </c>
      <c r="Q2304" s="6" t="str">
        <f>LEFT(R2304, SEARCH("/",R2304,1)-1)</f>
        <v>technology</v>
      </c>
      <c r="R2304" t="s">
        <v>8295</v>
      </c>
      <c r="S2304" t="b">
        <v>1</v>
      </c>
      <c r="V2304" s="7" t="str">
        <f>RIGHT(R2304,LEN(R2304)-FIND("/",R2304))</f>
        <v>hardware</v>
      </c>
    </row>
    <row r="2305" spans="1:22" ht="32" x14ac:dyDescent="0.2">
      <c r="A2305">
        <v>2741</v>
      </c>
      <c r="B2305" s="3" t="s">
        <v>2741</v>
      </c>
      <c r="C2305" s="3" t="s">
        <v>6851</v>
      </c>
      <c r="D2305">
        <v>8000</v>
      </c>
      <c r="E2305">
        <v>35</v>
      </c>
      <c r="F2305" t="s">
        <v>8221</v>
      </c>
      <c r="G2305" t="s">
        <v>8224</v>
      </c>
      <c r="H2305" t="s">
        <v>8246</v>
      </c>
      <c r="I2305">
        <v>1413770820</v>
      </c>
      <c r="J2305" s="12">
        <f>(I2305/86400)+25569</f>
        <v>41932.088194444441</v>
      </c>
      <c r="K2305">
        <v>1412005602</v>
      </c>
      <c r="L2305" s="12">
        <f>(K2305/86400)+25569</f>
        <v>41911.657430555555</v>
      </c>
      <c r="M2305" t="b">
        <v>0</v>
      </c>
      <c r="N2305">
        <v>4</v>
      </c>
      <c r="O2305">
        <f>(E2305/D2305)*100</f>
        <v>0.43750000000000006</v>
      </c>
      <c r="P2305">
        <f>E2305/N2305</f>
        <v>8.75</v>
      </c>
      <c r="Q2305" s="6" t="str">
        <f>LEFT(R2305, SEARCH("/",R2305,1)-1)</f>
        <v>publishing</v>
      </c>
      <c r="R2305" t="s">
        <v>8304</v>
      </c>
      <c r="S2305" t="b">
        <v>0</v>
      </c>
      <c r="V2305" s="7" t="str">
        <f>RIGHT(R2305,LEN(R2305)-FIND("/",R2305))</f>
        <v>children's books</v>
      </c>
    </row>
    <row r="2306" spans="1:22" ht="48" x14ac:dyDescent="0.2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 s="12">
        <f>(I2306/86400)+25569</f>
        <v>41044.719756944447</v>
      </c>
      <c r="K2306">
        <v>1335892587</v>
      </c>
      <c r="L2306" s="12">
        <f>(K2306/86400)+25569</f>
        <v>41030.719756944447</v>
      </c>
      <c r="M2306" t="b">
        <v>0</v>
      </c>
      <c r="N2306">
        <v>18</v>
      </c>
      <c r="O2306">
        <f>(E2306/D2306)*100</f>
        <v>29.24</v>
      </c>
      <c r="P2306">
        <f>E2306/N2306</f>
        <v>40.611111111111114</v>
      </c>
      <c r="Q2306" s="6" t="str">
        <f>LEFT(R2306, SEARCH("/",R2306,1)-1)</f>
        <v>publishing</v>
      </c>
      <c r="R2306" t="s">
        <v>8304</v>
      </c>
      <c r="S2306" t="b">
        <v>0</v>
      </c>
      <c r="V2306" s="7" t="str">
        <f>RIGHT(R2306,LEN(R2306)-FIND("/",R2306))</f>
        <v>children's books</v>
      </c>
    </row>
    <row r="2307" spans="1:22" ht="64" x14ac:dyDescent="0.2">
      <c r="A2307">
        <v>2743</v>
      </c>
      <c r="B2307" s="3" t="s">
        <v>2743</v>
      </c>
      <c r="C2307" s="3" t="s">
        <v>6853</v>
      </c>
      <c r="D2307">
        <v>5999</v>
      </c>
      <c r="E2307">
        <v>0</v>
      </c>
      <c r="F2307" t="s">
        <v>8221</v>
      </c>
      <c r="G2307" t="s">
        <v>8224</v>
      </c>
      <c r="H2307" t="s">
        <v>8246</v>
      </c>
      <c r="I2307">
        <v>1476863607</v>
      </c>
      <c r="J2307" s="12">
        <f>(I2307/86400)+25569</f>
        <v>42662.328784722224</v>
      </c>
      <c r="K2307">
        <v>1474271607</v>
      </c>
      <c r="L2307" s="12">
        <f>(K2307/86400)+25569</f>
        <v>42632.328784722224</v>
      </c>
      <c r="M2307" t="b">
        <v>0</v>
      </c>
      <c r="N2307">
        <v>0</v>
      </c>
      <c r="O2307">
        <f>(E2307/D2307)*100</f>
        <v>0</v>
      </c>
      <c r="P2307" t="e">
        <f>E2307/N2307</f>
        <v>#DIV/0!</v>
      </c>
      <c r="Q2307" s="6" t="str">
        <f>LEFT(R2307, SEARCH("/",R2307,1)-1)</f>
        <v>publishing</v>
      </c>
      <c r="R2307" t="s">
        <v>8304</v>
      </c>
      <c r="S2307" t="b">
        <v>0</v>
      </c>
      <c r="V2307" s="7" t="str">
        <f>RIGHT(R2307,LEN(R2307)-FIND("/",R2307))</f>
        <v>children's books</v>
      </c>
    </row>
    <row r="2308" spans="1:22" ht="48" x14ac:dyDescent="0.2">
      <c r="A2308">
        <v>2744</v>
      </c>
      <c r="B2308" s="3" t="s">
        <v>2744</v>
      </c>
      <c r="C2308" s="3" t="s">
        <v>6854</v>
      </c>
      <c r="D2308">
        <v>16000</v>
      </c>
      <c r="E2308">
        <v>835</v>
      </c>
      <c r="F2308" t="s">
        <v>8221</v>
      </c>
      <c r="G2308" t="s">
        <v>8224</v>
      </c>
      <c r="H2308" t="s">
        <v>8246</v>
      </c>
      <c r="I2308">
        <v>1330478998</v>
      </c>
      <c r="J2308" s="12">
        <f>(I2308/86400)+25569</f>
        <v>40968.062476851854</v>
      </c>
      <c r="K2308">
        <v>1327886998</v>
      </c>
      <c r="L2308" s="12">
        <f>(K2308/86400)+25569</f>
        <v>40938.062476851854</v>
      </c>
      <c r="M2308" t="b">
        <v>0</v>
      </c>
      <c r="N2308">
        <v>22</v>
      </c>
      <c r="O2308">
        <f>(E2308/D2308)*100</f>
        <v>5.21875</v>
      </c>
      <c r="P2308">
        <f>E2308/N2308</f>
        <v>37.954545454545453</v>
      </c>
      <c r="Q2308" s="6" t="str">
        <f>LEFT(R2308, SEARCH("/",R2308,1)-1)</f>
        <v>publishing</v>
      </c>
      <c r="R2308" t="s">
        <v>8304</v>
      </c>
      <c r="S2308" t="b">
        <v>0</v>
      </c>
      <c r="V2308" s="7" t="str">
        <f>RIGHT(R2308,LEN(R2308)-FIND("/",R2308))</f>
        <v>children's books</v>
      </c>
    </row>
    <row r="2309" spans="1:22" ht="48" x14ac:dyDescent="0.2">
      <c r="A2309">
        <v>2745</v>
      </c>
      <c r="B2309" s="3" t="s">
        <v>2745</v>
      </c>
      <c r="C2309" s="3" t="s">
        <v>6855</v>
      </c>
      <c r="D2309">
        <v>8000</v>
      </c>
      <c r="E2309">
        <v>1751</v>
      </c>
      <c r="F2309" t="s">
        <v>8221</v>
      </c>
      <c r="G2309" t="s">
        <v>8224</v>
      </c>
      <c r="H2309" t="s">
        <v>8246</v>
      </c>
      <c r="I2309">
        <v>1342309368</v>
      </c>
      <c r="J2309" s="12">
        <f>(I2309/86400)+25569</f>
        <v>41104.988055555557</v>
      </c>
      <c r="K2309">
        <v>1337125368</v>
      </c>
      <c r="L2309" s="12">
        <f>(K2309/86400)+25569</f>
        <v>41044.988055555557</v>
      </c>
      <c r="M2309" t="b">
        <v>0</v>
      </c>
      <c r="N2309">
        <v>49</v>
      </c>
      <c r="O2309">
        <f>(E2309/D2309)*100</f>
        <v>21.887499999999999</v>
      </c>
      <c r="P2309">
        <f>E2309/N2309</f>
        <v>35.734693877551024</v>
      </c>
      <c r="Q2309" s="6" t="str">
        <f>LEFT(R2309, SEARCH("/",R2309,1)-1)</f>
        <v>publishing</v>
      </c>
      <c r="R2309" t="s">
        <v>8304</v>
      </c>
      <c r="S2309" t="b">
        <v>0</v>
      </c>
      <c r="V2309" s="7" t="str">
        <f>RIGHT(R2309,LEN(R2309)-FIND("/",R2309))</f>
        <v>children's books</v>
      </c>
    </row>
    <row r="2310" spans="1:22" ht="48" x14ac:dyDescent="0.2">
      <c r="A2310">
        <v>2746</v>
      </c>
      <c r="B2310" s="3" t="s">
        <v>2746</v>
      </c>
      <c r="C2310" s="3" t="s">
        <v>6856</v>
      </c>
      <c r="D2310">
        <v>3000</v>
      </c>
      <c r="E2310">
        <v>801</v>
      </c>
      <c r="F2310" t="s">
        <v>8221</v>
      </c>
      <c r="G2310" t="s">
        <v>8224</v>
      </c>
      <c r="H2310" t="s">
        <v>8246</v>
      </c>
      <c r="I2310">
        <v>1409337911</v>
      </c>
      <c r="J2310" s="12">
        <f>(I2310/86400)+25569</f>
        <v>41880.781377314815</v>
      </c>
      <c r="K2310">
        <v>1406745911</v>
      </c>
      <c r="L2310" s="12">
        <f>(K2310/86400)+25569</f>
        <v>41850.781377314815</v>
      </c>
      <c r="M2310" t="b">
        <v>0</v>
      </c>
      <c r="N2310">
        <v>19</v>
      </c>
      <c r="O2310">
        <f>(E2310/D2310)*100</f>
        <v>26.700000000000003</v>
      </c>
      <c r="P2310">
        <f>E2310/N2310</f>
        <v>42.157894736842103</v>
      </c>
      <c r="Q2310" s="6" t="str">
        <f>LEFT(R2310, SEARCH("/",R2310,1)-1)</f>
        <v>publishing</v>
      </c>
      <c r="R2310" t="s">
        <v>8304</v>
      </c>
      <c r="S2310" t="b">
        <v>0</v>
      </c>
      <c r="V2310" s="7" t="str">
        <f>RIGHT(R2310,LEN(R2310)-FIND("/",R2310))</f>
        <v>children's books</v>
      </c>
    </row>
    <row r="2311" spans="1:22" ht="48" x14ac:dyDescent="0.2">
      <c r="A2311">
        <v>2747</v>
      </c>
      <c r="B2311" s="3" t="s">
        <v>2747</v>
      </c>
      <c r="C2311" s="3" t="s">
        <v>6857</v>
      </c>
      <c r="D2311">
        <v>500</v>
      </c>
      <c r="E2311">
        <v>140</v>
      </c>
      <c r="F2311" t="s">
        <v>8221</v>
      </c>
      <c r="G2311" t="s">
        <v>8224</v>
      </c>
      <c r="H2311" t="s">
        <v>8246</v>
      </c>
      <c r="I2311">
        <v>1339816200</v>
      </c>
      <c r="J2311" s="12">
        <f>(I2311/86400)+25569</f>
        <v>41076.131944444445</v>
      </c>
      <c r="K2311">
        <v>1337095997</v>
      </c>
      <c r="L2311" s="12">
        <f>(K2311/86400)+25569</f>
        <v>41044.648113425923</v>
      </c>
      <c r="M2311" t="b">
        <v>0</v>
      </c>
      <c r="N2311">
        <v>4</v>
      </c>
      <c r="O2311">
        <f>(E2311/D2311)*100</f>
        <v>28.000000000000004</v>
      </c>
      <c r="P2311">
        <f>E2311/N2311</f>
        <v>35</v>
      </c>
      <c r="Q2311" s="6" t="str">
        <f>LEFT(R2311, SEARCH("/",R2311,1)-1)</f>
        <v>publishing</v>
      </c>
      <c r="R2311" t="s">
        <v>8304</v>
      </c>
      <c r="S2311" t="b">
        <v>0</v>
      </c>
      <c r="V2311" s="7" t="str">
        <f>RIGHT(R2311,LEN(R2311)-FIND("/",R2311))</f>
        <v>children's books</v>
      </c>
    </row>
    <row r="2312" spans="1:22" ht="32" x14ac:dyDescent="0.2">
      <c r="A2312">
        <v>2748</v>
      </c>
      <c r="B2312" s="3" t="s">
        <v>2748</v>
      </c>
      <c r="C2312" s="3" t="s">
        <v>6858</v>
      </c>
      <c r="D2312">
        <v>5000</v>
      </c>
      <c r="E2312">
        <v>53</v>
      </c>
      <c r="F2312" t="s">
        <v>8221</v>
      </c>
      <c r="G2312" t="s">
        <v>8224</v>
      </c>
      <c r="H2312" t="s">
        <v>8246</v>
      </c>
      <c r="I2312">
        <v>1472835802</v>
      </c>
      <c r="J2312" s="12">
        <f>(I2312/86400)+25569</f>
        <v>42615.7106712963</v>
      </c>
      <c r="K2312">
        <v>1470243802</v>
      </c>
      <c r="L2312" s="12">
        <f>(K2312/86400)+25569</f>
        <v>42585.7106712963</v>
      </c>
      <c r="M2312" t="b">
        <v>0</v>
      </c>
      <c r="N2312">
        <v>4</v>
      </c>
      <c r="O2312">
        <f>(E2312/D2312)*100</f>
        <v>1.06</v>
      </c>
      <c r="P2312">
        <f>E2312/N2312</f>
        <v>13.25</v>
      </c>
      <c r="Q2312" s="6" t="str">
        <f>LEFT(R2312, SEARCH("/",R2312,1)-1)</f>
        <v>publishing</v>
      </c>
      <c r="R2312" t="s">
        <v>8304</v>
      </c>
      <c r="S2312" t="b">
        <v>0</v>
      </c>
      <c r="V2312" s="7" t="str">
        <f>RIGHT(R2312,LEN(R2312)-FIND("/",R2312))</f>
        <v>children's books</v>
      </c>
    </row>
    <row r="2313" spans="1:22" ht="32" x14ac:dyDescent="0.2">
      <c r="A2313">
        <v>2749</v>
      </c>
      <c r="B2313" s="3" t="s">
        <v>2749</v>
      </c>
      <c r="C2313" s="3" t="s">
        <v>6859</v>
      </c>
      <c r="D2313">
        <v>10000</v>
      </c>
      <c r="E2313">
        <v>110</v>
      </c>
      <c r="F2313" t="s">
        <v>8221</v>
      </c>
      <c r="G2313" t="s">
        <v>8224</v>
      </c>
      <c r="H2313" t="s">
        <v>8246</v>
      </c>
      <c r="I2313">
        <v>1428171037</v>
      </c>
      <c r="J2313" s="12">
        <f>(I2313/86400)+25569</f>
        <v>42098.757372685184</v>
      </c>
      <c r="K2313">
        <v>1425582637</v>
      </c>
      <c r="L2313" s="12">
        <f>(K2313/86400)+25569</f>
        <v>42068.799039351856</v>
      </c>
      <c r="M2313" t="b">
        <v>0</v>
      </c>
      <c r="N2313">
        <v>2</v>
      </c>
      <c r="O2313">
        <f>(E2313/D2313)*100</f>
        <v>1.0999999999999999</v>
      </c>
      <c r="P2313">
        <f>E2313/N2313</f>
        <v>55</v>
      </c>
      <c r="Q2313" s="6" t="str">
        <f>LEFT(R2313, SEARCH("/",R2313,1)-1)</f>
        <v>publishing</v>
      </c>
      <c r="R2313" t="s">
        <v>8304</v>
      </c>
      <c r="S2313" t="b">
        <v>0</v>
      </c>
      <c r="V2313" s="7" t="str">
        <f>RIGHT(R2313,LEN(R2313)-FIND("/",R2313))</f>
        <v>children's books</v>
      </c>
    </row>
    <row r="2314" spans="1:22" ht="48" x14ac:dyDescent="0.2">
      <c r="A2314">
        <v>2750</v>
      </c>
      <c r="B2314" s="3" t="s">
        <v>2750</v>
      </c>
      <c r="C2314" s="3" t="s">
        <v>6860</v>
      </c>
      <c r="D2314">
        <v>1999</v>
      </c>
      <c r="E2314">
        <v>0</v>
      </c>
      <c r="F2314" t="s">
        <v>8221</v>
      </c>
      <c r="G2314" t="s">
        <v>8224</v>
      </c>
      <c r="H2314" t="s">
        <v>8246</v>
      </c>
      <c r="I2314">
        <v>1341086400</v>
      </c>
      <c r="J2314" s="12">
        <f>(I2314/86400)+25569</f>
        <v>41090.833333333336</v>
      </c>
      <c r="K2314">
        <v>1340055345</v>
      </c>
      <c r="L2314" s="12">
        <f>(K2314/86400)+25569</f>
        <v>41078.899826388893</v>
      </c>
      <c r="M2314" t="b">
        <v>0</v>
      </c>
      <c r="N2314">
        <v>0</v>
      </c>
      <c r="O2314">
        <f>(E2314/D2314)*100</f>
        <v>0</v>
      </c>
      <c r="P2314" t="e">
        <f>E2314/N2314</f>
        <v>#DIV/0!</v>
      </c>
      <c r="Q2314" s="6" t="str">
        <f>LEFT(R2314, SEARCH("/",R2314,1)-1)</f>
        <v>publishing</v>
      </c>
      <c r="R2314" t="s">
        <v>8304</v>
      </c>
      <c r="S2314" t="b">
        <v>0</v>
      </c>
      <c r="V2314" s="7" t="str">
        <f>RIGHT(R2314,LEN(R2314)-FIND("/",R2314))</f>
        <v>children's books</v>
      </c>
    </row>
    <row r="2315" spans="1:22" ht="48" x14ac:dyDescent="0.2">
      <c r="A2315">
        <v>2751</v>
      </c>
      <c r="B2315" s="3" t="s">
        <v>2751</v>
      </c>
      <c r="C2315" s="3" t="s">
        <v>6861</v>
      </c>
      <c r="D2315">
        <v>3274</v>
      </c>
      <c r="E2315">
        <v>0</v>
      </c>
      <c r="F2315" t="s">
        <v>8221</v>
      </c>
      <c r="G2315" t="s">
        <v>8224</v>
      </c>
      <c r="H2315" t="s">
        <v>8246</v>
      </c>
      <c r="I2315">
        <v>1403039842</v>
      </c>
      <c r="J2315" s="12">
        <f>(I2315/86400)+25569</f>
        <v>41807.887060185181</v>
      </c>
      <c r="K2315">
        <v>1397855842</v>
      </c>
      <c r="L2315" s="12">
        <f>(K2315/86400)+25569</f>
        <v>41747.887060185181</v>
      </c>
      <c r="M2315" t="b">
        <v>0</v>
      </c>
      <c r="N2315">
        <v>0</v>
      </c>
      <c r="O2315">
        <f>(E2315/D2315)*100</f>
        <v>0</v>
      </c>
      <c r="P2315" t="e">
        <f>E2315/N2315</f>
        <v>#DIV/0!</v>
      </c>
      <c r="Q2315" s="6" t="str">
        <f>LEFT(R2315, SEARCH("/",R2315,1)-1)</f>
        <v>publishing</v>
      </c>
      <c r="R2315" t="s">
        <v>8304</v>
      </c>
      <c r="S2315" t="b">
        <v>0</v>
      </c>
      <c r="V2315" s="7" t="str">
        <f>RIGHT(R2315,LEN(R2315)-FIND("/",R2315))</f>
        <v>children's books</v>
      </c>
    </row>
    <row r="2316" spans="1:22" ht="48" x14ac:dyDescent="0.2">
      <c r="A2316">
        <v>2752</v>
      </c>
      <c r="B2316" s="3" t="s">
        <v>2752</v>
      </c>
      <c r="C2316" s="3" t="s">
        <v>6862</v>
      </c>
      <c r="D2316">
        <v>4800</v>
      </c>
      <c r="E2316">
        <v>550</v>
      </c>
      <c r="F2316" t="s">
        <v>8221</v>
      </c>
      <c r="G2316" t="s">
        <v>8224</v>
      </c>
      <c r="H2316" t="s">
        <v>8246</v>
      </c>
      <c r="I2316">
        <v>1324232504</v>
      </c>
      <c r="J2316" s="12">
        <f>(I2316/86400)+25569</f>
        <v>40895.765092592592</v>
      </c>
      <c r="K2316">
        <v>1320776504</v>
      </c>
      <c r="L2316" s="12">
        <f>(K2316/86400)+25569</f>
        <v>40855.765092592592</v>
      </c>
      <c r="M2316" t="b">
        <v>0</v>
      </c>
      <c r="N2316">
        <v>14</v>
      </c>
      <c r="O2316">
        <f>(E2316/D2316)*100</f>
        <v>11.458333333333332</v>
      </c>
      <c r="P2316">
        <f>E2316/N2316</f>
        <v>39.285714285714285</v>
      </c>
      <c r="Q2316" s="6" t="str">
        <f>LEFT(R2316, SEARCH("/",R2316,1)-1)</f>
        <v>publishing</v>
      </c>
      <c r="R2316" t="s">
        <v>8304</v>
      </c>
      <c r="S2316" t="b">
        <v>0</v>
      </c>
      <c r="V2316" s="7" t="str">
        <f>RIGHT(R2316,LEN(R2316)-FIND("/",R2316))</f>
        <v>children's books</v>
      </c>
    </row>
    <row r="2317" spans="1:22" ht="48" x14ac:dyDescent="0.2">
      <c r="A2317">
        <v>2753</v>
      </c>
      <c r="B2317" s="3" t="s">
        <v>2753</v>
      </c>
      <c r="C2317" s="3" t="s">
        <v>6863</v>
      </c>
      <c r="D2317">
        <v>2000</v>
      </c>
      <c r="E2317">
        <v>380</v>
      </c>
      <c r="F2317" t="s">
        <v>8221</v>
      </c>
      <c r="G2317" t="s">
        <v>8224</v>
      </c>
      <c r="H2317" t="s">
        <v>8246</v>
      </c>
      <c r="I2317">
        <v>1346017023</v>
      </c>
      <c r="J2317" s="12">
        <f>(I2317/86400)+25569</f>
        <v>41147.900729166664</v>
      </c>
      <c r="K2317">
        <v>1343425023</v>
      </c>
      <c r="L2317" s="12">
        <f>(K2317/86400)+25569</f>
        <v>41117.900729166664</v>
      </c>
      <c r="M2317" t="b">
        <v>0</v>
      </c>
      <c r="N2317">
        <v>8</v>
      </c>
      <c r="O2317">
        <f>(E2317/D2317)*100</f>
        <v>19</v>
      </c>
      <c r="P2317">
        <f>E2317/N2317</f>
        <v>47.5</v>
      </c>
      <c r="Q2317" s="6" t="str">
        <f>LEFT(R2317, SEARCH("/",R2317,1)-1)</f>
        <v>publishing</v>
      </c>
      <c r="R2317" t="s">
        <v>8304</v>
      </c>
      <c r="S2317" t="b">
        <v>0</v>
      </c>
      <c r="V2317" s="7" t="str">
        <f>RIGHT(R2317,LEN(R2317)-FIND("/",R2317))</f>
        <v>children's books</v>
      </c>
    </row>
    <row r="2318" spans="1:22" ht="48" x14ac:dyDescent="0.2">
      <c r="A2318">
        <v>2754</v>
      </c>
      <c r="B2318" s="3" t="s">
        <v>2754</v>
      </c>
      <c r="C2318" s="3" t="s">
        <v>6864</v>
      </c>
      <c r="D2318">
        <v>10000</v>
      </c>
      <c r="E2318">
        <v>0</v>
      </c>
      <c r="F2318" t="s">
        <v>8221</v>
      </c>
      <c r="G2318" t="s">
        <v>8224</v>
      </c>
      <c r="H2318" t="s">
        <v>8246</v>
      </c>
      <c r="I2318">
        <v>1410448551</v>
      </c>
      <c r="J2318" s="12">
        <f>(I2318/86400)+25569</f>
        <v>41893.636006944442</v>
      </c>
      <c r="K2318">
        <v>1407856551</v>
      </c>
      <c r="L2318" s="12">
        <f>(K2318/86400)+25569</f>
        <v>41863.636006944442</v>
      </c>
      <c r="M2318" t="b">
        <v>0</v>
      </c>
      <c r="N2318">
        <v>0</v>
      </c>
      <c r="O2318">
        <f>(E2318/D2318)*100</f>
        <v>0</v>
      </c>
      <c r="P2318" t="e">
        <f>E2318/N2318</f>
        <v>#DIV/0!</v>
      </c>
      <c r="Q2318" s="6" t="str">
        <f>LEFT(R2318, SEARCH("/",R2318,1)-1)</f>
        <v>publishing</v>
      </c>
      <c r="R2318" t="s">
        <v>8304</v>
      </c>
      <c r="S2318" t="b">
        <v>0</v>
      </c>
      <c r="V2318" s="7" t="str">
        <f>RIGHT(R2318,LEN(R2318)-FIND("/",R2318))</f>
        <v>children's books</v>
      </c>
    </row>
    <row r="2319" spans="1:22" ht="32" x14ac:dyDescent="0.2">
      <c r="A2319">
        <v>2755</v>
      </c>
      <c r="B2319" s="3" t="s">
        <v>2755</v>
      </c>
      <c r="C2319" s="3" t="s">
        <v>6865</v>
      </c>
      <c r="D2319">
        <v>500</v>
      </c>
      <c r="E2319">
        <v>260</v>
      </c>
      <c r="F2319" t="s">
        <v>8221</v>
      </c>
      <c r="G2319" t="s">
        <v>8241</v>
      </c>
      <c r="H2319" t="s">
        <v>8249</v>
      </c>
      <c r="I2319">
        <v>1428519527</v>
      </c>
      <c r="J2319" s="12">
        <f>(I2319/86400)+25569</f>
        <v>42102.790821759263</v>
      </c>
      <c r="K2319">
        <v>1425927527</v>
      </c>
      <c r="L2319" s="12">
        <f>(K2319/86400)+25569</f>
        <v>42072.790821759263</v>
      </c>
      <c r="M2319" t="b">
        <v>0</v>
      </c>
      <c r="N2319">
        <v>15</v>
      </c>
      <c r="O2319">
        <f>(E2319/D2319)*100</f>
        <v>52</v>
      </c>
      <c r="P2319">
        <f>E2319/N2319</f>
        <v>17.333333333333332</v>
      </c>
      <c r="Q2319" s="6" t="str">
        <f>LEFT(R2319, SEARCH("/",R2319,1)-1)</f>
        <v>publishing</v>
      </c>
      <c r="R2319" t="s">
        <v>8304</v>
      </c>
      <c r="S2319" t="b">
        <v>0</v>
      </c>
      <c r="V2319" s="7" t="str">
        <f>RIGHT(R2319,LEN(R2319)-FIND("/",R2319))</f>
        <v>children's books</v>
      </c>
    </row>
    <row r="2320" spans="1:22" ht="48" x14ac:dyDescent="0.2">
      <c r="A2320">
        <v>2756</v>
      </c>
      <c r="B2320" s="3" t="s">
        <v>2756</v>
      </c>
      <c r="C2320" s="3" t="s">
        <v>6866</v>
      </c>
      <c r="D2320">
        <v>10000</v>
      </c>
      <c r="E2320">
        <v>1048</v>
      </c>
      <c r="F2320" t="s">
        <v>8221</v>
      </c>
      <c r="G2320" t="s">
        <v>8224</v>
      </c>
      <c r="H2320" t="s">
        <v>8246</v>
      </c>
      <c r="I2320">
        <v>1389476201</v>
      </c>
      <c r="J2320" s="12">
        <f>(I2320/86400)+25569</f>
        <v>41650.900474537033</v>
      </c>
      <c r="K2320">
        <v>1386884201</v>
      </c>
      <c r="L2320" s="12">
        <f>(K2320/86400)+25569</f>
        <v>41620.900474537033</v>
      </c>
      <c r="M2320" t="b">
        <v>0</v>
      </c>
      <c r="N2320">
        <v>33</v>
      </c>
      <c r="O2320">
        <f>(E2320/D2320)*100</f>
        <v>10.48</v>
      </c>
      <c r="P2320">
        <f>E2320/N2320</f>
        <v>31.757575757575758</v>
      </c>
      <c r="Q2320" s="6" t="str">
        <f>LEFT(R2320, SEARCH("/",R2320,1)-1)</f>
        <v>publishing</v>
      </c>
      <c r="R2320" t="s">
        <v>8304</v>
      </c>
      <c r="S2320" t="b">
        <v>0</v>
      </c>
      <c r="V2320" s="7" t="str">
        <f>RIGHT(R2320,LEN(R2320)-FIND("/",R2320))</f>
        <v>children's books</v>
      </c>
    </row>
    <row r="2321" spans="1:22" ht="32" x14ac:dyDescent="0.2">
      <c r="A2321">
        <v>2757</v>
      </c>
      <c r="B2321" s="3" t="s">
        <v>2757</v>
      </c>
      <c r="C2321" s="3" t="s">
        <v>6867</v>
      </c>
      <c r="D2321">
        <v>1500</v>
      </c>
      <c r="E2321">
        <v>10</v>
      </c>
      <c r="F2321" t="s">
        <v>8221</v>
      </c>
      <c r="G2321" t="s">
        <v>8224</v>
      </c>
      <c r="H2321" t="s">
        <v>8246</v>
      </c>
      <c r="I2321">
        <v>1470498332</v>
      </c>
      <c r="J2321" s="12">
        <f>(I2321/86400)+25569</f>
        <v>42588.65662037037</v>
      </c>
      <c r="K2321">
        <v>1469202332</v>
      </c>
      <c r="L2321" s="12">
        <f>(K2321/86400)+25569</f>
        <v>42573.65662037037</v>
      </c>
      <c r="M2321" t="b">
        <v>0</v>
      </c>
      <c r="N2321">
        <v>2</v>
      </c>
      <c r="O2321">
        <f>(E2321/D2321)*100</f>
        <v>0.66666666666666674</v>
      </c>
      <c r="P2321">
        <f>E2321/N2321</f>
        <v>5</v>
      </c>
      <c r="Q2321" s="6" t="str">
        <f>LEFT(R2321, SEARCH("/",R2321,1)-1)</f>
        <v>publishing</v>
      </c>
      <c r="R2321" t="s">
        <v>8304</v>
      </c>
      <c r="S2321" t="b">
        <v>0</v>
      </c>
      <c r="V2321" s="7" t="str">
        <f>RIGHT(R2321,LEN(R2321)-FIND("/",R2321))</f>
        <v>children's books</v>
      </c>
    </row>
    <row r="2322" spans="1:22" ht="48" x14ac:dyDescent="0.2">
      <c r="A2322">
        <v>2758</v>
      </c>
      <c r="B2322" s="3" t="s">
        <v>2758</v>
      </c>
      <c r="C2322" s="3" t="s">
        <v>6868</v>
      </c>
      <c r="D2322">
        <v>2000</v>
      </c>
      <c r="E2322">
        <v>234</v>
      </c>
      <c r="F2322" t="s">
        <v>8221</v>
      </c>
      <c r="G2322" t="s">
        <v>8226</v>
      </c>
      <c r="H2322" t="s">
        <v>8248</v>
      </c>
      <c r="I2322">
        <v>1476095783</v>
      </c>
      <c r="J2322" s="12">
        <f>(I2322/86400)+25569</f>
        <v>42653.441932870366</v>
      </c>
      <c r="K2322">
        <v>1474886183</v>
      </c>
      <c r="L2322" s="12">
        <f>(K2322/86400)+25569</f>
        <v>42639.441932870366</v>
      </c>
      <c r="M2322" t="b">
        <v>0</v>
      </c>
      <c r="N2322">
        <v>6</v>
      </c>
      <c r="O2322">
        <f>(E2322/D2322)*100</f>
        <v>11.700000000000001</v>
      </c>
      <c r="P2322">
        <f>E2322/N2322</f>
        <v>39</v>
      </c>
      <c r="Q2322" s="6" t="str">
        <f>LEFT(R2322, SEARCH("/",R2322,1)-1)</f>
        <v>publishing</v>
      </c>
      <c r="R2322" t="s">
        <v>8304</v>
      </c>
      <c r="S2322" t="b">
        <v>0</v>
      </c>
      <c r="V2322" s="7" t="str">
        <f>RIGHT(R2322,LEN(R2322)-FIND("/",R2322))</f>
        <v>children's books</v>
      </c>
    </row>
    <row r="2323" spans="1:22" ht="48" x14ac:dyDescent="0.2">
      <c r="A2323">
        <v>2759</v>
      </c>
      <c r="B2323" s="3" t="s">
        <v>2759</v>
      </c>
      <c r="C2323" s="3" t="s">
        <v>6869</v>
      </c>
      <c r="D2323">
        <v>1000</v>
      </c>
      <c r="E2323">
        <v>105</v>
      </c>
      <c r="F2323" t="s">
        <v>8221</v>
      </c>
      <c r="G2323" t="s">
        <v>8226</v>
      </c>
      <c r="H2323" t="s">
        <v>8248</v>
      </c>
      <c r="I2323">
        <v>1468658866</v>
      </c>
      <c r="J2323" s="12">
        <f>(I2323/86400)+25569</f>
        <v>42567.36650462963</v>
      </c>
      <c r="K2323">
        <v>1464943666</v>
      </c>
      <c r="L2323" s="12">
        <f>(K2323/86400)+25569</f>
        <v>42524.36650462963</v>
      </c>
      <c r="M2323" t="b">
        <v>0</v>
      </c>
      <c r="N2323">
        <v>2</v>
      </c>
      <c r="O2323">
        <f>(E2323/D2323)*100</f>
        <v>10.5</v>
      </c>
      <c r="P2323">
        <f>E2323/N2323</f>
        <v>52.5</v>
      </c>
      <c r="Q2323" s="6" t="str">
        <f>LEFT(R2323, SEARCH("/",R2323,1)-1)</f>
        <v>publishing</v>
      </c>
      <c r="R2323" t="s">
        <v>8304</v>
      </c>
      <c r="S2323" t="b">
        <v>0</v>
      </c>
      <c r="V2323" s="7" t="str">
        <f>RIGHT(R2323,LEN(R2323)-FIND("/",R2323))</f>
        <v>children's books</v>
      </c>
    </row>
    <row r="2324" spans="1:22" ht="48" x14ac:dyDescent="0.2">
      <c r="A2324">
        <v>2760</v>
      </c>
      <c r="B2324" s="3" t="s">
        <v>2760</v>
      </c>
      <c r="C2324" s="3" t="s">
        <v>6870</v>
      </c>
      <c r="D2324">
        <v>5000</v>
      </c>
      <c r="E2324">
        <v>0</v>
      </c>
      <c r="F2324" t="s">
        <v>8221</v>
      </c>
      <c r="G2324" t="s">
        <v>8225</v>
      </c>
      <c r="H2324" t="s">
        <v>8247</v>
      </c>
      <c r="I2324">
        <v>1371726258</v>
      </c>
      <c r="J2324" s="12">
        <f>(I2324/86400)+25569</f>
        <v>41445.461319444446</v>
      </c>
      <c r="K2324">
        <v>1369134258</v>
      </c>
      <c r="L2324" s="12">
        <f>(K2324/86400)+25569</f>
        <v>41415.461319444446</v>
      </c>
      <c r="M2324" t="b">
        <v>0</v>
      </c>
      <c r="N2324">
        <v>0</v>
      </c>
      <c r="O2324">
        <f>(E2324/D2324)*100</f>
        <v>0</v>
      </c>
      <c r="P2324" t="e">
        <f>E2324/N2324</f>
        <v>#DIV/0!</v>
      </c>
      <c r="Q2324" s="6" t="str">
        <f>LEFT(R2324, SEARCH("/",R2324,1)-1)</f>
        <v>publishing</v>
      </c>
      <c r="R2324" t="s">
        <v>8304</v>
      </c>
      <c r="S2324" t="b">
        <v>0</v>
      </c>
      <c r="V2324" s="7" t="str">
        <f>RIGHT(R2324,LEN(R2324)-FIND("/",R2324))</f>
        <v>children's books</v>
      </c>
    </row>
    <row r="2325" spans="1:22" ht="32" x14ac:dyDescent="0.2">
      <c r="A2325">
        <v>2761</v>
      </c>
      <c r="B2325" s="3" t="s">
        <v>2761</v>
      </c>
      <c r="C2325" s="3" t="s">
        <v>6871</v>
      </c>
      <c r="D2325">
        <v>5000</v>
      </c>
      <c r="E2325">
        <v>36</v>
      </c>
      <c r="F2325" t="s">
        <v>8221</v>
      </c>
      <c r="G2325" t="s">
        <v>8224</v>
      </c>
      <c r="H2325" t="s">
        <v>8246</v>
      </c>
      <c r="I2325">
        <v>1357176693</v>
      </c>
      <c r="J2325" s="12">
        <f>(I2325/86400)+25569</f>
        <v>41277.063576388886</v>
      </c>
      <c r="K2325">
        <v>1354584693</v>
      </c>
      <c r="L2325" s="12">
        <f>(K2325/86400)+25569</f>
        <v>41247.063576388886</v>
      </c>
      <c r="M2325" t="b">
        <v>0</v>
      </c>
      <c r="N2325">
        <v>4</v>
      </c>
      <c r="O2325">
        <f>(E2325/D2325)*100</f>
        <v>0.72</v>
      </c>
      <c r="P2325">
        <f>E2325/N2325</f>
        <v>9</v>
      </c>
      <c r="Q2325" s="6" t="str">
        <f>LEFT(R2325, SEARCH("/",R2325,1)-1)</f>
        <v>publishing</v>
      </c>
      <c r="R2325" t="s">
        <v>8304</v>
      </c>
      <c r="S2325" t="b">
        <v>0</v>
      </c>
      <c r="V2325" s="7" t="str">
        <f>RIGHT(R2325,LEN(R2325)-FIND("/",R2325))</f>
        <v>children's books</v>
      </c>
    </row>
    <row r="2326" spans="1:22" ht="48" x14ac:dyDescent="0.2">
      <c r="A2326">
        <v>2762</v>
      </c>
      <c r="B2326" s="3" t="s">
        <v>2762</v>
      </c>
      <c r="C2326" s="3" t="s">
        <v>6872</v>
      </c>
      <c r="D2326">
        <v>3250</v>
      </c>
      <c r="E2326">
        <v>25</v>
      </c>
      <c r="F2326" t="s">
        <v>8221</v>
      </c>
      <c r="G2326" t="s">
        <v>8224</v>
      </c>
      <c r="H2326" t="s">
        <v>8246</v>
      </c>
      <c r="I2326">
        <v>1332114795</v>
      </c>
      <c r="J2326" s="12">
        <f>(I2326/86400)+25569</f>
        <v>40986.995312500003</v>
      </c>
      <c r="K2326">
        <v>1326934395</v>
      </c>
      <c r="L2326" s="12">
        <f>(K2326/86400)+25569</f>
        <v>40927.036979166667</v>
      </c>
      <c r="M2326" t="b">
        <v>0</v>
      </c>
      <c r="N2326">
        <v>1</v>
      </c>
      <c r="O2326">
        <f>(E2326/D2326)*100</f>
        <v>0.76923076923076927</v>
      </c>
      <c r="P2326">
        <f>E2326/N2326</f>
        <v>25</v>
      </c>
      <c r="Q2326" s="6" t="str">
        <f>LEFT(R2326, SEARCH("/",R2326,1)-1)</f>
        <v>publishing</v>
      </c>
      <c r="R2326" t="s">
        <v>8304</v>
      </c>
      <c r="S2326" t="b">
        <v>0</v>
      </c>
      <c r="V2326" s="7" t="str">
        <f>RIGHT(R2326,LEN(R2326)-FIND("/",R2326))</f>
        <v>children's books</v>
      </c>
    </row>
    <row r="2327" spans="1:22" ht="32" x14ac:dyDescent="0.2">
      <c r="A2327">
        <v>2763</v>
      </c>
      <c r="B2327" s="3" t="s">
        <v>2763</v>
      </c>
      <c r="C2327" s="3" t="s">
        <v>6873</v>
      </c>
      <c r="D2327">
        <v>39400</v>
      </c>
      <c r="E2327">
        <v>90</v>
      </c>
      <c r="F2327" t="s">
        <v>8221</v>
      </c>
      <c r="G2327" t="s">
        <v>8224</v>
      </c>
      <c r="H2327" t="s">
        <v>8246</v>
      </c>
      <c r="I2327">
        <v>1369403684</v>
      </c>
      <c r="J2327" s="12">
        <f>(I2327/86400)+25569</f>
        <v>41418.579675925925</v>
      </c>
      <c r="K2327">
        <v>1365515684</v>
      </c>
      <c r="L2327" s="12">
        <f>(K2327/86400)+25569</f>
        <v>41373.579675925925</v>
      </c>
      <c r="M2327" t="b">
        <v>0</v>
      </c>
      <c r="N2327">
        <v>3</v>
      </c>
      <c r="O2327">
        <f>(E2327/D2327)*100</f>
        <v>0.22842639593908631</v>
      </c>
      <c r="P2327">
        <f>E2327/N2327</f>
        <v>30</v>
      </c>
      <c r="Q2327" s="6" t="str">
        <f>LEFT(R2327, SEARCH("/",R2327,1)-1)</f>
        <v>publishing</v>
      </c>
      <c r="R2327" t="s">
        <v>8304</v>
      </c>
      <c r="S2327" t="b">
        <v>0</v>
      </c>
      <c r="V2327" s="7" t="str">
        <f>RIGHT(R2327,LEN(R2327)-FIND("/",R2327))</f>
        <v>children's books</v>
      </c>
    </row>
    <row r="2328" spans="1:22" ht="48" x14ac:dyDescent="0.2">
      <c r="A2328">
        <v>2764</v>
      </c>
      <c r="B2328" s="3" t="s">
        <v>2764</v>
      </c>
      <c r="C2328" s="3" t="s">
        <v>6874</v>
      </c>
      <c r="D2328">
        <v>4000</v>
      </c>
      <c r="E2328">
        <v>45</v>
      </c>
      <c r="F2328" t="s">
        <v>8221</v>
      </c>
      <c r="G2328" t="s">
        <v>8224</v>
      </c>
      <c r="H2328" t="s">
        <v>8246</v>
      </c>
      <c r="I2328">
        <v>1338404400</v>
      </c>
      <c r="J2328" s="12">
        <f>(I2328/86400)+25569</f>
        <v>41059.791666666664</v>
      </c>
      <c r="K2328">
        <v>1335855631</v>
      </c>
      <c r="L2328" s="12">
        <f>(K2328/86400)+25569</f>
        <v>41030.292025462964</v>
      </c>
      <c r="M2328" t="b">
        <v>0</v>
      </c>
      <c r="N2328">
        <v>4</v>
      </c>
      <c r="O2328">
        <f>(E2328/D2328)*100</f>
        <v>1.125</v>
      </c>
      <c r="P2328">
        <f>E2328/N2328</f>
        <v>11.25</v>
      </c>
      <c r="Q2328" s="6" t="str">
        <f>LEFT(R2328, SEARCH("/",R2328,1)-1)</f>
        <v>publishing</v>
      </c>
      <c r="R2328" t="s">
        <v>8304</v>
      </c>
      <c r="S2328" t="b">
        <v>0</v>
      </c>
      <c r="V2328" s="7" t="str">
        <f>RIGHT(R2328,LEN(R2328)-FIND("/",R2328))</f>
        <v>children's books</v>
      </c>
    </row>
    <row r="2329" spans="1:22" ht="48" x14ac:dyDescent="0.2">
      <c r="A2329">
        <v>2765</v>
      </c>
      <c r="B2329" s="3" t="s">
        <v>2765</v>
      </c>
      <c r="C2329" s="3" t="s">
        <v>6875</v>
      </c>
      <c r="D2329">
        <v>4000</v>
      </c>
      <c r="E2329">
        <v>0</v>
      </c>
      <c r="F2329" t="s">
        <v>8221</v>
      </c>
      <c r="G2329" t="s">
        <v>8224</v>
      </c>
      <c r="H2329" t="s">
        <v>8246</v>
      </c>
      <c r="I2329">
        <v>1351432428</v>
      </c>
      <c r="J2329" s="12">
        <f>(I2329/86400)+25569</f>
        <v>41210.579027777778</v>
      </c>
      <c r="K2329">
        <v>1350050028</v>
      </c>
      <c r="L2329" s="12">
        <f>(K2329/86400)+25569</f>
        <v>41194.579027777778</v>
      </c>
      <c r="M2329" t="b">
        <v>0</v>
      </c>
      <c r="N2329">
        <v>0</v>
      </c>
      <c r="O2329">
        <f>(E2329/D2329)*100</f>
        <v>0</v>
      </c>
      <c r="P2329" t="e">
        <f>E2329/N2329</f>
        <v>#DIV/0!</v>
      </c>
      <c r="Q2329" s="6" t="str">
        <f>LEFT(R2329, SEARCH("/",R2329,1)-1)</f>
        <v>publishing</v>
      </c>
      <c r="R2329" t="s">
        <v>8304</v>
      </c>
      <c r="S2329" t="b">
        <v>0</v>
      </c>
      <c r="V2329" s="7" t="str">
        <f>RIGHT(R2329,LEN(R2329)-FIND("/",R2329))</f>
        <v>children's books</v>
      </c>
    </row>
    <row r="2330" spans="1:22" ht="48" x14ac:dyDescent="0.2">
      <c r="A2330">
        <v>2766</v>
      </c>
      <c r="B2330" s="3" t="s">
        <v>2766</v>
      </c>
      <c r="C2330" s="3" t="s">
        <v>6876</v>
      </c>
      <c r="D2330">
        <v>5000</v>
      </c>
      <c r="E2330">
        <v>100</v>
      </c>
      <c r="F2330" t="s">
        <v>8221</v>
      </c>
      <c r="G2330" t="s">
        <v>8224</v>
      </c>
      <c r="H2330" t="s">
        <v>8246</v>
      </c>
      <c r="I2330">
        <v>1313078518</v>
      </c>
      <c r="J2330" s="12">
        <f>(I2330/86400)+25569</f>
        <v>40766.668032407411</v>
      </c>
      <c r="K2330">
        <v>1310486518</v>
      </c>
      <c r="L2330" s="12">
        <f>(K2330/86400)+25569</f>
        <v>40736.668032407411</v>
      </c>
      <c r="M2330" t="b">
        <v>0</v>
      </c>
      <c r="N2330">
        <v>4</v>
      </c>
      <c r="O2330">
        <f>(E2330/D2330)*100</f>
        <v>2</v>
      </c>
      <c r="P2330">
        <f>E2330/N2330</f>
        <v>25</v>
      </c>
      <c r="Q2330" s="6" t="str">
        <f>LEFT(R2330, SEARCH("/",R2330,1)-1)</f>
        <v>publishing</v>
      </c>
      <c r="R2330" t="s">
        <v>8304</v>
      </c>
      <c r="S2330" t="b">
        <v>0</v>
      </c>
      <c r="V2330" s="7" t="str">
        <f>RIGHT(R2330,LEN(R2330)-FIND("/",R2330))</f>
        <v>children's books</v>
      </c>
    </row>
    <row r="2331" spans="1:22" ht="48" x14ac:dyDescent="0.2">
      <c r="A2331">
        <v>2767</v>
      </c>
      <c r="B2331" s="3" t="s">
        <v>2767</v>
      </c>
      <c r="C2331" s="3" t="s">
        <v>6877</v>
      </c>
      <c r="D2331">
        <v>4000</v>
      </c>
      <c r="E2331">
        <v>34</v>
      </c>
      <c r="F2331" t="s">
        <v>8221</v>
      </c>
      <c r="G2331" t="s">
        <v>8229</v>
      </c>
      <c r="H2331" t="s">
        <v>8251</v>
      </c>
      <c r="I2331">
        <v>1439766050</v>
      </c>
      <c r="J2331" s="12">
        <f>(I2331/86400)+25569</f>
        <v>42232.958912037036</v>
      </c>
      <c r="K2331">
        <v>1434582050</v>
      </c>
      <c r="L2331" s="12">
        <f>(K2331/86400)+25569</f>
        <v>42172.958912037036</v>
      </c>
      <c r="M2331" t="b">
        <v>0</v>
      </c>
      <c r="N2331">
        <v>3</v>
      </c>
      <c r="O2331">
        <f>(E2331/D2331)*100</f>
        <v>0.85000000000000009</v>
      </c>
      <c r="P2331">
        <f>E2331/N2331</f>
        <v>11.333333333333334</v>
      </c>
      <c r="Q2331" s="6" t="str">
        <f>LEFT(R2331, SEARCH("/",R2331,1)-1)</f>
        <v>publishing</v>
      </c>
      <c r="R2331" t="s">
        <v>8304</v>
      </c>
      <c r="S2331" t="b">
        <v>0</v>
      </c>
      <c r="V2331" s="7" t="str">
        <f>RIGHT(R2331,LEN(R2331)-FIND("/",R2331))</f>
        <v>children's books</v>
      </c>
    </row>
    <row r="2332" spans="1:22" ht="48" x14ac:dyDescent="0.2">
      <c r="A2332">
        <v>2768</v>
      </c>
      <c r="B2332" s="3" t="s">
        <v>2768</v>
      </c>
      <c r="C2332" s="3" t="s">
        <v>6878</v>
      </c>
      <c r="D2332">
        <v>7000</v>
      </c>
      <c r="E2332">
        <v>1002</v>
      </c>
      <c r="F2332" t="s">
        <v>8221</v>
      </c>
      <c r="G2332" t="s">
        <v>8224</v>
      </c>
      <c r="H2332" t="s">
        <v>8246</v>
      </c>
      <c r="I2332">
        <v>1333028723</v>
      </c>
      <c r="J2332" s="12">
        <f>(I2332/86400)+25569</f>
        <v>40997.573182870372</v>
      </c>
      <c r="K2332">
        <v>1330440323</v>
      </c>
      <c r="L2332" s="12">
        <f>(K2332/86400)+25569</f>
        <v>40967.614849537036</v>
      </c>
      <c r="M2332" t="b">
        <v>0</v>
      </c>
      <c r="N2332">
        <v>34</v>
      </c>
      <c r="O2332">
        <f>(E2332/D2332)*100</f>
        <v>14.314285714285715</v>
      </c>
      <c r="P2332">
        <f>E2332/N2332</f>
        <v>29.470588235294116</v>
      </c>
      <c r="Q2332" s="6" t="str">
        <f>LEFT(R2332, SEARCH("/",R2332,1)-1)</f>
        <v>publishing</v>
      </c>
      <c r="R2332" t="s">
        <v>8304</v>
      </c>
      <c r="S2332" t="b">
        <v>0</v>
      </c>
      <c r="V2332" s="7" t="str">
        <f>RIGHT(R2332,LEN(R2332)-FIND("/",R2332))</f>
        <v>children's books</v>
      </c>
    </row>
    <row r="2333" spans="1:22" ht="48" x14ac:dyDescent="0.2">
      <c r="A2333">
        <v>2769</v>
      </c>
      <c r="B2333" s="3" t="s">
        <v>2769</v>
      </c>
      <c r="C2333" s="3" t="s">
        <v>6879</v>
      </c>
      <c r="D2333">
        <v>800</v>
      </c>
      <c r="E2333">
        <v>2</v>
      </c>
      <c r="F2333" t="s">
        <v>8221</v>
      </c>
      <c r="G2333" t="s">
        <v>8225</v>
      </c>
      <c r="H2333" t="s">
        <v>8247</v>
      </c>
      <c r="I2333">
        <v>1401997790</v>
      </c>
      <c r="J2333" s="12">
        <f>(I2333/86400)+25569</f>
        <v>41795.826273148152</v>
      </c>
      <c r="K2333">
        <v>1397677790</v>
      </c>
      <c r="L2333" s="12">
        <f>(K2333/86400)+25569</f>
        <v>41745.826273148152</v>
      </c>
      <c r="M2333" t="b">
        <v>0</v>
      </c>
      <c r="N2333">
        <v>2</v>
      </c>
      <c r="O2333">
        <f>(E2333/D2333)*100</f>
        <v>0.25</v>
      </c>
      <c r="P2333">
        <f>E2333/N2333</f>
        <v>1</v>
      </c>
      <c r="Q2333" s="6" t="str">
        <f>LEFT(R2333, SEARCH("/",R2333,1)-1)</f>
        <v>publishing</v>
      </c>
      <c r="R2333" t="s">
        <v>8304</v>
      </c>
      <c r="S2333" t="b">
        <v>0</v>
      </c>
      <c r="V2333" s="7" t="str">
        <f>RIGHT(R2333,LEN(R2333)-FIND("/",R2333))</f>
        <v>children's books</v>
      </c>
    </row>
    <row r="2334" spans="1:22" ht="48" x14ac:dyDescent="0.2">
      <c r="A2334">
        <v>2770</v>
      </c>
      <c r="B2334" s="3" t="s">
        <v>2770</v>
      </c>
      <c r="C2334" s="3" t="s">
        <v>6880</v>
      </c>
      <c r="D2334">
        <v>20000</v>
      </c>
      <c r="E2334">
        <v>2082.25</v>
      </c>
      <c r="F2334" t="s">
        <v>8221</v>
      </c>
      <c r="G2334" t="s">
        <v>8224</v>
      </c>
      <c r="H2334" t="s">
        <v>8246</v>
      </c>
      <c r="I2334">
        <v>1395158130</v>
      </c>
      <c r="J2334" s="12">
        <f>(I2334/86400)+25569</f>
        <v>41716.663541666669</v>
      </c>
      <c r="K2334">
        <v>1392569730</v>
      </c>
      <c r="L2334" s="12">
        <f>(K2334/86400)+25569</f>
        <v>41686.705208333333</v>
      </c>
      <c r="M2334" t="b">
        <v>0</v>
      </c>
      <c r="N2334">
        <v>33</v>
      </c>
      <c r="O2334">
        <f>(E2334/D2334)*100</f>
        <v>10.411249999999999</v>
      </c>
      <c r="P2334">
        <f>E2334/N2334</f>
        <v>63.098484848484851</v>
      </c>
      <c r="Q2334" s="6" t="str">
        <f>LEFT(R2334, SEARCH("/",R2334,1)-1)</f>
        <v>publishing</v>
      </c>
      <c r="R2334" t="s">
        <v>8304</v>
      </c>
      <c r="S2334" t="b">
        <v>0</v>
      </c>
      <c r="V2334" s="7" t="str">
        <f>RIGHT(R2334,LEN(R2334)-FIND("/",R2334))</f>
        <v>children's books</v>
      </c>
    </row>
    <row r="2335" spans="1:22" ht="48" x14ac:dyDescent="0.2">
      <c r="A2335">
        <v>2771</v>
      </c>
      <c r="B2335" s="3" t="s">
        <v>2771</v>
      </c>
      <c r="C2335" s="3" t="s">
        <v>6881</v>
      </c>
      <c r="D2335">
        <v>19980</v>
      </c>
      <c r="E2335">
        <v>0</v>
      </c>
      <c r="F2335" t="s">
        <v>8221</v>
      </c>
      <c r="G2335" t="s">
        <v>8224</v>
      </c>
      <c r="H2335" t="s">
        <v>8246</v>
      </c>
      <c r="I2335">
        <v>1359738000</v>
      </c>
      <c r="J2335" s="12">
        <f>(I2335/86400)+25569</f>
        <v>41306.708333333336</v>
      </c>
      <c r="K2335">
        <v>1355489140</v>
      </c>
      <c r="L2335" s="12">
        <f>(K2335/86400)+25569</f>
        <v>41257.531712962962</v>
      </c>
      <c r="M2335" t="b">
        <v>0</v>
      </c>
      <c r="N2335">
        <v>0</v>
      </c>
      <c r="O2335">
        <f>(E2335/D2335)*100</f>
        <v>0</v>
      </c>
      <c r="P2335" t="e">
        <f>E2335/N2335</f>
        <v>#DIV/0!</v>
      </c>
      <c r="Q2335" s="6" t="str">
        <f>LEFT(R2335, SEARCH("/",R2335,1)-1)</f>
        <v>publishing</v>
      </c>
      <c r="R2335" t="s">
        <v>8304</v>
      </c>
      <c r="S2335" t="b">
        <v>0</v>
      </c>
      <c r="V2335" s="7" t="str">
        <f>RIGHT(R2335,LEN(R2335)-FIND("/",R2335))</f>
        <v>children's books</v>
      </c>
    </row>
    <row r="2336" spans="1:22" ht="48" x14ac:dyDescent="0.2">
      <c r="A2336">
        <v>2772</v>
      </c>
      <c r="B2336" s="3" t="s">
        <v>2772</v>
      </c>
      <c r="C2336" s="3" t="s">
        <v>6882</v>
      </c>
      <c r="D2336">
        <v>8000</v>
      </c>
      <c r="E2336">
        <v>0</v>
      </c>
      <c r="F2336" t="s">
        <v>8221</v>
      </c>
      <c r="G2336" t="s">
        <v>8224</v>
      </c>
      <c r="H2336" t="s">
        <v>8246</v>
      </c>
      <c r="I2336">
        <v>1381006294</v>
      </c>
      <c r="J2336" s="12">
        <f>(I2336/86400)+25569</f>
        <v>41552.869143518517</v>
      </c>
      <c r="K2336">
        <v>1379710294</v>
      </c>
      <c r="L2336" s="12">
        <f>(K2336/86400)+25569</f>
        <v>41537.869143518517</v>
      </c>
      <c r="M2336" t="b">
        <v>0</v>
      </c>
      <c r="N2336">
        <v>0</v>
      </c>
      <c r="O2336">
        <f>(E2336/D2336)*100</f>
        <v>0</v>
      </c>
      <c r="P2336" t="e">
        <f>E2336/N2336</f>
        <v>#DIV/0!</v>
      </c>
      <c r="Q2336" s="6" t="str">
        <f>LEFT(R2336, SEARCH("/",R2336,1)-1)</f>
        <v>publishing</v>
      </c>
      <c r="R2336" t="s">
        <v>8304</v>
      </c>
      <c r="S2336" t="b">
        <v>0</v>
      </c>
      <c r="V2336" s="7" t="str">
        <f>RIGHT(R2336,LEN(R2336)-FIND("/",R2336))</f>
        <v>children's books</v>
      </c>
    </row>
    <row r="2337" spans="1:22" ht="48" x14ac:dyDescent="0.2">
      <c r="A2337">
        <v>2773</v>
      </c>
      <c r="B2337" s="3" t="s">
        <v>2773</v>
      </c>
      <c r="C2337" s="3" t="s">
        <v>6883</v>
      </c>
      <c r="D2337">
        <v>530</v>
      </c>
      <c r="E2337">
        <v>1</v>
      </c>
      <c r="F2337" t="s">
        <v>8221</v>
      </c>
      <c r="G2337" t="s">
        <v>8229</v>
      </c>
      <c r="H2337" t="s">
        <v>8251</v>
      </c>
      <c r="I2337">
        <v>1461530721</v>
      </c>
      <c r="J2337" s="12">
        <f>(I2337/86400)+25569</f>
        <v>42484.86482638889</v>
      </c>
      <c r="K2337">
        <v>1460666721</v>
      </c>
      <c r="L2337" s="12">
        <f>(K2337/86400)+25569</f>
        <v>42474.86482638889</v>
      </c>
      <c r="M2337" t="b">
        <v>0</v>
      </c>
      <c r="N2337">
        <v>1</v>
      </c>
      <c r="O2337">
        <f>(E2337/D2337)*100</f>
        <v>0.18867924528301888</v>
      </c>
      <c r="P2337">
        <f>E2337/N2337</f>
        <v>1</v>
      </c>
      <c r="Q2337" s="6" t="str">
        <f>LEFT(R2337, SEARCH("/",R2337,1)-1)</f>
        <v>publishing</v>
      </c>
      <c r="R2337" t="s">
        <v>8304</v>
      </c>
      <c r="S2337" t="b">
        <v>0</v>
      </c>
      <c r="V2337" s="7" t="str">
        <f>RIGHT(R2337,LEN(R2337)-FIND("/",R2337))</f>
        <v>children's books</v>
      </c>
    </row>
    <row r="2338" spans="1:22" ht="48" x14ac:dyDescent="0.2">
      <c r="A2338">
        <v>2774</v>
      </c>
      <c r="B2338" s="3" t="s">
        <v>2774</v>
      </c>
      <c r="C2338" s="3" t="s">
        <v>6884</v>
      </c>
      <c r="D2338">
        <v>4000</v>
      </c>
      <c r="E2338">
        <v>570</v>
      </c>
      <c r="F2338" t="s">
        <v>8221</v>
      </c>
      <c r="G2338" t="s">
        <v>8224</v>
      </c>
      <c r="H2338" t="s">
        <v>8246</v>
      </c>
      <c r="I2338">
        <v>1362711728</v>
      </c>
      <c r="J2338" s="12">
        <f>(I2338/86400)+25569</f>
        <v>41341.126481481479</v>
      </c>
      <c r="K2338">
        <v>1360119728</v>
      </c>
      <c r="L2338" s="12">
        <f>(K2338/86400)+25569</f>
        <v>41311.126481481479</v>
      </c>
      <c r="M2338" t="b">
        <v>0</v>
      </c>
      <c r="N2338">
        <v>13</v>
      </c>
      <c r="O2338">
        <f>(E2338/D2338)*100</f>
        <v>14.249999999999998</v>
      </c>
      <c r="P2338">
        <f>E2338/N2338</f>
        <v>43.846153846153847</v>
      </c>
      <c r="Q2338" s="6" t="str">
        <f>LEFT(R2338, SEARCH("/",R2338,1)-1)</f>
        <v>publishing</v>
      </c>
      <c r="R2338" t="s">
        <v>8304</v>
      </c>
      <c r="S2338" t="b">
        <v>0</v>
      </c>
      <c r="V2338" s="7" t="str">
        <f>RIGHT(R2338,LEN(R2338)-FIND("/",R2338))</f>
        <v>children's books</v>
      </c>
    </row>
    <row r="2339" spans="1:22" ht="48" x14ac:dyDescent="0.2">
      <c r="A2339">
        <v>2775</v>
      </c>
      <c r="B2339" s="3" t="s">
        <v>2775</v>
      </c>
      <c r="C2339" s="3" t="s">
        <v>6885</v>
      </c>
      <c r="D2339">
        <v>5000</v>
      </c>
      <c r="E2339">
        <v>150</v>
      </c>
      <c r="F2339" t="s">
        <v>8221</v>
      </c>
      <c r="G2339" t="s">
        <v>8224</v>
      </c>
      <c r="H2339" t="s">
        <v>8246</v>
      </c>
      <c r="I2339">
        <v>1323994754</v>
      </c>
      <c r="J2339" s="12">
        <f>(I2339/86400)+25569</f>
        <v>40893.013356481482</v>
      </c>
      <c r="K2339">
        <v>1321402754</v>
      </c>
      <c r="L2339" s="12">
        <f>(K2339/86400)+25569</f>
        <v>40863.013356481482</v>
      </c>
      <c r="M2339" t="b">
        <v>0</v>
      </c>
      <c r="N2339">
        <v>2</v>
      </c>
      <c r="O2339">
        <f>(E2339/D2339)*100</f>
        <v>3</v>
      </c>
      <c r="P2339">
        <f>E2339/N2339</f>
        <v>75</v>
      </c>
      <c r="Q2339" s="6" t="str">
        <f>LEFT(R2339, SEARCH("/",R2339,1)-1)</f>
        <v>publishing</v>
      </c>
      <c r="R2339" t="s">
        <v>8304</v>
      </c>
      <c r="S2339" t="b">
        <v>0</v>
      </c>
      <c r="V2339" s="7" t="str">
        <f>RIGHT(R2339,LEN(R2339)-FIND("/",R2339))</f>
        <v>children's books</v>
      </c>
    </row>
    <row r="2340" spans="1:22" ht="48" x14ac:dyDescent="0.2">
      <c r="A2340">
        <v>2776</v>
      </c>
      <c r="B2340" s="3" t="s">
        <v>2776</v>
      </c>
      <c r="C2340" s="3" t="s">
        <v>6886</v>
      </c>
      <c r="D2340">
        <v>21000</v>
      </c>
      <c r="E2340">
        <v>1655</v>
      </c>
      <c r="F2340" t="s">
        <v>8221</v>
      </c>
      <c r="G2340" t="s">
        <v>8224</v>
      </c>
      <c r="H2340" t="s">
        <v>8246</v>
      </c>
      <c r="I2340">
        <v>1434092876</v>
      </c>
      <c r="J2340" s="12">
        <f>(I2340/86400)+25569</f>
        <v>42167.297175925924</v>
      </c>
      <c r="K2340">
        <v>1431414476</v>
      </c>
      <c r="L2340" s="12">
        <f>(K2340/86400)+25569</f>
        <v>42136.297175925924</v>
      </c>
      <c r="M2340" t="b">
        <v>0</v>
      </c>
      <c r="N2340">
        <v>36</v>
      </c>
      <c r="O2340">
        <f>(E2340/D2340)*100</f>
        <v>7.8809523809523814</v>
      </c>
      <c r="P2340">
        <f>E2340/N2340</f>
        <v>45.972222222222221</v>
      </c>
      <c r="Q2340" s="6" t="str">
        <f>LEFT(R2340, SEARCH("/",R2340,1)-1)</f>
        <v>publishing</v>
      </c>
      <c r="R2340" t="s">
        <v>8304</v>
      </c>
      <c r="S2340" t="b">
        <v>0</v>
      </c>
      <c r="V2340" s="7" t="str">
        <f>RIGHT(R2340,LEN(R2340)-FIND("/",R2340))</f>
        <v>children's books</v>
      </c>
    </row>
    <row r="2341" spans="1:22" ht="48" x14ac:dyDescent="0.2">
      <c r="A2341">
        <v>2777</v>
      </c>
      <c r="B2341" s="3" t="s">
        <v>2777</v>
      </c>
      <c r="C2341" s="3" t="s">
        <v>6887</v>
      </c>
      <c r="D2341">
        <v>3000</v>
      </c>
      <c r="E2341">
        <v>10</v>
      </c>
      <c r="F2341" t="s">
        <v>8221</v>
      </c>
      <c r="G2341" t="s">
        <v>8224</v>
      </c>
      <c r="H2341" t="s">
        <v>8246</v>
      </c>
      <c r="I2341">
        <v>1437149004</v>
      </c>
      <c r="J2341" s="12">
        <f>(I2341/86400)+25569</f>
        <v>42202.669027777782</v>
      </c>
      <c r="K2341">
        <v>1434557004</v>
      </c>
      <c r="L2341" s="12">
        <f>(K2341/86400)+25569</f>
        <v>42172.669027777782</v>
      </c>
      <c r="M2341" t="b">
        <v>0</v>
      </c>
      <c r="N2341">
        <v>1</v>
      </c>
      <c r="O2341">
        <f>(E2341/D2341)*100</f>
        <v>0.33333333333333337</v>
      </c>
      <c r="P2341">
        <f>E2341/N2341</f>
        <v>10</v>
      </c>
      <c r="Q2341" s="6" t="str">
        <f>LEFT(R2341, SEARCH("/",R2341,1)-1)</f>
        <v>publishing</v>
      </c>
      <c r="R2341" t="s">
        <v>8304</v>
      </c>
      <c r="S2341" t="b">
        <v>0</v>
      </c>
      <c r="V2341" s="7" t="str">
        <f>RIGHT(R2341,LEN(R2341)-FIND("/",R2341))</f>
        <v>children's books</v>
      </c>
    </row>
    <row r="2342" spans="1:22" ht="64" x14ac:dyDescent="0.2">
      <c r="A2342">
        <v>2778</v>
      </c>
      <c r="B2342" s="3" t="s">
        <v>2778</v>
      </c>
      <c r="C2342" s="3" t="s">
        <v>6888</v>
      </c>
      <c r="D2342">
        <v>5500</v>
      </c>
      <c r="E2342">
        <v>1405</v>
      </c>
      <c r="F2342" t="s">
        <v>8221</v>
      </c>
      <c r="G2342" t="s">
        <v>8224</v>
      </c>
      <c r="H2342" t="s">
        <v>8246</v>
      </c>
      <c r="I2342">
        <v>1409009306</v>
      </c>
      <c r="J2342" s="12">
        <f>(I2342/86400)+25569</f>
        <v>41876.978078703702</v>
      </c>
      <c r="K2342">
        <v>1406417306</v>
      </c>
      <c r="L2342" s="12">
        <f>(K2342/86400)+25569</f>
        <v>41846.978078703702</v>
      </c>
      <c r="M2342" t="b">
        <v>0</v>
      </c>
      <c r="N2342">
        <v>15</v>
      </c>
      <c r="O2342">
        <f>(E2342/D2342)*100</f>
        <v>25.545454545454543</v>
      </c>
      <c r="P2342">
        <f>E2342/N2342</f>
        <v>93.666666666666671</v>
      </c>
      <c r="Q2342" s="6" t="str">
        <f>LEFT(R2342, SEARCH("/",R2342,1)-1)</f>
        <v>publishing</v>
      </c>
      <c r="R2342" t="s">
        <v>8304</v>
      </c>
      <c r="S2342" t="b">
        <v>0</v>
      </c>
      <c r="V2342" s="7" t="str">
        <f>RIGHT(R2342,LEN(R2342)-FIND("/",R2342))</f>
        <v>children's books</v>
      </c>
    </row>
    <row r="2343" spans="1:22" ht="48" x14ac:dyDescent="0.2">
      <c r="A2343">
        <v>2779</v>
      </c>
      <c r="B2343" s="3" t="s">
        <v>2779</v>
      </c>
      <c r="C2343" s="3" t="s">
        <v>6889</v>
      </c>
      <c r="D2343">
        <v>2500</v>
      </c>
      <c r="E2343">
        <v>53</v>
      </c>
      <c r="F2343" t="s">
        <v>8221</v>
      </c>
      <c r="G2343" t="s">
        <v>8224</v>
      </c>
      <c r="H2343" t="s">
        <v>8246</v>
      </c>
      <c r="I2343">
        <v>1448204621</v>
      </c>
      <c r="J2343" s="12">
        <f>(I2343/86400)+25569</f>
        <v>42330.627557870372</v>
      </c>
      <c r="K2343">
        <v>1445609021</v>
      </c>
      <c r="L2343" s="12">
        <f>(K2343/86400)+25569</f>
        <v>42300.585891203707</v>
      </c>
      <c r="M2343" t="b">
        <v>0</v>
      </c>
      <c r="N2343">
        <v>1</v>
      </c>
      <c r="O2343">
        <f>(E2343/D2343)*100</f>
        <v>2.12</v>
      </c>
      <c r="P2343">
        <f>E2343/N2343</f>
        <v>53</v>
      </c>
      <c r="Q2343" s="6" t="str">
        <f>LEFT(R2343, SEARCH("/",R2343,1)-1)</f>
        <v>publishing</v>
      </c>
      <c r="R2343" t="s">
        <v>8304</v>
      </c>
      <c r="S2343" t="b">
        <v>0</v>
      </c>
      <c r="V2343" s="7" t="str">
        <f>RIGHT(R2343,LEN(R2343)-FIND("/",R2343))</f>
        <v>children's books</v>
      </c>
    </row>
    <row r="2344" spans="1:22" ht="32" x14ac:dyDescent="0.2">
      <c r="A2344">
        <v>2780</v>
      </c>
      <c r="B2344" s="3" t="s">
        <v>2780</v>
      </c>
      <c r="C2344" s="3" t="s">
        <v>6890</v>
      </c>
      <c r="D2344">
        <v>100000</v>
      </c>
      <c r="E2344">
        <v>0</v>
      </c>
      <c r="F2344" t="s">
        <v>8221</v>
      </c>
      <c r="G2344" t="s">
        <v>8237</v>
      </c>
      <c r="H2344" t="s">
        <v>8249</v>
      </c>
      <c r="I2344">
        <v>1489142688</v>
      </c>
      <c r="J2344" s="12">
        <f>(I2344/86400)+25569</f>
        <v>42804.447777777779</v>
      </c>
      <c r="K2344">
        <v>1486550688</v>
      </c>
      <c r="L2344" s="12">
        <f>(K2344/86400)+25569</f>
        <v>42774.447777777779</v>
      </c>
      <c r="M2344" t="b">
        <v>0</v>
      </c>
      <c r="N2344">
        <v>0</v>
      </c>
      <c r="O2344">
        <f>(E2344/D2344)*100</f>
        <v>0</v>
      </c>
      <c r="P2344" t="e">
        <f>E2344/N2344</f>
        <v>#DIV/0!</v>
      </c>
      <c r="Q2344" s="6" t="str">
        <f>LEFT(R2344, SEARCH("/",R2344,1)-1)</f>
        <v>publishing</v>
      </c>
      <c r="R2344" t="s">
        <v>8304</v>
      </c>
      <c r="S2344" t="b">
        <v>0</v>
      </c>
      <c r="V2344" s="7" t="str">
        <f>RIGHT(R2344,LEN(R2344)-FIND("/",R2344))</f>
        <v>children's books</v>
      </c>
    </row>
    <row r="2345" spans="1:22" ht="32" hidden="1" x14ac:dyDescent="0.2">
      <c r="A2345">
        <v>2781</v>
      </c>
      <c r="B2345" s="3" t="s">
        <v>2781</v>
      </c>
      <c r="C2345" s="3" t="s">
        <v>6891</v>
      </c>
      <c r="D2345">
        <v>1250</v>
      </c>
      <c r="E2345">
        <v>1316</v>
      </c>
      <c r="F2345" t="s">
        <v>8219</v>
      </c>
      <c r="G2345" t="s">
        <v>8224</v>
      </c>
      <c r="H2345" t="s">
        <v>8246</v>
      </c>
      <c r="I2345">
        <v>1423724400</v>
      </c>
      <c r="J2345" s="12">
        <f>(I2345/86400)+25569</f>
        <v>42047.291666666672</v>
      </c>
      <c r="K2345">
        <v>1421274954</v>
      </c>
      <c r="L2345" s="12">
        <f>(K2345/86400)+25569</f>
        <v>42018.94159722222</v>
      </c>
      <c r="M2345" t="b">
        <v>0</v>
      </c>
      <c r="N2345">
        <v>28</v>
      </c>
      <c r="O2345">
        <f>(E2345/D2345)*100</f>
        <v>105.28</v>
      </c>
      <c r="P2345">
        <f>E2345/N2345</f>
        <v>47</v>
      </c>
      <c r="Q2345" s="6" t="str">
        <f>LEFT(R2345, SEARCH("/",R2345,1)-1)</f>
        <v>theater</v>
      </c>
      <c r="R2345" t="s">
        <v>8271</v>
      </c>
      <c r="S2345" t="b">
        <v>1</v>
      </c>
      <c r="V2345" s="7" t="str">
        <f>RIGHT(R2345,LEN(R2345)-FIND("/",R2345))</f>
        <v>plays</v>
      </c>
    </row>
    <row r="2346" spans="1:22" ht="32" hidden="1" x14ac:dyDescent="0.2">
      <c r="A2346">
        <v>2782</v>
      </c>
      <c r="B2346" s="3" t="s">
        <v>2782</v>
      </c>
      <c r="C2346" s="3" t="s">
        <v>6892</v>
      </c>
      <c r="D2346">
        <v>1000</v>
      </c>
      <c r="E2346">
        <v>1200</v>
      </c>
      <c r="F2346" t="s">
        <v>8219</v>
      </c>
      <c r="G2346" t="s">
        <v>8224</v>
      </c>
      <c r="H2346" t="s">
        <v>8246</v>
      </c>
      <c r="I2346">
        <v>1424149140</v>
      </c>
      <c r="J2346" s="12">
        <f>(I2346/86400)+25569</f>
        <v>42052.207638888889</v>
      </c>
      <c r="K2346">
        <v>1421964718</v>
      </c>
      <c r="L2346" s="12">
        <f>(K2346/86400)+25569</f>
        <v>42026.924976851849</v>
      </c>
      <c r="M2346" t="b">
        <v>0</v>
      </c>
      <c r="N2346">
        <v>18</v>
      </c>
      <c r="O2346">
        <f>(E2346/D2346)*100</f>
        <v>120</v>
      </c>
      <c r="P2346">
        <f>E2346/N2346</f>
        <v>66.666666666666671</v>
      </c>
      <c r="Q2346" s="6" t="str">
        <f>LEFT(R2346, SEARCH("/",R2346,1)-1)</f>
        <v>theater</v>
      </c>
      <c r="R2346" t="s">
        <v>8271</v>
      </c>
      <c r="S2346" t="b">
        <v>1</v>
      </c>
      <c r="V2346" s="7" t="str">
        <f>RIGHT(R2346,LEN(R2346)-FIND("/",R2346))</f>
        <v>plays</v>
      </c>
    </row>
    <row r="2347" spans="1:22" ht="48" hidden="1" x14ac:dyDescent="0.2">
      <c r="A2347">
        <v>2783</v>
      </c>
      <c r="B2347" s="3" t="s">
        <v>2783</v>
      </c>
      <c r="C2347" s="3" t="s">
        <v>6893</v>
      </c>
      <c r="D2347">
        <v>1000</v>
      </c>
      <c r="E2347">
        <v>1145</v>
      </c>
      <c r="F2347" t="s">
        <v>8219</v>
      </c>
      <c r="G2347" t="s">
        <v>8225</v>
      </c>
      <c r="H2347" t="s">
        <v>8247</v>
      </c>
      <c r="I2347">
        <v>1429793446</v>
      </c>
      <c r="J2347" s="12">
        <f>(I2347/86400)+25569</f>
        <v>42117.535254629634</v>
      </c>
      <c r="K2347">
        <v>1428583846</v>
      </c>
      <c r="L2347" s="12">
        <f>(K2347/86400)+25569</f>
        <v>42103.535254629634</v>
      </c>
      <c r="M2347" t="b">
        <v>0</v>
      </c>
      <c r="N2347">
        <v>61</v>
      </c>
      <c r="O2347">
        <f>(E2347/D2347)*100</f>
        <v>114.5</v>
      </c>
      <c r="P2347">
        <f>E2347/N2347</f>
        <v>18.770491803278688</v>
      </c>
      <c r="Q2347" s="6" t="str">
        <f>LEFT(R2347, SEARCH("/",R2347,1)-1)</f>
        <v>theater</v>
      </c>
      <c r="R2347" t="s">
        <v>8271</v>
      </c>
      <c r="S2347" t="b">
        <v>1</v>
      </c>
      <c r="V2347" s="7" t="str">
        <f>RIGHT(R2347,LEN(R2347)-FIND("/",R2347))</f>
        <v>plays</v>
      </c>
    </row>
    <row r="2348" spans="1:22" ht="48" hidden="1" x14ac:dyDescent="0.2">
      <c r="A2348">
        <v>2784</v>
      </c>
      <c r="B2348" s="3" t="s">
        <v>2784</v>
      </c>
      <c r="C2348" s="3" t="s">
        <v>6894</v>
      </c>
      <c r="D2348">
        <v>6000</v>
      </c>
      <c r="E2348">
        <v>7140</v>
      </c>
      <c r="F2348" t="s">
        <v>8219</v>
      </c>
      <c r="G2348" t="s">
        <v>8224</v>
      </c>
      <c r="H2348" t="s">
        <v>8246</v>
      </c>
      <c r="I2348">
        <v>1414608843</v>
      </c>
      <c r="J2348" s="12">
        <f>(I2348/86400)+25569</f>
        <v>41941.787534722222</v>
      </c>
      <c r="K2348">
        <v>1412794443</v>
      </c>
      <c r="L2348" s="12">
        <f>(K2348/86400)+25569</f>
        <v>41920.787534722222</v>
      </c>
      <c r="M2348" t="b">
        <v>0</v>
      </c>
      <c r="N2348">
        <v>108</v>
      </c>
      <c r="O2348">
        <f>(E2348/D2348)*100</f>
        <v>119</v>
      </c>
      <c r="P2348">
        <f>E2348/N2348</f>
        <v>66.111111111111114</v>
      </c>
      <c r="Q2348" s="6" t="str">
        <f>LEFT(R2348, SEARCH("/",R2348,1)-1)</f>
        <v>theater</v>
      </c>
      <c r="R2348" t="s">
        <v>8271</v>
      </c>
      <c r="S2348" t="b">
        <v>1</v>
      </c>
      <c r="V2348" s="7" t="str">
        <f>RIGHT(R2348,LEN(R2348)-FIND("/",R2348))</f>
        <v>plays</v>
      </c>
    </row>
    <row r="2349" spans="1:22" ht="48" hidden="1" x14ac:dyDescent="0.2">
      <c r="A2349">
        <v>2785</v>
      </c>
      <c r="B2349" s="3" t="s">
        <v>2785</v>
      </c>
      <c r="C2349" s="3" t="s">
        <v>6895</v>
      </c>
      <c r="D2349">
        <v>5000</v>
      </c>
      <c r="E2349">
        <v>5234</v>
      </c>
      <c r="F2349" t="s">
        <v>8219</v>
      </c>
      <c r="G2349" t="s">
        <v>8224</v>
      </c>
      <c r="H2349" t="s">
        <v>8246</v>
      </c>
      <c r="I2349">
        <v>1470430800</v>
      </c>
      <c r="J2349" s="12">
        <f>(I2349/86400)+25569</f>
        <v>42587.875</v>
      </c>
      <c r="K2349">
        <v>1467865967</v>
      </c>
      <c r="L2349" s="12">
        <f>(K2349/86400)+25569</f>
        <v>42558.189432870371</v>
      </c>
      <c r="M2349" t="b">
        <v>0</v>
      </c>
      <c r="N2349">
        <v>142</v>
      </c>
      <c r="O2349">
        <f>(E2349/D2349)*100</f>
        <v>104.67999999999999</v>
      </c>
      <c r="P2349">
        <f>E2349/N2349</f>
        <v>36.859154929577464</v>
      </c>
      <c r="Q2349" s="6" t="str">
        <f>LEFT(R2349, SEARCH("/",R2349,1)-1)</f>
        <v>theater</v>
      </c>
      <c r="R2349" t="s">
        <v>8271</v>
      </c>
      <c r="S2349" t="b">
        <v>1</v>
      </c>
      <c r="V2349" s="7" t="str">
        <f>RIGHT(R2349,LEN(R2349)-FIND("/",R2349))</f>
        <v>plays</v>
      </c>
    </row>
    <row r="2350" spans="1:22" ht="32" hidden="1" x14ac:dyDescent="0.2">
      <c r="A2350">
        <v>2786</v>
      </c>
      <c r="B2350" s="3" t="s">
        <v>2786</v>
      </c>
      <c r="C2350" s="3" t="s">
        <v>6896</v>
      </c>
      <c r="D2350">
        <v>2500</v>
      </c>
      <c r="E2350">
        <v>2946</v>
      </c>
      <c r="F2350" t="s">
        <v>8219</v>
      </c>
      <c r="G2350" t="s">
        <v>8225</v>
      </c>
      <c r="H2350" t="s">
        <v>8247</v>
      </c>
      <c r="I2350">
        <v>1404913180</v>
      </c>
      <c r="J2350" s="12">
        <f>(I2350/86400)+25569</f>
        <v>41829.569212962961</v>
      </c>
      <c r="K2350">
        <v>1403703580</v>
      </c>
      <c r="L2350" s="12">
        <f>(K2350/86400)+25569</f>
        <v>41815.569212962961</v>
      </c>
      <c r="M2350" t="b">
        <v>0</v>
      </c>
      <c r="N2350">
        <v>74</v>
      </c>
      <c r="O2350">
        <f>(E2350/D2350)*100</f>
        <v>117.83999999999999</v>
      </c>
      <c r="P2350">
        <f>E2350/N2350</f>
        <v>39.810810810810814</v>
      </c>
      <c r="Q2350" s="6" t="str">
        <f>LEFT(R2350, SEARCH("/",R2350,1)-1)</f>
        <v>theater</v>
      </c>
      <c r="R2350" t="s">
        <v>8271</v>
      </c>
      <c r="S2350" t="b">
        <v>1</v>
      </c>
      <c r="V2350" s="7" t="str">
        <f>RIGHT(R2350,LEN(R2350)-FIND("/",R2350))</f>
        <v>plays</v>
      </c>
    </row>
    <row r="2351" spans="1:22" ht="48" hidden="1" x14ac:dyDescent="0.2">
      <c r="A2351">
        <v>2787</v>
      </c>
      <c r="B2351" s="3" t="s">
        <v>2787</v>
      </c>
      <c r="C2351" s="3" t="s">
        <v>6897</v>
      </c>
      <c r="D2351">
        <v>1000</v>
      </c>
      <c r="E2351">
        <v>1197</v>
      </c>
      <c r="F2351" t="s">
        <v>8219</v>
      </c>
      <c r="G2351" t="s">
        <v>8224</v>
      </c>
      <c r="H2351" t="s">
        <v>8246</v>
      </c>
      <c r="I2351">
        <v>1405658752</v>
      </c>
      <c r="J2351" s="12">
        <f>(I2351/86400)+25569</f>
        <v>41838.198518518519</v>
      </c>
      <c r="K2351">
        <v>1403066752</v>
      </c>
      <c r="L2351" s="12">
        <f>(K2351/86400)+25569</f>
        <v>41808.198518518519</v>
      </c>
      <c r="M2351" t="b">
        <v>0</v>
      </c>
      <c r="N2351">
        <v>38</v>
      </c>
      <c r="O2351">
        <f>(E2351/D2351)*100</f>
        <v>119.7</v>
      </c>
      <c r="P2351">
        <f>E2351/N2351</f>
        <v>31.5</v>
      </c>
      <c r="Q2351" s="6" t="str">
        <f>LEFT(R2351, SEARCH("/",R2351,1)-1)</f>
        <v>theater</v>
      </c>
      <c r="R2351" t="s">
        <v>8271</v>
      </c>
      <c r="S2351" t="b">
        <v>1</v>
      </c>
      <c r="V2351" s="7" t="str">
        <f>RIGHT(R2351,LEN(R2351)-FIND("/",R2351))</f>
        <v>plays</v>
      </c>
    </row>
    <row r="2352" spans="1:22" ht="32" hidden="1" x14ac:dyDescent="0.2">
      <c r="A2352">
        <v>2788</v>
      </c>
      <c r="B2352" s="3" t="s">
        <v>2788</v>
      </c>
      <c r="C2352" s="3" t="s">
        <v>6898</v>
      </c>
      <c r="D2352">
        <v>2000</v>
      </c>
      <c r="E2352">
        <v>2050</v>
      </c>
      <c r="F2352" t="s">
        <v>8219</v>
      </c>
      <c r="G2352" t="s">
        <v>8224</v>
      </c>
      <c r="H2352" t="s">
        <v>8246</v>
      </c>
      <c r="I2352">
        <v>1469811043</v>
      </c>
      <c r="J2352" s="12">
        <f>(I2352/86400)+25569</f>
        <v>42580.701886574076</v>
      </c>
      <c r="K2352">
        <v>1467219043</v>
      </c>
      <c r="L2352" s="12">
        <f>(K2352/86400)+25569</f>
        <v>42550.701886574076</v>
      </c>
      <c r="M2352" t="b">
        <v>0</v>
      </c>
      <c r="N2352">
        <v>20</v>
      </c>
      <c r="O2352">
        <f>(E2352/D2352)*100</f>
        <v>102.49999999999999</v>
      </c>
      <c r="P2352">
        <f>E2352/N2352</f>
        <v>102.5</v>
      </c>
      <c r="Q2352" s="6" t="str">
        <f>LEFT(R2352, SEARCH("/",R2352,1)-1)</f>
        <v>theater</v>
      </c>
      <c r="R2352" t="s">
        <v>8271</v>
      </c>
      <c r="S2352" t="b">
        <v>1</v>
      </c>
      <c r="V2352" s="7" t="str">
        <f>RIGHT(R2352,LEN(R2352)-FIND("/",R2352))</f>
        <v>plays</v>
      </c>
    </row>
    <row r="2353" spans="1:22" ht="32" hidden="1" x14ac:dyDescent="0.2">
      <c r="A2353">
        <v>2789</v>
      </c>
      <c r="B2353" s="3" t="s">
        <v>2789</v>
      </c>
      <c r="C2353" s="3" t="s">
        <v>6899</v>
      </c>
      <c r="D2353">
        <v>3000</v>
      </c>
      <c r="E2353">
        <v>3035</v>
      </c>
      <c r="F2353" t="s">
        <v>8219</v>
      </c>
      <c r="G2353" t="s">
        <v>8224</v>
      </c>
      <c r="H2353" t="s">
        <v>8246</v>
      </c>
      <c r="I2353">
        <v>1426132800</v>
      </c>
      <c r="J2353" s="12">
        <f>(I2353/86400)+25569</f>
        <v>42075.166666666672</v>
      </c>
      <c r="K2353">
        <v>1424477934</v>
      </c>
      <c r="L2353" s="12">
        <f>(K2353/86400)+25569</f>
        <v>42056.013124999998</v>
      </c>
      <c r="M2353" t="b">
        <v>0</v>
      </c>
      <c r="N2353">
        <v>24</v>
      </c>
      <c r="O2353">
        <f>(E2353/D2353)*100</f>
        <v>101.16666666666667</v>
      </c>
      <c r="P2353">
        <f>E2353/N2353</f>
        <v>126.45833333333333</v>
      </c>
      <c r="Q2353" s="6" t="str">
        <f>LEFT(R2353, SEARCH("/",R2353,1)-1)</f>
        <v>theater</v>
      </c>
      <c r="R2353" t="s">
        <v>8271</v>
      </c>
      <c r="S2353" t="b">
        <v>1</v>
      </c>
      <c r="V2353" s="7" t="str">
        <f>RIGHT(R2353,LEN(R2353)-FIND("/",R2353))</f>
        <v>plays</v>
      </c>
    </row>
    <row r="2354" spans="1:22" ht="48" hidden="1" x14ac:dyDescent="0.2">
      <c r="A2354">
        <v>2790</v>
      </c>
      <c r="B2354" s="3" t="s">
        <v>2790</v>
      </c>
      <c r="C2354" s="3" t="s">
        <v>6900</v>
      </c>
      <c r="D2354">
        <v>3000</v>
      </c>
      <c r="E2354">
        <v>3160</v>
      </c>
      <c r="F2354" t="s">
        <v>8219</v>
      </c>
      <c r="G2354" t="s">
        <v>8224</v>
      </c>
      <c r="H2354" t="s">
        <v>8246</v>
      </c>
      <c r="I2354">
        <v>1423693903</v>
      </c>
      <c r="J2354" s="12">
        <f>(I2354/86400)+25569</f>
        <v>42046.938692129625</v>
      </c>
      <c r="K2354">
        <v>1421101903</v>
      </c>
      <c r="L2354" s="12">
        <f>(K2354/86400)+25569</f>
        <v>42016.938692129625</v>
      </c>
      <c r="M2354" t="b">
        <v>0</v>
      </c>
      <c r="N2354">
        <v>66</v>
      </c>
      <c r="O2354">
        <f>(E2354/D2354)*100</f>
        <v>105.33333333333333</v>
      </c>
      <c r="P2354">
        <f>E2354/N2354</f>
        <v>47.878787878787875</v>
      </c>
      <c r="Q2354" s="6" t="str">
        <f>LEFT(R2354, SEARCH("/",R2354,1)-1)</f>
        <v>theater</v>
      </c>
      <c r="R2354" t="s">
        <v>8271</v>
      </c>
      <c r="S2354" t="b">
        <v>1</v>
      </c>
      <c r="V2354" s="7" t="str">
        <f>RIGHT(R2354,LEN(R2354)-FIND("/",R2354))</f>
        <v>plays</v>
      </c>
    </row>
    <row r="2355" spans="1:22" ht="48" hidden="1" x14ac:dyDescent="0.2">
      <c r="A2355">
        <v>2791</v>
      </c>
      <c r="B2355" s="3" t="s">
        <v>2791</v>
      </c>
      <c r="C2355" s="3" t="s">
        <v>6901</v>
      </c>
      <c r="D2355">
        <v>2000</v>
      </c>
      <c r="E2355">
        <v>2050</v>
      </c>
      <c r="F2355" t="s">
        <v>8219</v>
      </c>
      <c r="G2355" t="s">
        <v>8224</v>
      </c>
      <c r="H2355" t="s">
        <v>8246</v>
      </c>
      <c r="I2355">
        <v>1473393600</v>
      </c>
      <c r="J2355" s="12">
        <f>(I2355/86400)+25569</f>
        <v>42622.166666666672</v>
      </c>
      <c r="K2355">
        <v>1470778559</v>
      </c>
      <c r="L2355" s="12">
        <f>(K2355/86400)+25569</f>
        <v>42591.899988425925</v>
      </c>
      <c r="M2355" t="b">
        <v>0</v>
      </c>
      <c r="N2355">
        <v>28</v>
      </c>
      <c r="O2355">
        <f>(E2355/D2355)*100</f>
        <v>102.49999999999999</v>
      </c>
      <c r="P2355">
        <f>E2355/N2355</f>
        <v>73.214285714285708</v>
      </c>
      <c r="Q2355" s="6" t="str">
        <f>LEFT(R2355, SEARCH("/",R2355,1)-1)</f>
        <v>theater</v>
      </c>
      <c r="R2355" t="s">
        <v>8271</v>
      </c>
      <c r="S2355" t="b">
        <v>1</v>
      </c>
      <c r="V2355" s="7" t="str">
        <f>RIGHT(R2355,LEN(R2355)-FIND("/",R2355))</f>
        <v>plays</v>
      </c>
    </row>
    <row r="2356" spans="1:22" ht="48" hidden="1" x14ac:dyDescent="0.2">
      <c r="A2356">
        <v>2792</v>
      </c>
      <c r="B2356" s="3" t="s">
        <v>2792</v>
      </c>
      <c r="C2356" s="3" t="s">
        <v>6902</v>
      </c>
      <c r="D2356">
        <v>2000</v>
      </c>
      <c r="E2356">
        <v>2152</v>
      </c>
      <c r="F2356" t="s">
        <v>8219</v>
      </c>
      <c r="G2356" t="s">
        <v>8224</v>
      </c>
      <c r="H2356" t="s">
        <v>8246</v>
      </c>
      <c r="I2356">
        <v>1439357559</v>
      </c>
      <c r="J2356" s="12">
        <f>(I2356/86400)+25569</f>
        <v>42228.231006944443</v>
      </c>
      <c r="K2356">
        <v>1435469559</v>
      </c>
      <c r="L2356" s="12">
        <f>(K2356/86400)+25569</f>
        <v>42183.231006944443</v>
      </c>
      <c r="M2356" t="b">
        <v>0</v>
      </c>
      <c r="N2356">
        <v>24</v>
      </c>
      <c r="O2356">
        <f>(E2356/D2356)*100</f>
        <v>107.60000000000001</v>
      </c>
      <c r="P2356">
        <f>E2356/N2356</f>
        <v>89.666666666666671</v>
      </c>
      <c r="Q2356" s="6" t="str">
        <f>LEFT(R2356, SEARCH("/",R2356,1)-1)</f>
        <v>theater</v>
      </c>
      <c r="R2356" t="s">
        <v>8271</v>
      </c>
      <c r="S2356" t="b">
        <v>1</v>
      </c>
      <c r="V2356" s="7" t="str">
        <f>RIGHT(R2356,LEN(R2356)-FIND("/",R2356))</f>
        <v>plays</v>
      </c>
    </row>
    <row r="2357" spans="1:22" ht="64" hidden="1" x14ac:dyDescent="0.2">
      <c r="A2357">
        <v>2793</v>
      </c>
      <c r="B2357" s="3" t="s">
        <v>2793</v>
      </c>
      <c r="C2357" s="3" t="s">
        <v>6903</v>
      </c>
      <c r="D2357">
        <v>10000</v>
      </c>
      <c r="E2357">
        <v>11056.75</v>
      </c>
      <c r="F2357" t="s">
        <v>8219</v>
      </c>
      <c r="G2357" t="s">
        <v>8226</v>
      </c>
      <c r="H2357" t="s">
        <v>8248</v>
      </c>
      <c r="I2357">
        <v>1437473005</v>
      </c>
      <c r="J2357" s="12">
        <f>(I2357/86400)+25569</f>
        <v>42206.419039351851</v>
      </c>
      <c r="K2357">
        <v>1434881005</v>
      </c>
      <c r="L2357" s="12">
        <f>(K2357/86400)+25569</f>
        <v>42176.419039351851</v>
      </c>
      <c r="M2357" t="b">
        <v>0</v>
      </c>
      <c r="N2357">
        <v>73</v>
      </c>
      <c r="O2357">
        <f>(E2357/D2357)*100</f>
        <v>110.5675</v>
      </c>
      <c r="P2357">
        <f>E2357/N2357</f>
        <v>151.4623287671233</v>
      </c>
      <c r="Q2357" s="6" t="str">
        <f>LEFT(R2357, SEARCH("/",R2357,1)-1)</f>
        <v>theater</v>
      </c>
      <c r="R2357" t="s">
        <v>8271</v>
      </c>
      <c r="S2357" t="b">
        <v>1</v>
      </c>
      <c r="V2357" s="7" t="str">
        <f>RIGHT(R2357,LEN(R2357)-FIND("/",R2357))</f>
        <v>plays</v>
      </c>
    </row>
    <row r="2358" spans="1:22" ht="48" hidden="1" x14ac:dyDescent="0.2">
      <c r="A2358">
        <v>2794</v>
      </c>
      <c r="B2358" s="3" t="s">
        <v>2794</v>
      </c>
      <c r="C2358" s="3" t="s">
        <v>6904</v>
      </c>
      <c r="D2358">
        <v>50</v>
      </c>
      <c r="E2358">
        <v>75</v>
      </c>
      <c r="F2358" t="s">
        <v>8219</v>
      </c>
      <c r="G2358" t="s">
        <v>8225</v>
      </c>
      <c r="H2358" t="s">
        <v>8247</v>
      </c>
      <c r="I2358">
        <v>1457031600</v>
      </c>
      <c r="J2358" s="12">
        <f>(I2358/86400)+25569</f>
        <v>42432.791666666672</v>
      </c>
      <c r="K2358">
        <v>1455640559</v>
      </c>
      <c r="L2358" s="12">
        <f>(K2358/86400)+25569</f>
        <v>42416.691655092596</v>
      </c>
      <c r="M2358" t="b">
        <v>0</v>
      </c>
      <c r="N2358">
        <v>3</v>
      </c>
      <c r="O2358">
        <f>(E2358/D2358)*100</f>
        <v>150</v>
      </c>
      <c r="P2358">
        <f>E2358/N2358</f>
        <v>25</v>
      </c>
      <c r="Q2358" s="6" t="str">
        <f>LEFT(R2358, SEARCH("/",R2358,1)-1)</f>
        <v>theater</v>
      </c>
      <c r="R2358" t="s">
        <v>8271</v>
      </c>
      <c r="S2358" t="b">
        <v>1</v>
      </c>
      <c r="V2358" s="7" t="str">
        <f>RIGHT(R2358,LEN(R2358)-FIND("/",R2358))</f>
        <v>plays</v>
      </c>
    </row>
    <row r="2359" spans="1:22" ht="48" hidden="1" x14ac:dyDescent="0.2">
      <c r="A2359">
        <v>2795</v>
      </c>
      <c r="B2359" s="3" t="s">
        <v>2795</v>
      </c>
      <c r="C2359" s="3" t="s">
        <v>6905</v>
      </c>
      <c r="D2359">
        <v>700</v>
      </c>
      <c r="E2359">
        <v>730</v>
      </c>
      <c r="F2359" t="s">
        <v>8219</v>
      </c>
      <c r="G2359" t="s">
        <v>8224</v>
      </c>
      <c r="H2359" t="s">
        <v>8246</v>
      </c>
      <c r="I2359">
        <v>1402095600</v>
      </c>
      <c r="J2359" s="12">
        <f>(I2359/86400)+25569</f>
        <v>41796.958333333336</v>
      </c>
      <c r="K2359">
        <v>1400675841</v>
      </c>
      <c r="L2359" s="12">
        <f>(K2359/86400)+25569</f>
        <v>41780.525937500002</v>
      </c>
      <c r="M2359" t="b">
        <v>0</v>
      </c>
      <c r="N2359">
        <v>20</v>
      </c>
      <c r="O2359">
        <f>(E2359/D2359)*100</f>
        <v>104.28571428571429</v>
      </c>
      <c r="P2359">
        <f>E2359/N2359</f>
        <v>36.5</v>
      </c>
      <c r="Q2359" s="6" t="str">
        <f>LEFT(R2359, SEARCH("/",R2359,1)-1)</f>
        <v>theater</v>
      </c>
      <c r="R2359" t="s">
        <v>8271</v>
      </c>
      <c r="S2359" t="b">
        <v>1</v>
      </c>
      <c r="V2359" s="7" t="str">
        <f>RIGHT(R2359,LEN(R2359)-FIND("/",R2359))</f>
        <v>plays</v>
      </c>
    </row>
    <row r="2360" spans="1:22" ht="48" hidden="1" x14ac:dyDescent="0.2">
      <c r="A2360">
        <v>2796</v>
      </c>
      <c r="B2360" s="3" t="s">
        <v>2796</v>
      </c>
      <c r="C2360" s="3" t="s">
        <v>6906</v>
      </c>
      <c r="D2360">
        <v>800</v>
      </c>
      <c r="E2360">
        <v>924</v>
      </c>
      <c r="F2360" t="s">
        <v>8219</v>
      </c>
      <c r="G2360" t="s">
        <v>8225</v>
      </c>
      <c r="H2360" t="s">
        <v>8247</v>
      </c>
      <c r="I2360">
        <v>1404564028</v>
      </c>
      <c r="J2360" s="12">
        <f>(I2360/86400)+25569</f>
        <v>41825.528101851851</v>
      </c>
      <c r="K2360">
        <v>1401972028</v>
      </c>
      <c r="L2360" s="12">
        <f>(K2360/86400)+25569</f>
        <v>41795.528101851851</v>
      </c>
      <c r="M2360" t="b">
        <v>0</v>
      </c>
      <c r="N2360">
        <v>21</v>
      </c>
      <c r="O2360">
        <f>(E2360/D2360)*100</f>
        <v>115.5</v>
      </c>
      <c r="P2360">
        <f>E2360/N2360</f>
        <v>44</v>
      </c>
      <c r="Q2360" s="6" t="str">
        <f>LEFT(R2360, SEARCH("/",R2360,1)-1)</f>
        <v>theater</v>
      </c>
      <c r="R2360" t="s">
        <v>8271</v>
      </c>
      <c r="S2360" t="b">
        <v>1</v>
      </c>
      <c r="V2360" s="7" t="str">
        <f>RIGHT(R2360,LEN(R2360)-FIND("/",R2360))</f>
        <v>plays</v>
      </c>
    </row>
    <row r="2361" spans="1:22" ht="48" hidden="1" x14ac:dyDescent="0.2">
      <c r="A2361">
        <v>2797</v>
      </c>
      <c r="B2361" s="3" t="s">
        <v>2797</v>
      </c>
      <c r="C2361" s="3" t="s">
        <v>6907</v>
      </c>
      <c r="D2361">
        <v>8000</v>
      </c>
      <c r="E2361">
        <v>8211.61</v>
      </c>
      <c r="F2361" t="s">
        <v>8219</v>
      </c>
      <c r="G2361" t="s">
        <v>8225</v>
      </c>
      <c r="H2361" t="s">
        <v>8247</v>
      </c>
      <c r="I2361">
        <v>1404858840</v>
      </c>
      <c r="J2361" s="12">
        <f>(I2361/86400)+25569</f>
        <v>41828.94027777778</v>
      </c>
      <c r="K2361">
        <v>1402266840</v>
      </c>
      <c r="L2361" s="12">
        <f>(K2361/86400)+25569</f>
        <v>41798.94027777778</v>
      </c>
      <c r="M2361" t="b">
        <v>0</v>
      </c>
      <c r="N2361">
        <v>94</v>
      </c>
      <c r="O2361">
        <f>(E2361/D2361)*100</f>
        <v>102.64512500000001</v>
      </c>
      <c r="P2361">
        <f>E2361/N2361</f>
        <v>87.357553191489373</v>
      </c>
      <c r="Q2361" s="6" t="str">
        <f>LEFT(R2361, SEARCH("/",R2361,1)-1)</f>
        <v>theater</v>
      </c>
      <c r="R2361" t="s">
        <v>8271</v>
      </c>
      <c r="S2361" t="b">
        <v>1</v>
      </c>
      <c r="V2361" s="7" t="str">
        <f>RIGHT(R2361,LEN(R2361)-FIND("/",R2361))</f>
        <v>plays</v>
      </c>
    </row>
    <row r="2362" spans="1:22" ht="48" hidden="1" x14ac:dyDescent="0.2">
      <c r="A2362">
        <v>2798</v>
      </c>
      <c r="B2362" s="3" t="s">
        <v>2798</v>
      </c>
      <c r="C2362" s="3" t="s">
        <v>6908</v>
      </c>
      <c r="D2362">
        <v>5000</v>
      </c>
      <c r="E2362">
        <v>5070</v>
      </c>
      <c r="F2362" t="s">
        <v>8219</v>
      </c>
      <c r="G2362" t="s">
        <v>8225</v>
      </c>
      <c r="H2362" t="s">
        <v>8247</v>
      </c>
      <c r="I2362">
        <v>1438358400</v>
      </c>
      <c r="J2362" s="12">
        <f>(I2362/86400)+25569</f>
        <v>42216.666666666672</v>
      </c>
      <c r="K2362">
        <v>1437063121</v>
      </c>
      <c r="L2362" s="12">
        <f>(K2362/86400)+25569</f>
        <v>42201.675011574072</v>
      </c>
      <c r="M2362" t="b">
        <v>0</v>
      </c>
      <c r="N2362">
        <v>139</v>
      </c>
      <c r="O2362">
        <f>(E2362/D2362)*100</f>
        <v>101.4</v>
      </c>
      <c r="P2362">
        <f>E2362/N2362</f>
        <v>36.474820143884891</v>
      </c>
      <c r="Q2362" s="6" t="str">
        <f>LEFT(R2362, SEARCH("/",R2362,1)-1)</f>
        <v>theater</v>
      </c>
      <c r="R2362" t="s">
        <v>8271</v>
      </c>
      <c r="S2362" t="b">
        <v>1</v>
      </c>
      <c r="V2362" s="7" t="str">
        <f>RIGHT(R2362,LEN(R2362)-FIND("/",R2362))</f>
        <v>plays</v>
      </c>
    </row>
    <row r="2363" spans="1:22" ht="48" hidden="1" x14ac:dyDescent="0.2">
      <c r="A2363">
        <v>2799</v>
      </c>
      <c r="B2363" s="3" t="s">
        <v>2799</v>
      </c>
      <c r="C2363" s="3" t="s">
        <v>6909</v>
      </c>
      <c r="D2363">
        <v>5000</v>
      </c>
      <c r="E2363">
        <v>5831.74</v>
      </c>
      <c r="F2363" t="s">
        <v>8219</v>
      </c>
      <c r="G2363" t="s">
        <v>8225</v>
      </c>
      <c r="H2363" t="s">
        <v>8247</v>
      </c>
      <c r="I2363">
        <v>1466179200</v>
      </c>
      <c r="J2363" s="12">
        <f>(I2363/86400)+25569</f>
        <v>42538.666666666672</v>
      </c>
      <c r="K2363">
        <v>1463466070</v>
      </c>
      <c r="L2363" s="12">
        <f>(K2363/86400)+25569</f>
        <v>42507.264699074076</v>
      </c>
      <c r="M2363" t="b">
        <v>0</v>
      </c>
      <c r="N2363">
        <v>130</v>
      </c>
      <c r="O2363">
        <f>(E2363/D2363)*100</f>
        <v>116.6348</v>
      </c>
      <c r="P2363">
        <f>E2363/N2363</f>
        <v>44.859538461538463</v>
      </c>
      <c r="Q2363" s="6" t="str">
        <f>LEFT(R2363, SEARCH("/",R2363,1)-1)</f>
        <v>theater</v>
      </c>
      <c r="R2363" t="s">
        <v>8271</v>
      </c>
      <c r="S2363" t="b">
        <v>1</v>
      </c>
      <c r="V2363" s="7" t="str">
        <f>RIGHT(R2363,LEN(R2363)-FIND("/",R2363))</f>
        <v>plays</v>
      </c>
    </row>
    <row r="2364" spans="1:22" ht="48" hidden="1" x14ac:dyDescent="0.2">
      <c r="A2364">
        <v>2800</v>
      </c>
      <c r="B2364" s="3" t="s">
        <v>2800</v>
      </c>
      <c r="C2364" s="3" t="s">
        <v>6910</v>
      </c>
      <c r="D2364">
        <v>1000</v>
      </c>
      <c r="E2364">
        <v>1330</v>
      </c>
      <c r="F2364" t="s">
        <v>8219</v>
      </c>
      <c r="G2364" t="s">
        <v>8225</v>
      </c>
      <c r="H2364" t="s">
        <v>8247</v>
      </c>
      <c r="I2364">
        <v>1420377366</v>
      </c>
      <c r="J2364" s="12">
        <f>(I2364/86400)+25569</f>
        <v>42008.552847222221</v>
      </c>
      <c r="K2364">
        <v>1415193366</v>
      </c>
      <c r="L2364" s="12">
        <f>(K2364/86400)+25569</f>
        <v>41948.552847222221</v>
      </c>
      <c r="M2364" t="b">
        <v>0</v>
      </c>
      <c r="N2364">
        <v>31</v>
      </c>
      <c r="O2364">
        <f>(E2364/D2364)*100</f>
        <v>133</v>
      </c>
      <c r="P2364">
        <f>E2364/N2364</f>
        <v>42.903225806451616</v>
      </c>
      <c r="Q2364" s="6" t="str">
        <f>LEFT(R2364, SEARCH("/",R2364,1)-1)</f>
        <v>theater</v>
      </c>
      <c r="R2364" t="s">
        <v>8271</v>
      </c>
      <c r="S2364" t="b">
        <v>1</v>
      </c>
      <c r="V2364" s="7" t="str">
        <f>RIGHT(R2364,LEN(R2364)-FIND("/",R2364))</f>
        <v>plays</v>
      </c>
    </row>
    <row r="2365" spans="1:22" ht="48" hidden="1" x14ac:dyDescent="0.2">
      <c r="A2365">
        <v>2801</v>
      </c>
      <c r="B2365" s="3" t="s">
        <v>2801</v>
      </c>
      <c r="C2365" s="3" t="s">
        <v>6911</v>
      </c>
      <c r="D2365">
        <v>500</v>
      </c>
      <c r="E2365">
        <v>666</v>
      </c>
      <c r="F2365" t="s">
        <v>8219</v>
      </c>
      <c r="G2365" t="s">
        <v>8226</v>
      </c>
      <c r="H2365" t="s">
        <v>8248</v>
      </c>
      <c r="I2365">
        <v>1412938800</v>
      </c>
      <c r="J2365" s="12">
        <f>(I2365/86400)+25569</f>
        <v>41922.458333333336</v>
      </c>
      <c r="K2365">
        <v>1411019409</v>
      </c>
      <c r="L2365" s="12">
        <f>(K2365/86400)+25569</f>
        <v>41900.243159722224</v>
      </c>
      <c r="M2365" t="b">
        <v>0</v>
      </c>
      <c r="N2365">
        <v>13</v>
      </c>
      <c r="O2365">
        <f>(E2365/D2365)*100</f>
        <v>133.20000000000002</v>
      </c>
      <c r="P2365">
        <f>E2365/N2365</f>
        <v>51.230769230769234</v>
      </c>
      <c r="Q2365" s="6" t="str">
        <f>LEFT(R2365, SEARCH("/",R2365,1)-1)</f>
        <v>theater</v>
      </c>
      <c r="R2365" t="s">
        <v>8271</v>
      </c>
      <c r="S2365" t="b">
        <v>1</v>
      </c>
      <c r="V2365" s="7" t="str">
        <f>RIGHT(R2365,LEN(R2365)-FIND("/",R2365))</f>
        <v>plays</v>
      </c>
    </row>
    <row r="2366" spans="1:22" ht="48" hidden="1" x14ac:dyDescent="0.2">
      <c r="A2366">
        <v>2802</v>
      </c>
      <c r="B2366" s="3" t="s">
        <v>2802</v>
      </c>
      <c r="C2366" s="3" t="s">
        <v>6912</v>
      </c>
      <c r="D2366">
        <v>3000</v>
      </c>
      <c r="E2366">
        <v>3055</v>
      </c>
      <c r="F2366" t="s">
        <v>8219</v>
      </c>
      <c r="G2366" t="s">
        <v>8225</v>
      </c>
      <c r="H2366" t="s">
        <v>8247</v>
      </c>
      <c r="I2366">
        <v>1438875107</v>
      </c>
      <c r="J2366" s="12">
        <f>(I2366/86400)+25569</f>
        <v>42222.64707175926</v>
      </c>
      <c r="K2366">
        <v>1436283107</v>
      </c>
      <c r="L2366" s="12">
        <f>(K2366/86400)+25569</f>
        <v>42192.64707175926</v>
      </c>
      <c r="M2366" t="b">
        <v>0</v>
      </c>
      <c r="N2366">
        <v>90</v>
      </c>
      <c r="O2366">
        <f>(E2366/D2366)*100</f>
        <v>101.83333333333333</v>
      </c>
      <c r="P2366">
        <f>E2366/N2366</f>
        <v>33.944444444444443</v>
      </c>
      <c r="Q2366" s="6" t="str">
        <f>LEFT(R2366, SEARCH("/",R2366,1)-1)</f>
        <v>theater</v>
      </c>
      <c r="R2366" t="s">
        <v>8271</v>
      </c>
      <c r="S2366" t="b">
        <v>1</v>
      </c>
      <c r="V2366" s="7" t="str">
        <f>RIGHT(R2366,LEN(R2366)-FIND("/",R2366))</f>
        <v>plays</v>
      </c>
    </row>
    <row r="2367" spans="1:22" ht="48" hidden="1" x14ac:dyDescent="0.2">
      <c r="A2367">
        <v>2803</v>
      </c>
      <c r="B2367" s="3" t="s">
        <v>2803</v>
      </c>
      <c r="C2367" s="3" t="s">
        <v>6913</v>
      </c>
      <c r="D2367">
        <v>10000</v>
      </c>
      <c r="E2367">
        <v>12795</v>
      </c>
      <c r="F2367" t="s">
        <v>8219</v>
      </c>
      <c r="G2367" t="s">
        <v>8224</v>
      </c>
      <c r="H2367" t="s">
        <v>8246</v>
      </c>
      <c r="I2367">
        <v>1437004800</v>
      </c>
      <c r="J2367" s="12">
        <f>(I2367/86400)+25569</f>
        <v>42201</v>
      </c>
      <c r="K2367">
        <v>1433295276</v>
      </c>
      <c r="L2367" s="12">
        <f>(K2367/86400)+25569</f>
        <v>42158.065694444449</v>
      </c>
      <c r="M2367" t="b">
        <v>0</v>
      </c>
      <c r="N2367">
        <v>141</v>
      </c>
      <c r="O2367">
        <f>(E2367/D2367)*100</f>
        <v>127.95</v>
      </c>
      <c r="P2367">
        <f>E2367/N2367</f>
        <v>90.744680851063833</v>
      </c>
      <c r="Q2367" s="6" t="str">
        <f>LEFT(R2367, SEARCH("/",R2367,1)-1)</f>
        <v>theater</v>
      </c>
      <c r="R2367" t="s">
        <v>8271</v>
      </c>
      <c r="S2367" t="b">
        <v>1</v>
      </c>
      <c r="V2367" s="7" t="str">
        <f>RIGHT(R2367,LEN(R2367)-FIND("/",R2367))</f>
        <v>plays</v>
      </c>
    </row>
    <row r="2368" spans="1:22" ht="48" hidden="1" x14ac:dyDescent="0.2">
      <c r="A2368">
        <v>2804</v>
      </c>
      <c r="B2368" s="3" t="s">
        <v>2804</v>
      </c>
      <c r="C2368" s="3" t="s">
        <v>6914</v>
      </c>
      <c r="D2368">
        <v>1000</v>
      </c>
      <c r="E2368">
        <v>1150</v>
      </c>
      <c r="F2368" t="s">
        <v>8219</v>
      </c>
      <c r="G2368" t="s">
        <v>8225</v>
      </c>
      <c r="H2368" t="s">
        <v>8247</v>
      </c>
      <c r="I2368">
        <v>1411987990</v>
      </c>
      <c r="J2368" s="12">
        <f>(I2368/86400)+25569</f>
        <v>41911.453587962962</v>
      </c>
      <c r="K2368">
        <v>1409395990</v>
      </c>
      <c r="L2368" s="12">
        <f>(K2368/86400)+25569</f>
        <v>41881.453587962962</v>
      </c>
      <c r="M2368" t="b">
        <v>0</v>
      </c>
      <c r="N2368">
        <v>23</v>
      </c>
      <c r="O2368">
        <f>(E2368/D2368)*100</f>
        <v>114.99999999999999</v>
      </c>
      <c r="P2368">
        <f>E2368/N2368</f>
        <v>50</v>
      </c>
      <c r="Q2368" s="6" t="str">
        <f>LEFT(R2368, SEARCH("/",R2368,1)-1)</f>
        <v>theater</v>
      </c>
      <c r="R2368" t="s">
        <v>8271</v>
      </c>
      <c r="S2368" t="b">
        <v>1</v>
      </c>
      <c r="V2368" s="7" t="str">
        <f>RIGHT(R2368,LEN(R2368)-FIND("/",R2368))</f>
        <v>plays</v>
      </c>
    </row>
    <row r="2369" spans="1:22" ht="64" hidden="1" x14ac:dyDescent="0.2">
      <c r="A2369">
        <v>2805</v>
      </c>
      <c r="B2369" s="3" t="s">
        <v>2805</v>
      </c>
      <c r="C2369" s="3" t="s">
        <v>6915</v>
      </c>
      <c r="D2369">
        <v>400</v>
      </c>
      <c r="E2369">
        <v>440</v>
      </c>
      <c r="F2369" t="s">
        <v>8219</v>
      </c>
      <c r="G2369" t="s">
        <v>8225</v>
      </c>
      <c r="H2369" t="s">
        <v>8247</v>
      </c>
      <c r="I2369">
        <v>1440245273</v>
      </c>
      <c r="J2369" s="12">
        <f>(I2369/86400)+25569</f>
        <v>42238.505474537036</v>
      </c>
      <c r="K2369">
        <v>1438085273</v>
      </c>
      <c r="L2369" s="12">
        <f>(K2369/86400)+25569</f>
        <v>42213.505474537036</v>
      </c>
      <c r="M2369" t="b">
        <v>0</v>
      </c>
      <c r="N2369">
        <v>18</v>
      </c>
      <c r="O2369">
        <f>(E2369/D2369)*100</f>
        <v>110.00000000000001</v>
      </c>
      <c r="P2369">
        <f>E2369/N2369</f>
        <v>24.444444444444443</v>
      </c>
      <c r="Q2369" s="6" t="str">
        <f>LEFT(R2369, SEARCH("/",R2369,1)-1)</f>
        <v>theater</v>
      </c>
      <c r="R2369" t="s">
        <v>8271</v>
      </c>
      <c r="S2369" t="b">
        <v>1</v>
      </c>
      <c r="V2369" s="7" t="str">
        <f>RIGHT(R2369,LEN(R2369)-FIND("/",R2369))</f>
        <v>plays</v>
      </c>
    </row>
    <row r="2370" spans="1:22" ht="48" hidden="1" x14ac:dyDescent="0.2">
      <c r="A2370">
        <v>2806</v>
      </c>
      <c r="B2370" s="3" t="s">
        <v>2806</v>
      </c>
      <c r="C2370" s="3" t="s">
        <v>6916</v>
      </c>
      <c r="D2370">
        <v>3000</v>
      </c>
      <c r="E2370">
        <v>3363</v>
      </c>
      <c r="F2370" t="s">
        <v>8219</v>
      </c>
      <c r="G2370" t="s">
        <v>8225</v>
      </c>
      <c r="H2370" t="s">
        <v>8247</v>
      </c>
      <c r="I2370">
        <v>1438772400</v>
      </c>
      <c r="J2370" s="12">
        <f>(I2370/86400)+25569</f>
        <v>42221.458333333328</v>
      </c>
      <c r="K2370">
        <v>1435645490</v>
      </c>
      <c r="L2370" s="12">
        <f>(K2370/86400)+25569</f>
        <v>42185.267245370371</v>
      </c>
      <c r="M2370" t="b">
        <v>0</v>
      </c>
      <c r="N2370">
        <v>76</v>
      </c>
      <c r="O2370">
        <f>(E2370/D2370)*100</f>
        <v>112.1</v>
      </c>
      <c r="P2370">
        <f>E2370/N2370</f>
        <v>44.25</v>
      </c>
      <c r="Q2370" s="6" t="str">
        <f>LEFT(R2370, SEARCH("/",R2370,1)-1)</f>
        <v>theater</v>
      </c>
      <c r="R2370" t="s">
        <v>8271</v>
      </c>
      <c r="S2370" t="b">
        <v>1</v>
      </c>
      <c r="V2370" s="7" t="str">
        <f>RIGHT(R2370,LEN(R2370)-FIND("/",R2370))</f>
        <v>plays</v>
      </c>
    </row>
    <row r="2371" spans="1:22" ht="16" hidden="1" x14ac:dyDescent="0.2">
      <c r="A2371">
        <v>2807</v>
      </c>
      <c r="B2371" s="3" t="s">
        <v>2807</v>
      </c>
      <c r="C2371" s="3" t="s">
        <v>6917</v>
      </c>
      <c r="D2371">
        <v>5000</v>
      </c>
      <c r="E2371">
        <v>6300</v>
      </c>
      <c r="F2371" t="s">
        <v>8219</v>
      </c>
      <c r="G2371" t="s">
        <v>8224</v>
      </c>
      <c r="H2371" t="s">
        <v>8246</v>
      </c>
      <c r="I2371">
        <v>1435611438</v>
      </c>
      <c r="J2371" s="12">
        <f>(I2371/86400)+25569</f>
        <v>42184.873124999998</v>
      </c>
      <c r="K2371">
        <v>1433019438</v>
      </c>
      <c r="L2371" s="12">
        <f>(K2371/86400)+25569</f>
        <v>42154.873124999998</v>
      </c>
      <c r="M2371" t="b">
        <v>0</v>
      </c>
      <c r="N2371">
        <v>93</v>
      </c>
      <c r="O2371">
        <f>(E2371/D2371)*100</f>
        <v>126</v>
      </c>
      <c r="P2371">
        <f>E2371/N2371</f>
        <v>67.741935483870961</v>
      </c>
      <c r="Q2371" s="6" t="str">
        <f>LEFT(R2371, SEARCH("/",R2371,1)-1)</f>
        <v>theater</v>
      </c>
      <c r="R2371" t="s">
        <v>8271</v>
      </c>
      <c r="S2371" t="b">
        <v>1</v>
      </c>
      <c r="V2371" s="7" t="str">
        <f>RIGHT(R2371,LEN(R2371)-FIND("/",R2371))</f>
        <v>plays</v>
      </c>
    </row>
    <row r="2372" spans="1:22" ht="48" hidden="1" x14ac:dyDescent="0.2">
      <c r="A2372">
        <v>2808</v>
      </c>
      <c r="B2372" s="3" t="s">
        <v>2808</v>
      </c>
      <c r="C2372" s="3" t="s">
        <v>6918</v>
      </c>
      <c r="D2372">
        <v>4500</v>
      </c>
      <c r="E2372">
        <v>4511</v>
      </c>
      <c r="F2372" t="s">
        <v>8219</v>
      </c>
      <c r="G2372" t="s">
        <v>8224</v>
      </c>
      <c r="H2372" t="s">
        <v>8246</v>
      </c>
      <c r="I2372">
        <v>1440274735</v>
      </c>
      <c r="J2372" s="12">
        <f>(I2372/86400)+25569</f>
        <v>42238.84646990741</v>
      </c>
      <c r="K2372">
        <v>1437682735</v>
      </c>
      <c r="L2372" s="12">
        <f>(K2372/86400)+25569</f>
        <v>42208.84646990741</v>
      </c>
      <c r="M2372" t="b">
        <v>0</v>
      </c>
      <c r="N2372">
        <v>69</v>
      </c>
      <c r="O2372">
        <f>(E2372/D2372)*100</f>
        <v>100.24444444444444</v>
      </c>
      <c r="P2372">
        <f>E2372/N2372</f>
        <v>65.376811594202906</v>
      </c>
      <c r="Q2372" s="6" t="str">
        <f>LEFT(R2372, SEARCH("/",R2372,1)-1)</f>
        <v>theater</v>
      </c>
      <c r="R2372" t="s">
        <v>8271</v>
      </c>
      <c r="S2372" t="b">
        <v>1</v>
      </c>
      <c r="V2372" s="7" t="str">
        <f>RIGHT(R2372,LEN(R2372)-FIND("/",R2372))</f>
        <v>plays</v>
      </c>
    </row>
    <row r="2373" spans="1:22" ht="48" hidden="1" x14ac:dyDescent="0.2">
      <c r="A2373">
        <v>2809</v>
      </c>
      <c r="B2373" s="3" t="s">
        <v>2809</v>
      </c>
      <c r="C2373" s="3" t="s">
        <v>6919</v>
      </c>
      <c r="D2373">
        <v>2500</v>
      </c>
      <c r="E2373">
        <v>2560</v>
      </c>
      <c r="F2373" t="s">
        <v>8219</v>
      </c>
      <c r="G2373" t="s">
        <v>8224</v>
      </c>
      <c r="H2373" t="s">
        <v>8246</v>
      </c>
      <c r="I2373">
        <v>1459348740</v>
      </c>
      <c r="J2373" s="12">
        <f>(I2373/86400)+25569</f>
        <v>42459.610416666663</v>
      </c>
      <c r="K2373">
        <v>1458647725</v>
      </c>
      <c r="L2373" s="12">
        <f>(K2373/86400)+25569</f>
        <v>42451.496817129635</v>
      </c>
      <c r="M2373" t="b">
        <v>0</v>
      </c>
      <c r="N2373">
        <v>21</v>
      </c>
      <c r="O2373">
        <f>(E2373/D2373)*100</f>
        <v>102.4</v>
      </c>
      <c r="P2373">
        <f>E2373/N2373</f>
        <v>121.9047619047619</v>
      </c>
      <c r="Q2373" s="6" t="str">
        <f>LEFT(R2373, SEARCH("/",R2373,1)-1)</f>
        <v>theater</v>
      </c>
      <c r="R2373" t="s">
        <v>8271</v>
      </c>
      <c r="S2373" t="b">
        <v>1</v>
      </c>
      <c r="V2373" s="7" t="str">
        <f>RIGHT(R2373,LEN(R2373)-FIND("/",R2373))</f>
        <v>plays</v>
      </c>
    </row>
    <row r="2374" spans="1:22" ht="48" hidden="1" x14ac:dyDescent="0.2">
      <c r="A2374">
        <v>2810</v>
      </c>
      <c r="B2374" s="3" t="s">
        <v>2810</v>
      </c>
      <c r="C2374" s="3" t="s">
        <v>6920</v>
      </c>
      <c r="D2374">
        <v>2500</v>
      </c>
      <c r="E2374">
        <v>2705</v>
      </c>
      <c r="F2374" t="s">
        <v>8219</v>
      </c>
      <c r="G2374" t="s">
        <v>8224</v>
      </c>
      <c r="H2374" t="s">
        <v>8246</v>
      </c>
      <c r="I2374">
        <v>1401595140</v>
      </c>
      <c r="J2374" s="12">
        <f>(I2374/86400)+25569</f>
        <v>41791.165972222225</v>
      </c>
      <c r="K2374">
        <v>1398828064</v>
      </c>
      <c r="L2374" s="12">
        <f>(K2374/86400)+25569</f>
        <v>41759.13962962963</v>
      </c>
      <c r="M2374" t="b">
        <v>0</v>
      </c>
      <c r="N2374">
        <v>57</v>
      </c>
      <c r="O2374">
        <f>(E2374/D2374)*100</f>
        <v>108.2</v>
      </c>
      <c r="P2374">
        <f>E2374/N2374</f>
        <v>47.456140350877192</v>
      </c>
      <c r="Q2374" s="6" t="str">
        <f>LEFT(R2374, SEARCH("/",R2374,1)-1)</f>
        <v>theater</v>
      </c>
      <c r="R2374" t="s">
        <v>8271</v>
      </c>
      <c r="S2374" t="b">
        <v>1</v>
      </c>
      <c r="V2374" s="7" t="str">
        <f>RIGHT(R2374,LEN(R2374)-FIND("/",R2374))</f>
        <v>plays</v>
      </c>
    </row>
    <row r="2375" spans="1:22" ht="48" hidden="1" x14ac:dyDescent="0.2">
      <c r="A2375">
        <v>2811</v>
      </c>
      <c r="B2375" s="3" t="s">
        <v>2811</v>
      </c>
      <c r="C2375" s="3" t="s">
        <v>6921</v>
      </c>
      <c r="D2375">
        <v>10000</v>
      </c>
      <c r="E2375">
        <v>10027</v>
      </c>
      <c r="F2375" t="s">
        <v>8219</v>
      </c>
      <c r="G2375" t="s">
        <v>8225</v>
      </c>
      <c r="H2375" t="s">
        <v>8247</v>
      </c>
      <c r="I2375">
        <v>1424692503</v>
      </c>
      <c r="J2375" s="12">
        <f>(I2375/86400)+25569</f>
        <v>42058.496562500004</v>
      </c>
      <c r="K2375">
        <v>1422100503</v>
      </c>
      <c r="L2375" s="12">
        <f>(K2375/86400)+25569</f>
        <v>42028.496562500004</v>
      </c>
      <c r="M2375" t="b">
        <v>0</v>
      </c>
      <c r="N2375">
        <v>108</v>
      </c>
      <c r="O2375">
        <f>(E2375/D2375)*100</f>
        <v>100.27</v>
      </c>
      <c r="P2375">
        <f>E2375/N2375</f>
        <v>92.842592592592595</v>
      </c>
      <c r="Q2375" s="6" t="str">
        <f>LEFT(R2375, SEARCH("/",R2375,1)-1)</f>
        <v>theater</v>
      </c>
      <c r="R2375" t="s">
        <v>8271</v>
      </c>
      <c r="S2375" t="b">
        <v>1</v>
      </c>
      <c r="V2375" s="7" t="str">
        <f>RIGHT(R2375,LEN(R2375)-FIND("/",R2375))</f>
        <v>plays</v>
      </c>
    </row>
    <row r="2376" spans="1:22" ht="48" hidden="1" x14ac:dyDescent="0.2">
      <c r="A2376">
        <v>2812</v>
      </c>
      <c r="B2376" s="3" t="s">
        <v>2812</v>
      </c>
      <c r="C2376" s="3" t="s">
        <v>6922</v>
      </c>
      <c r="D2376">
        <v>5000</v>
      </c>
      <c r="E2376">
        <v>5665</v>
      </c>
      <c r="F2376" t="s">
        <v>8219</v>
      </c>
      <c r="G2376" t="s">
        <v>8229</v>
      </c>
      <c r="H2376" t="s">
        <v>8251</v>
      </c>
      <c r="I2376">
        <v>1428292800</v>
      </c>
      <c r="J2376" s="12">
        <f>(I2376/86400)+25569</f>
        <v>42100.166666666672</v>
      </c>
      <c r="K2376">
        <v>1424368298</v>
      </c>
      <c r="L2376" s="12">
        <f>(K2376/86400)+25569</f>
        <v>42054.74418981481</v>
      </c>
      <c r="M2376" t="b">
        <v>0</v>
      </c>
      <c r="N2376">
        <v>83</v>
      </c>
      <c r="O2376">
        <f>(E2376/D2376)*100</f>
        <v>113.3</v>
      </c>
      <c r="P2376">
        <f>E2376/N2376</f>
        <v>68.253012048192772</v>
      </c>
      <c r="Q2376" s="6" t="str">
        <f>LEFT(R2376, SEARCH("/",R2376,1)-1)</f>
        <v>theater</v>
      </c>
      <c r="R2376" t="s">
        <v>8271</v>
      </c>
      <c r="S2376" t="b">
        <v>1</v>
      </c>
      <c r="V2376" s="7" t="str">
        <f>RIGHT(R2376,LEN(R2376)-FIND("/",R2376))</f>
        <v>plays</v>
      </c>
    </row>
    <row r="2377" spans="1:22" ht="48" hidden="1" x14ac:dyDescent="0.2">
      <c r="A2377">
        <v>2813</v>
      </c>
      <c r="B2377" s="3" t="s">
        <v>2813</v>
      </c>
      <c r="C2377" s="3" t="s">
        <v>6923</v>
      </c>
      <c r="D2377">
        <v>2800</v>
      </c>
      <c r="E2377">
        <v>3572.12</v>
      </c>
      <c r="F2377" t="s">
        <v>8219</v>
      </c>
      <c r="G2377" t="s">
        <v>8224</v>
      </c>
      <c r="H2377" t="s">
        <v>8246</v>
      </c>
      <c r="I2377">
        <v>1481737761</v>
      </c>
      <c r="J2377" s="12">
        <f>(I2377/86400)+25569</f>
        <v>42718.742604166662</v>
      </c>
      <c r="K2377">
        <v>1479577761</v>
      </c>
      <c r="L2377" s="12">
        <f>(K2377/86400)+25569</f>
        <v>42693.742604166662</v>
      </c>
      <c r="M2377" t="b">
        <v>0</v>
      </c>
      <c r="N2377">
        <v>96</v>
      </c>
      <c r="O2377">
        <f>(E2377/D2377)*100</f>
        <v>127.57571428571428</v>
      </c>
      <c r="P2377">
        <f>E2377/N2377</f>
        <v>37.209583333333335</v>
      </c>
      <c r="Q2377" s="6" t="str">
        <f>LEFT(R2377, SEARCH("/",R2377,1)-1)</f>
        <v>theater</v>
      </c>
      <c r="R2377" t="s">
        <v>8271</v>
      </c>
      <c r="S2377" t="b">
        <v>1</v>
      </c>
      <c r="V2377" s="7" t="str">
        <f>RIGHT(R2377,LEN(R2377)-FIND("/",R2377))</f>
        <v>plays</v>
      </c>
    </row>
    <row r="2378" spans="1:22" ht="48" hidden="1" x14ac:dyDescent="0.2">
      <c r="A2378">
        <v>2814</v>
      </c>
      <c r="B2378" s="3" t="s">
        <v>2814</v>
      </c>
      <c r="C2378" s="3" t="s">
        <v>6924</v>
      </c>
      <c r="D2378">
        <v>1500</v>
      </c>
      <c r="E2378">
        <v>1616</v>
      </c>
      <c r="F2378" t="s">
        <v>8219</v>
      </c>
      <c r="G2378" t="s">
        <v>8225</v>
      </c>
      <c r="H2378" t="s">
        <v>8247</v>
      </c>
      <c r="I2378">
        <v>1431164115</v>
      </c>
      <c r="J2378" s="12">
        <f>(I2378/86400)+25569</f>
        <v>42133.399479166663</v>
      </c>
      <c r="K2378">
        <v>1428572115</v>
      </c>
      <c r="L2378" s="12">
        <f>(K2378/86400)+25569</f>
        <v>42103.399479166663</v>
      </c>
      <c r="M2378" t="b">
        <v>0</v>
      </c>
      <c r="N2378">
        <v>64</v>
      </c>
      <c r="O2378">
        <f>(E2378/D2378)*100</f>
        <v>107.73333333333332</v>
      </c>
      <c r="P2378">
        <f>E2378/N2378</f>
        <v>25.25</v>
      </c>
      <c r="Q2378" s="6" t="str">
        <f>LEFT(R2378, SEARCH("/",R2378,1)-1)</f>
        <v>theater</v>
      </c>
      <c r="R2378" t="s">
        <v>8271</v>
      </c>
      <c r="S2378" t="b">
        <v>1</v>
      </c>
      <c r="V2378" s="7" t="str">
        <f>RIGHT(R2378,LEN(R2378)-FIND("/",R2378))</f>
        <v>plays</v>
      </c>
    </row>
    <row r="2379" spans="1:22" ht="48" hidden="1" x14ac:dyDescent="0.2">
      <c r="A2379">
        <v>2815</v>
      </c>
      <c r="B2379" s="3" t="s">
        <v>2815</v>
      </c>
      <c r="C2379" s="3" t="s">
        <v>6925</v>
      </c>
      <c r="D2379">
        <v>250</v>
      </c>
      <c r="E2379">
        <v>605</v>
      </c>
      <c r="F2379" t="s">
        <v>8219</v>
      </c>
      <c r="G2379" t="s">
        <v>8229</v>
      </c>
      <c r="H2379" t="s">
        <v>8251</v>
      </c>
      <c r="I2379">
        <v>1470595109</v>
      </c>
      <c r="J2379" s="12">
        <f>(I2379/86400)+25569</f>
        <v>42589.776724537034</v>
      </c>
      <c r="K2379">
        <v>1468003109</v>
      </c>
      <c r="L2379" s="12">
        <f>(K2379/86400)+25569</f>
        <v>42559.776724537034</v>
      </c>
      <c r="M2379" t="b">
        <v>0</v>
      </c>
      <c r="N2379">
        <v>14</v>
      </c>
      <c r="O2379">
        <f>(E2379/D2379)*100</f>
        <v>242</v>
      </c>
      <c r="P2379">
        <f>E2379/N2379</f>
        <v>43.214285714285715</v>
      </c>
      <c r="Q2379" s="6" t="str">
        <f>LEFT(R2379, SEARCH("/",R2379,1)-1)</f>
        <v>theater</v>
      </c>
      <c r="R2379" t="s">
        <v>8271</v>
      </c>
      <c r="S2379" t="b">
        <v>1</v>
      </c>
      <c r="V2379" s="7" t="str">
        <f>RIGHT(R2379,LEN(R2379)-FIND("/",R2379))</f>
        <v>plays</v>
      </c>
    </row>
    <row r="2380" spans="1:22" ht="48" hidden="1" x14ac:dyDescent="0.2">
      <c r="A2380">
        <v>2816</v>
      </c>
      <c r="B2380" s="3" t="s">
        <v>2816</v>
      </c>
      <c r="C2380" s="3" t="s">
        <v>6926</v>
      </c>
      <c r="D2380">
        <v>3000</v>
      </c>
      <c r="E2380">
        <v>4247</v>
      </c>
      <c r="F2380" t="s">
        <v>8219</v>
      </c>
      <c r="G2380" t="s">
        <v>8225</v>
      </c>
      <c r="H2380" t="s">
        <v>8247</v>
      </c>
      <c r="I2380">
        <v>1438531200</v>
      </c>
      <c r="J2380" s="12">
        <f>(I2380/86400)+25569</f>
        <v>42218.666666666672</v>
      </c>
      <c r="K2380">
        <v>1435921992</v>
      </c>
      <c r="L2380" s="12">
        <f>(K2380/86400)+25569</f>
        <v>42188.467499999999</v>
      </c>
      <c r="M2380" t="b">
        <v>0</v>
      </c>
      <c r="N2380">
        <v>169</v>
      </c>
      <c r="O2380">
        <f>(E2380/D2380)*100</f>
        <v>141.56666666666666</v>
      </c>
      <c r="P2380">
        <f>E2380/N2380</f>
        <v>25.130177514792898</v>
      </c>
      <c r="Q2380" s="6" t="str">
        <f>LEFT(R2380, SEARCH("/",R2380,1)-1)</f>
        <v>theater</v>
      </c>
      <c r="R2380" t="s">
        <v>8271</v>
      </c>
      <c r="S2380" t="b">
        <v>1</v>
      </c>
      <c r="V2380" s="7" t="str">
        <f>RIGHT(R2380,LEN(R2380)-FIND("/",R2380))</f>
        <v>plays</v>
      </c>
    </row>
    <row r="2381" spans="1:22" ht="48" hidden="1" x14ac:dyDescent="0.2">
      <c r="A2381">
        <v>2817</v>
      </c>
      <c r="B2381" s="3" t="s">
        <v>2817</v>
      </c>
      <c r="C2381" s="3" t="s">
        <v>6927</v>
      </c>
      <c r="D2381">
        <v>600</v>
      </c>
      <c r="E2381">
        <v>780</v>
      </c>
      <c r="F2381" t="s">
        <v>8219</v>
      </c>
      <c r="G2381" t="s">
        <v>8225</v>
      </c>
      <c r="H2381" t="s">
        <v>8247</v>
      </c>
      <c r="I2381">
        <v>1425136462</v>
      </c>
      <c r="J2381" s="12">
        <f>(I2381/86400)+25569</f>
        <v>42063.634976851856</v>
      </c>
      <c r="K2381">
        <v>1421680462</v>
      </c>
      <c r="L2381" s="12">
        <f>(K2381/86400)+25569</f>
        <v>42023.634976851856</v>
      </c>
      <c r="M2381" t="b">
        <v>0</v>
      </c>
      <c r="N2381">
        <v>33</v>
      </c>
      <c r="O2381">
        <f>(E2381/D2381)*100</f>
        <v>130</v>
      </c>
      <c r="P2381">
        <f>E2381/N2381</f>
        <v>23.636363636363637</v>
      </c>
      <c r="Q2381" s="6" t="str">
        <f>LEFT(R2381, SEARCH("/",R2381,1)-1)</f>
        <v>theater</v>
      </c>
      <c r="R2381" t="s">
        <v>8271</v>
      </c>
      <c r="S2381" t="b">
        <v>1</v>
      </c>
      <c r="V2381" s="7" t="str">
        <f>RIGHT(R2381,LEN(R2381)-FIND("/",R2381))</f>
        <v>plays</v>
      </c>
    </row>
    <row r="2382" spans="1:22" ht="48" hidden="1" x14ac:dyDescent="0.2">
      <c r="A2382">
        <v>2818</v>
      </c>
      <c r="B2382" s="3" t="s">
        <v>2818</v>
      </c>
      <c r="C2382" s="3" t="s">
        <v>6928</v>
      </c>
      <c r="D2382">
        <v>10000</v>
      </c>
      <c r="E2382">
        <v>10603</v>
      </c>
      <c r="F2382" t="s">
        <v>8219</v>
      </c>
      <c r="G2382" t="s">
        <v>8224</v>
      </c>
      <c r="H2382" t="s">
        <v>8246</v>
      </c>
      <c r="I2382">
        <v>1443018086</v>
      </c>
      <c r="J2382" s="12">
        <f>(I2382/86400)+25569</f>
        <v>42270.598217592589</v>
      </c>
      <c r="K2382">
        <v>1441290086</v>
      </c>
      <c r="L2382" s="12">
        <f>(K2382/86400)+25569</f>
        <v>42250.598217592589</v>
      </c>
      <c r="M2382" t="b">
        <v>0</v>
      </c>
      <c r="N2382">
        <v>102</v>
      </c>
      <c r="O2382">
        <f>(E2382/D2382)*100</f>
        <v>106.03</v>
      </c>
      <c r="P2382">
        <f>E2382/N2382</f>
        <v>103.95098039215686</v>
      </c>
      <c r="Q2382" s="6" t="str">
        <f>LEFT(R2382, SEARCH("/",R2382,1)-1)</f>
        <v>theater</v>
      </c>
      <c r="R2382" t="s">
        <v>8271</v>
      </c>
      <c r="S2382" t="b">
        <v>1</v>
      </c>
      <c r="V2382" s="7" t="str">
        <f>RIGHT(R2382,LEN(R2382)-FIND("/",R2382))</f>
        <v>plays</v>
      </c>
    </row>
    <row r="2383" spans="1:22" ht="48" hidden="1" x14ac:dyDescent="0.2">
      <c r="A2383">
        <v>2819</v>
      </c>
      <c r="B2383" s="3" t="s">
        <v>2819</v>
      </c>
      <c r="C2383" s="3" t="s">
        <v>6929</v>
      </c>
      <c r="D2383">
        <v>5000</v>
      </c>
      <c r="E2383">
        <v>5240</v>
      </c>
      <c r="F2383" t="s">
        <v>8219</v>
      </c>
      <c r="G2383" t="s">
        <v>8225</v>
      </c>
      <c r="H2383" t="s">
        <v>8247</v>
      </c>
      <c r="I2383">
        <v>1434285409</v>
      </c>
      <c r="J2383" s="12">
        <f>(I2383/86400)+25569</f>
        <v>42169.525567129633</v>
      </c>
      <c r="K2383">
        <v>1431693409</v>
      </c>
      <c r="L2383" s="12">
        <f>(K2383/86400)+25569</f>
        <v>42139.525567129633</v>
      </c>
      <c r="M2383" t="b">
        <v>0</v>
      </c>
      <c r="N2383">
        <v>104</v>
      </c>
      <c r="O2383">
        <f>(E2383/D2383)*100</f>
        <v>104.80000000000001</v>
      </c>
      <c r="P2383">
        <f>E2383/N2383</f>
        <v>50.384615384615387</v>
      </c>
      <c r="Q2383" s="6" t="str">
        <f>LEFT(R2383, SEARCH("/",R2383,1)-1)</f>
        <v>theater</v>
      </c>
      <c r="R2383" t="s">
        <v>8271</v>
      </c>
      <c r="S2383" t="b">
        <v>1</v>
      </c>
      <c r="V2383" s="7" t="str">
        <f>RIGHT(R2383,LEN(R2383)-FIND("/",R2383))</f>
        <v>plays</v>
      </c>
    </row>
    <row r="2384" spans="1:22" ht="48" hidden="1" x14ac:dyDescent="0.2">
      <c r="A2384">
        <v>2820</v>
      </c>
      <c r="B2384" s="3" t="s">
        <v>2820</v>
      </c>
      <c r="C2384" s="3" t="s">
        <v>6930</v>
      </c>
      <c r="D2384">
        <v>200</v>
      </c>
      <c r="E2384">
        <v>272</v>
      </c>
      <c r="F2384" t="s">
        <v>8219</v>
      </c>
      <c r="G2384" t="s">
        <v>8225</v>
      </c>
      <c r="H2384" t="s">
        <v>8247</v>
      </c>
      <c r="I2384">
        <v>1456444800</v>
      </c>
      <c r="J2384" s="12">
        <f>(I2384/86400)+25569</f>
        <v>42426</v>
      </c>
      <c r="K2384">
        <v>1454337589</v>
      </c>
      <c r="L2384" s="12">
        <f>(K2384/86400)+25569</f>
        <v>42401.610983796301</v>
      </c>
      <c r="M2384" t="b">
        <v>0</v>
      </c>
      <c r="N2384">
        <v>20</v>
      </c>
      <c r="O2384">
        <f>(E2384/D2384)*100</f>
        <v>136</v>
      </c>
      <c r="P2384">
        <f>E2384/N2384</f>
        <v>13.6</v>
      </c>
      <c r="Q2384" s="6" t="str">
        <f>LEFT(R2384, SEARCH("/",R2384,1)-1)</f>
        <v>theater</v>
      </c>
      <c r="R2384" t="s">
        <v>8271</v>
      </c>
      <c r="S2384" t="b">
        <v>1</v>
      </c>
      <c r="V2384" s="7" t="str">
        <f>RIGHT(R2384,LEN(R2384)-FIND("/",R2384))</f>
        <v>plays</v>
      </c>
    </row>
    <row r="2385" spans="1:22" ht="48" hidden="1" x14ac:dyDescent="0.2">
      <c r="A2385">
        <v>2821</v>
      </c>
      <c r="B2385" s="3" t="s">
        <v>2821</v>
      </c>
      <c r="C2385" s="3" t="s">
        <v>6931</v>
      </c>
      <c r="D2385">
        <v>1000</v>
      </c>
      <c r="E2385">
        <v>1000</v>
      </c>
      <c r="F2385" t="s">
        <v>8219</v>
      </c>
      <c r="G2385" t="s">
        <v>8225</v>
      </c>
      <c r="H2385" t="s">
        <v>8247</v>
      </c>
      <c r="I2385">
        <v>1411510135</v>
      </c>
      <c r="J2385" s="12">
        <f>(I2385/86400)+25569</f>
        <v>41905.922858796301</v>
      </c>
      <c r="K2385">
        <v>1408918135</v>
      </c>
      <c r="L2385" s="12">
        <f>(K2385/86400)+25569</f>
        <v>41875.922858796301</v>
      </c>
      <c r="M2385" t="b">
        <v>0</v>
      </c>
      <c r="N2385">
        <v>35</v>
      </c>
      <c r="O2385">
        <f>(E2385/D2385)*100</f>
        <v>100</v>
      </c>
      <c r="P2385">
        <f>E2385/N2385</f>
        <v>28.571428571428573</v>
      </c>
      <c r="Q2385" s="6" t="str">
        <f>LEFT(R2385, SEARCH("/",R2385,1)-1)</f>
        <v>theater</v>
      </c>
      <c r="R2385" t="s">
        <v>8271</v>
      </c>
      <c r="S2385" t="b">
        <v>1</v>
      </c>
      <c r="V2385" s="7" t="str">
        <f>RIGHT(R2385,LEN(R2385)-FIND("/",R2385))</f>
        <v>plays</v>
      </c>
    </row>
    <row r="2386" spans="1:22" ht="48" hidden="1" x14ac:dyDescent="0.2">
      <c r="A2386">
        <v>2822</v>
      </c>
      <c r="B2386" s="3" t="s">
        <v>2822</v>
      </c>
      <c r="C2386" s="3" t="s">
        <v>6932</v>
      </c>
      <c r="D2386">
        <v>6000</v>
      </c>
      <c r="E2386">
        <v>6000</v>
      </c>
      <c r="F2386" t="s">
        <v>8219</v>
      </c>
      <c r="G2386" t="s">
        <v>8224</v>
      </c>
      <c r="H2386" t="s">
        <v>8246</v>
      </c>
      <c r="I2386">
        <v>1427469892</v>
      </c>
      <c r="J2386" s="12">
        <f>(I2386/86400)+25569</f>
        <v>42090.642268518517</v>
      </c>
      <c r="K2386">
        <v>1424881492</v>
      </c>
      <c r="L2386" s="12">
        <f>(K2386/86400)+25569</f>
        <v>42060.683935185181</v>
      </c>
      <c r="M2386" t="b">
        <v>0</v>
      </c>
      <c r="N2386">
        <v>94</v>
      </c>
      <c r="O2386">
        <f>(E2386/D2386)*100</f>
        <v>100</v>
      </c>
      <c r="P2386">
        <f>E2386/N2386</f>
        <v>63.829787234042556</v>
      </c>
      <c r="Q2386" s="6" t="str">
        <f>LEFT(R2386, SEARCH("/",R2386,1)-1)</f>
        <v>theater</v>
      </c>
      <c r="R2386" t="s">
        <v>8271</v>
      </c>
      <c r="S2386" t="b">
        <v>1</v>
      </c>
      <c r="V2386" s="7" t="str">
        <f>RIGHT(R2386,LEN(R2386)-FIND("/",R2386))</f>
        <v>plays</v>
      </c>
    </row>
    <row r="2387" spans="1:22" ht="48" hidden="1" x14ac:dyDescent="0.2">
      <c r="A2387">
        <v>2823</v>
      </c>
      <c r="B2387" s="3" t="s">
        <v>2823</v>
      </c>
      <c r="C2387" s="3" t="s">
        <v>6933</v>
      </c>
      <c r="D2387">
        <v>100</v>
      </c>
      <c r="E2387">
        <v>124</v>
      </c>
      <c r="F2387" t="s">
        <v>8219</v>
      </c>
      <c r="G2387" t="s">
        <v>8225</v>
      </c>
      <c r="H2387" t="s">
        <v>8247</v>
      </c>
      <c r="I2387">
        <v>1427842740</v>
      </c>
      <c r="J2387" s="12">
        <f>(I2387/86400)+25569</f>
        <v>42094.957638888889</v>
      </c>
      <c r="K2387">
        <v>1425428206</v>
      </c>
      <c r="L2387" s="12">
        <f>(K2387/86400)+25569</f>
        <v>42067.011643518519</v>
      </c>
      <c r="M2387" t="b">
        <v>0</v>
      </c>
      <c r="N2387">
        <v>14</v>
      </c>
      <c r="O2387">
        <f>(E2387/D2387)*100</f>
        <v>124</v>
      </c>
      <c r="P2387">
        <f>E2387/N2387</f>
        <v>8.8571428571428577</v>
      </c>
      <c r="Q2387" s="6" t="str">
        <f>LEFT(R2387, SEARCH("/",R2387,1)-1)</f>
        <v>theater</v>
      </c>
      <c r="R2387" t="s">
        <v>8271</v>
      </c>
      <c r="S2387" t="b">
        <v>1</v>
      </c>
      <c r="V2387" s="7" t="str">
        <f>RIGHT(R2387,LEN(R2387)-FIND("/",R2387))</f>
        <v>plays</v>
      </c>
    </row>
    <row r="2388" spans="1:22" ht="32" hidden="1" x14ac:dyDescent="0.2">
      <c r="A2388">
        <v>2824</v>
      </c>
      <c r="B2388" s="3" t="s">
        <v>2824</v>
      </c>
      <c r="C2388" s="3" t="s">
        <v>6934</v>
      </c>
      <c r="D2388">
        <v>650</v>
      </c>
      <c r="E2388">
        <v>760</v>
      </c>
      <c r="F2388" t="s">
        <v>8219</v>
      </c>
      <c r="G2388" t="s">
        <v>8224</v>
      </c>
      <c r="H2388" t="s">
        <v>8246</v>
      </c>
      <c r="I2388">
        <v>1434159780</v>
      </c>
      <c r="J2388" s="12">
        <f>(I2388/86400)+25569</f>
        <v>42168.071527777778</v>
      </c>
      <c r="K2388">
        <v>1431412196</v>
      </c>
      <c r="L2388" s="12">
        <f>(K2388/86400)+25569</f>
        <v>42136.270787037036</v>
      </c>
      <c r="M2388" t="b">
        <v>0</v>
      </c>
      <c r="N2388">
        <v>15</v>
      </c>
      <c r="O2388">
        <f>(E2388/D2388)*100</f>
        <v>116.92307692307693</v>
      </c>
      <c r="P2388">
        <f>E2388/N2388</f>
        <v>50.666666666666664</v>
      </c>
      <c r="Q2388" s="6" t="str">
        <f>LEFT(R2388, SEARCH("/",R2388,1)-1)</f>
        <v>theater</v>
      </c>
      <c r="R2388" t="s">
        <v>8271</v>
      </c>
      <c r="S2388" t="b">
        <v>1</v>
      </c>
      <c r="V2388" s="7" t="str">
        <f>RIGHT(R2388,LEN(R2388)-FIND("/",R2388))</f>
        <v>plays</v>
      </c>
    </row>
    <row r="2389" spans="1:22" ht="48" hidden="1" x14ac:dyDescent="0.2">
      <c r="A2389">
        <v>2825</v>
      </c>
      <c r="B2389" s="3" t="s">
        <v>2825</v>
      </c>
      <c r="C2389" s="3" t="s">
        <v>6935</v>
      </c>
      <c r="D2389">
        <v>3000</v>
      </c>
      <c r="E2389">
        <v>3100</v>
      </c>
      <c r="F2389" t="s">
        <v>8219</v>
      </c>
      <c r="G2389" t="s">
        <v>8225</v>
      </c>
      <c r="H2389" t="s">
        <v>8247</v>
      </c>
      <c r="I2389">
        <v>1449255686</v>
      </c>
      <c r="J2389" s="12">
        <f>(I2389/86400)+25569</f>
        <v>42342.792662037042</v>
      </c>
      <c r="K2389">
        <v>1446663686</v>
      </c>
      <c r="L2389" s="12">
        <f>(K2389/86400)+25569</f>
        <v>42312.792662037042</v>
      </c>
      <c r="M2389" t="b">
        <v>0</v>
      </c>
      <c r="N2389">
        <v>51</v>
      </c>
      <c r="O2389">
        <f>(E2389/D2389)*100</f>
        <v>103.33333333333334</v>
      </c>
      <c r="P2389">
        <f>E2389/N2389</f>
        <v>60.784313725490193</v>
      </c>
      <c r="Q2389" s="6" t="str">
        <f>LEFT(R2389, SEARCH("/",R2389,1)-1)</f>
        <v>theater</v>
      </c>
      <c r="R2389" t="s">
        <v>8271</v>
      </c>
      <c r="S2389" t="b">
        <v>1</v>
      </c>
      <c r="V2389" s="7" t="str">
        <f>RIGHT(R2389,LEN(R2389)-FIND("/",R2389))</f>
        <v>plays</v>
      </c>
    </row>
    <row r="2390" spans="1:22" ht="48" hidden="1" x14ac:dyDescent="0.2">
      <c r="A2390">
        <v>2826</v>
      </c>
      <c r="B2390" s="3" t="s">
        <v>2826</v>
      </c>
      <c r="C2390" s="3" t="s">
        <v>6936</v>
      </c>
      <c r="D2390">
        <v>2000</v>
      </c>
      <c r="E2390">
        <v>2155</v>
      </c>
      <c r="F2390" t="s">
        <v>8219</v>
      </c>
      <c r="G2390" t="s">
        <v>8224</v>
      </c>
      <c r="H2390" t="s">
        <v>8246</v>
      </c>
      <c r="I2390">
        <v>1436511600</v>
      </c>
      <c r="J2390" s="12">
        <f>(I2390/86400)+25569</f>
        <v>42195.291666666672</v>
      </c>
      <c r="K2390">
        <v>1434415812</v>
      </c>
      <c r="L2390" s="12">
        <f>(K2390/86400)+25569</f>
        <v>42171.034861111111</v>
      </c>
      <c r="M2390" t="b">
        <v>0</v>
      </c>
      <c r="N2390">
        <v>19</v>
      </c>
      <c r="O2390">
        <f>(E2390/D2390)*100</f>
        <v>107.74999999999999</v>
      </c>
      <c r="P2390">
        <f>E2390/N2390</f>
        <v>113.42105263157895</v>
      </c>
      <c r="Q2390" s="6" t="str">
        <f>LEFT(R2390, SEARCH("/",R2390,1)-1)</f>
        <v>theater</v>
      </c>
      <c r="R2390" t="s">
        <v>8271</v>
      </c>
      <c r="S2390" t="b">
        <v>1</v>
      </c>
      <c r="V2390" s="7" t="str">
        <f>RIGHT(R2390,LEN(R2390)-FIND("/",R2390))</f>
        <v>plays</v>
      </c>
    </row>
    <row r="2391" spans="1:22" ht="48" hidden="1" x14ac:dyDescent="0.2">
      <c r="A2391">
        <v>2827</v>
      </c>
      <c r="B2391" s="3" t="s">
        <v>2827</v>
      </c>
      <c r="C2391" s="3" t="s">
        <v>6937</v>
      </c>
      <c r="D2391">
        <v>2000</v>
      </c>
      <c r="E2391">
        <v>2405</v>
      </c>
      <c r="F2391" t="s">
        <v>8219</v>
      </c>
      <c r="G2391" t="s">
        <v>8224</v>
      </c>
      <c r="H2391" t="s">
        <v>8246</v>
      </c>
      <c r="I2391">
        <v>1464971400</v>
      </c>
      <c r="J2391" s="12">
        <f>(I2391/86400)+25569</f>
        <v>42524.6875</v>
      </c>
      <c r="K2391">
        <v>1462379066</v>
      </c>
      <c r="L2391" s="12">
        <f>(K2391/86400)+25569</f>
        <v>42494.683634259258</v>
      </c>
      <c r="M2391" t="b">
        <v>0</v>
      </c>
      <c r="N2391">
        <v>23</v>
      </c>
      <c r="O2391">
        <f>(E2391/D2391)*100</f>
        <v>120.24999999999999</v>
      </c>
      <c r="P2391">
        <f>E2391/N2391</f>
        <v>104.56521739130434</v>
      </c>
      <c r="Q2391" s="6" t="str">
        <f>LEFT(R2391, SEARCH("/",R2391,1)-1)</f>
        <v>theater</v>
      </c>
      <c r="R2391" t="s">
        <v>8271</v>
      </c>
      <c r="S2391" t="b">
        <v>1</v>
      </c>
      <c r="V2391" s="7" t="str">
        <f>RIGHT(R2391,LEN(R2391)-FIND("/",R2391))</f>
        <v>plays</v>
      </c>
    </row>
    <row r="2392" spans="1:22" ht="48" hidden="1" x14ac:dyDescent="0.2">
      <c r="A2392">
        <v>2828</v>
      </c>
      <c r="B2392" s="3" t="s">
        <v>2828</v>
      </c>
      <c r="C2392" s="3" t="s">
        <v>6938</v>
      </c>
      <c r="D2392">
        <v>9500</v>
      </c>
      <c r="E2392">
        <v>9536</v>
      </c>
      <c r="F2392" t="s">
        <v>8219</v>
      </c>
      <c r="G2392" t="s">
        <v>8225</v>
      </c>
      <c r="H2392" t="s">
        <v>8247</v>
      </c>
      <c r="I2392">
        <v>1443826800</v>
      </c>
      <c r="J2392" s="12">
        <f>(I2392/86400)+25569</f>
        <v>42279.958333333328</v>
      </c>
      <c r="K2392">
        <v>1441606869</v>
      </c>
      <c r="L2392" s="12">
        <f>(K2392/86400)+25569</f>
        <v>42254.264687499999</v>
      </c>
      <c r="M2392" t="b">
        <v>0</v>
      </c>
      <c r="N2392">
        <v>97</v>
      </c>
      <c r="O2392">
        <f>(E2392/D2392)*100</f>
        <v>100.37894736842105</v>
      </c>
      <c r="P2392">
        <f>E2392/N2392</f>
        <v>98.30927835051547</v>
      </c>
      <c r="Q2392" s="6" t="str">
        <f>LEFT(R2392, SEARCH("/",R2392,1)-1)</f>
        <v>theater</v>
      </c>
      <c r="R2392" t="s">
        <v>8271</v>
      </c>
      <c r="S2392" t="b">
        <v>1</v>
      </c>
      <c r="V2392" s="7" t="str">
        <f>RIGHT(R2392,LEN(R2392)-FIND("/",R2392))</f>
        <v>plays</v>
      </c>
    </row>
    <row r="2393" spans="1:22" ht="48" hidden="1" x14ac:dyDescent="0.2">
      <c r="A2393">
        <v>2829</v>
      </c>
      <c r="B2393" s="3" t="s">
        <v>2829</v>
      </c>
      <c r="C2393" s="3" t="s">
        <v>6939</v>
      </c>
      <c r="D2393">
        <v>2500</v>
      </c>
      <c r="E2393">
        <v>2663</v>
      </c>
      <c r="F2393" t="s">
        <v>8219</v>
      </c>
      <c r="G2393" t="s">
        <v>8225</v>
      </c>
      <c r="H2393" t="s">
        <v>8247</v>
      </c>
      <c r="I2393">
        <v>1464863118</v>
      </c>
      <c r="J2393" s="12">
        <f>(I2393/86400)+25569</f>
        <v>42523.434236111112</v>
      </c>
      <c r="K2393">
        <v>1462443918</v>
      </c>
      <c r="L2393" s="12">
        <f>(K2393/86400)+25569</f>
        <v>42495.434236111112</v>
      </c>
      <c r="M2393" t="b">
        <v>0</v>
      </c>
      <c r="N2393">
        <v>76</v>
      </c>
      <c r="O2393">
        <f>(E2393/D2393)*100</f>
        <v>106.52</v>
      </c>
      <c r="P2393">
        <f>E2393/N2393</f>
        <v>35.039473684210527</v>
      </c>
      <c r="Q2393" s="6" t="str">
        <f>LEFT(R2393, SEARCH("/",R2393,1)-1)</f>
        <v>theater</v>
      </c>
      <c r="R2393" t="s">
        <v>8271</v>
      </c>
      <c r="S2393" t="b">
        <v>1</v>
      </c>
      <c r="V2393" s="7" t="str">
        <f>RIGHT(R2393,LEN(R2393)-FIND("/",R2393))</f>
        <v>plays</v>
      </c>
    </row>
    <row r="2394" spans="1:22" ht="32" hidden="1" x14ac:dyDescent="0.2">
      <c r="A2394">
        <v>2830</v>
      </c>
      <c r="B2394" s="3" t="s">
        <v>2830</v>
      </c>
      <c r="C2394" s="3" t="s">
        <v>6940</v>
      </c>
      <c r="D2394">
        <v>3000</v>
      </c>
      <c r="E2394">
        <v>3000</v>
      </c>
      <c r="F2394" t="s">
        <v>8219</v>
      </c>
      <c r="G2394" t="s">
        <v>8224</v>
      </c>
      <c r="H2394" t="s">
        <v>8246</v>
      </c>
      <c r="I2394">
        <v>1399867140</v>
      </c>
      <c r="J2394" s="12">
        <f>(I2394/86400)+25569</f>
        <v>41771.165972222225</v>
      </c>
      <c r="K2394">
        <v>1398802148</v>
      </c>
      <c r="L2394" s="12">
        <f>(K2394/86400)+25569</f>
        <v>41758.839675925927</v>
      </c>
      <c r="M2394" t="b">
        <v>0</v>
      </c>
      <c r="N2394">
        <v>11</v>
      </c>
      <c r="O2394">
        <f>(E2394/D2394)*100</f>
        <v>100</v>
      </c>
      <c r="P2394">
        <f>E2394/N2394</f>
        <v>272.72727272727275</v>
      </c>
      <c r="Q2394" s="6" t="str">
        <f>LEFT(R2394, SEARCH("/",R2394,1)-1)</f>
        <v>theater</v>
      </c>
      <c r="R2394" t="s">
        <v>8271</v>
      </c>
      <c r="S2394" t="b">
        <v>1</v>
      </c>
      <c r="V2394" s="7" t="str">
        <f>RIGHT(R2394,LEN(R2394)-FIND("/",R2394))</f>
        <v>plays</v>
      </c>
    </row>
    <row r="2395" spans="1:22" ht="32" hidden="1" x14ac:dyDescent="0.2">
      <c r="A2395">
        <v>2831</v>
      </c>
      <c r="B2395" s="3" t="s">
        <v>2831</v>
      </c>
      <c r="C2395" s="3" t="s">
        <v>6941</v>
      </c>
      <c r="D2395">
        <v>3000</v>
      </c>
      <c r="E2395">
        <v>3320</v>
      </c>
      <c r="F2395" t="s">
        <v>8219</v>
      </c>
      <c r="G2395" t="s">
        <v>8224</v>
      </c>
      <c r="H2395" t="s">
        <v>8246</v>
      </c>
      <c r="I2395">
        <v>1437076070</v>
      </c>
      <c r="J2395" s="12">
        <f>(I2395/86400)+25569</f>
        <v>42201.824884259258</v>
      </c>
      <c r="K2395">
        <v>1434484070</v>
      </c>
      <c r="L2395" s="12">
        <f>(K2395/86400)+25569</f>
        <v>42171.824884259258</v>
      </c>
      <c r="M2395" t="b">
        <v>0</v>
      </c>
      <c r="N2395">
        <v>52</v>
      </c>
      <c r="O2395">
        <f>(E2395/D2395)*100</f>
        <v>110.66666666666667</v>
      </c>
      <c r="P2395">
        <f>E2395/N2395</f>
        <v>63.846153846153847</v>
      </c>
      <c r="Q2395" s="6" t="str">
        <f>LEFT(R2395, SEARCH("/",R2395,1)-1)</f>
        <v>theater</v>
      </c>
      <c r="R2395" t="s">
        <v>8271</v>
      </c>
      <c r="S2395" t="b">
        <v>1</v>
      </c>
      <c r="V2395" s="7" t="str">
        <f>RIGHT(R2395,LEN(R2395)-FIND("/",R2395))</f>
        <v>plays</v>
      </c>
    </row>
    <row r="2396" spans="1:22" ht="48" hidden="1" x14ac:dyDescent="0.2">
      <c r="A2396">
        <v>2832</v>
      </c>
      <c r="B2396" s="3" t="s">
        <v>2832</v>
      </c>
      <c r="C2396" s="3" t="s">
        <v>6942</v>
      </c>
      <c r="D2396">
        <v>2500</v>
      </c>
      <c r="E2396">
        <v>2867.99</v>
      </c>
      <c r="F2396" t="s">
        <v>8219</v>
      </c>
      <c r="G2396" t="s">
        <v>8225</v>
      </c>
      <c r="H2396" t="s">
        <v>8247</v>
      </c>
      <c r="I2396">
        <v>1416780000</v>
      </c>
      <c r="J2396" s="12">
        <f>(I2396/86400)+25569</f>
        <v>41966.916666666672</v>
      </c>
      <c r="K2396">
        <v>1414342894</v>
      </c>
      <c r="L2396" s="12">
        <f>(K2396/86400)+25569</f>
        <v>41938.709421296298</v>
      </c>
      <c r="M2396" t="b">
        <v>0</v>
      </c>
      <c r="N2396">
        <v>95</v>
      </c>
      <c r="O2396">
        <f>(E2396/D2396)*100</f>
        <v>114.71959999999999</v>
      </c>
      <c r="P2396">
        <f>E2396/N2396</f>
        <v>30.189368421052631</v>
      </c>
      <c r="Q2396" s="6" t="str">
        <f>LEFT(R2396, SEARCH("/",R2396,1)-1)</f>
        <v>theater</v>
      </c>
      <c r="R2396" t="s">
        <v>8271</v>
      </c>
      <c r="S2396" t="b">
        <v>1</v>
      </c>
      <c r="V2396" s="7" t="str">
        <f>RIGHT(R2396,LEN(R2396)-FIND("/",R2396))</f>
        <v>plays</v>
      </c>
    </row>
    <row r="2397" spans="1:22" ht="16" hidden="1" x14ac:dyDescent="0.2">
      <c r="A2397">
        <v>2833</v>
      </c>
      <c r="B2397" s="3" t="s">
        <v>2833</v>
      </c>
      <c r="C2397" s="3" t="s">
        <v>6943</v>
      </c>
      <c r="D2397">
        <v>2700</v>
      </c>
      <c r="E2397">
        <v>2923</v>
      </c>
      <c r="F2397" t="s">
        <v>8219</v>
      </c>
      <c r="G2397" t="s">
        <v>8224</v>
      </c>
      <c r="H2397" t="s">
        <v>8246</v>
      </c>
      <c r="I2397">
        <v>1444528800</v>
      </c>
      <c r="J2397" s="12">
        <f>(I2397/86400)+25569</f>
        <v>42288.083333333328</v>
      </c>
      <c r="K2397">
        <v>1442804633</v>
      </c>
      <c r="L2397" s="12">
        <f>(K2397/86400)+25569</f>
        <v>42268.127696759257</v>
      </c>
      <c r="M2397" t="b">
        <v>0</v>
      </c>
      <c r="N2397">
        <v>35</v>
      </c>
      <c r="O2397">
        <f>(E2397/D2397)*100</f>
        <v>108.25925925925925</v>
      </c>
      <c r="P2397">
        <f>E2397/N2397</f>
        <v>83.51428571428572</v>
      </c>
      <c r="Q2397" s="6" t="str">
        <f>LEFT(R2397, SEARCH("/",R2397,1)-1)</f>
        <v>theater</v>
      </c>
      <c r="R2397" t="s">
        <v>8271</v>
      </c>
      <c r="S2397" t="b">
        <v>1</v>
      </c>
      <c r="V2397" s="7" t="str">
        <f>RIGHT(R2397,LEN(R2397)-FIND("/",R2397))</f>
        <v>plays</v>
      </c>
    </row>
    <row r="2398" spans="1:22" ht="48" hidden="1" x14ac:dyDescent="0.2">
      <c r="A2398">
        <v>2834</v>
      </c>
      <c r="B2398" s="3" t="s">
        <v>2834</v>
      </c>
      <c r="C2398" s="3" t="s">
        <v>6944</v>
      </c>
      <c r="D2398">
        <v>800</v>
      </c>
      <c r="E2398">
        <v>1360</v>
      </c>
      <c r="F2398" t="s">
        <v>8219</v>
      </c>
      <c r="G2398" t="s">
        <v>8225</v>
      </c>
      <c r="H2398" t="s">
        <v>8247</v>
      </c>
      <c r="I2398">
        <v>1422658930</v>
      </c>
      <c r="J2398" s="12">
        <f>(I2398/86400)+25569</f>
        <v>42034.959837962961</v>
      </c>
      <c r="K2398">
        <v>1421362930</v>
      </c>
      <c r="L2398" s="12">
        <f>(K2398/86400)+25569</f>
        <v>42019.959837962961</v>
      </c>
      <c r="M2398" t="b">
        <v>0</v>
      </c>
      <c r="N2398">
        <v>21</v>
      </c>
      <c r="O2398">
        <f>(E2398/D2398)*100</f>
        <v>170</v>
      </c>
      <c r="P2398">
        <f>E2398/N2398</f>
        <v>64.761904761904759</v>
      </c>
      <c r="Q2398" s="6" t="str">
        <f>LEFT(R2398, SEARCH("/",R2398,1)-1)</f>
        <v>theater</v>
      </c>
      <c r="R2398" t="s">
        <v>8271</v>
      </c>
      <c r="S2398" t="b">
        <v>1</v>
      </c>
      <c r="V2398" s="7" t="str">
        <f>RIGHT(R2398,LEN(R2398)-FIND("/",R2398))</f>
        <v>plays</v>
      </c>
    </row>
    <row r="2399" spans="1:22" ht="48" hidden="1" x14ac:dyDescent="0.2">
      <c r="A2399">
        <v>2835</v>
      </c>
      <c r="B2399" s="3" t="s">
        <v>2835</v>
      </c>
      <c r="C2399" s="3" t="s">
        <v>6945</v>
      </c>
      <c r="D2399">
        <v>1000</v>
      </c>
      <c r="E2399">
        <v>1870.99</v>
      </c>
      <c r="F2399" t="s">
        <v>8219</v>
      </c>
      <c r="G2399" t="s">
        <v>8225</v>
      </c>
      <c r="H2399" t="s">
        <v>8247</v>
      </c>
      <c r="I2399">
        <v>1449273600</v>
      </c>
      <c r="J2399" s="12">
        <f>(I2399/86400)+25569</f>
        <v>42343</v>
      </c>
      <c r="K2399">
        <v>1446742417</v>
      </c>
      <c r="L2399" s="12">
        <f>(K2399/86400)+25569</f>
        <v>42313.703900462962</v>
      </c>
      <c r="M2399" t="b">
        <v>0</v>
      </c>
      <c r="N2399">
        <v>93</v>
      </c>
      <c r="O2399">
        <f>(E2399/D2399)*100</f>
        <v>187.09899999999999</v>
      </c>
      <c r="P2399">
        <f>E2399/N2399</f>
        <v>20.118172043010752</v>
      </c>
      <c r="Q2399" s="6" t="str">
        <f>LEFT(R2399, SEARCH("/",R2399,1)-1)</f>
        <v>theater</v>
      </c>
      <c r="R2399" t="s">
        <v>8271</v>
      </c>
      <c r="S2399" t="b">
        <v>1</v>
      </c>
      <c r="V2399" s="7" t="str">
        <f>RIGHT(R2399,LEN(R2399)-FIND("/",R2399))</f>
        <v>plays</v>
      </c>
    </row>
    <row r="2400" spans="1:22" ht="48" hidden="1" x14ac:dyDescent="0.2">
      <c r="A2400">
        <v>2836</v>
      </c>
      <c r="B2400" s="3" t="s">
        <v>2836</v>
      </c>
      <c r="C2400" s="3" t="s">
        <v>6946</v>
      </c>
      <c r="D2400">
        <v>450</v>
      </c>
      <c r="E2400">
        <v>485</v>
      </c>
      <c r="F2400" t="s">
        <v>8219</v>
      </c>
      <c r="G2400" t="s">
        <v>8224</v>
      </c>
      <c r="H2400" t="s">
        <v>8246</v>
      </c>
      <c r="I2400">
        <v>1487393940</v>
      </c>
      <c r="J2400" s="12">
        <f>(I2400/86400)+25569</f>
        <v>42784.207638888889</v>
      </c>
      <c r="K2400">
        <v>1484115418</v>
      </c>
      <c r="L2400" s="12">
        <f>(K2400/86400)+25569</f>
        <v>42746.261782407411</v>
      </c>
      <c r="M2400" t="b">
        <v>0</v>
      </c>
      <c r="N2400">
        <v>11</v>
      </c>
      <c r="O2400">
        <f>(E2400/D2400)*100</f>
        <v>107.77777777777777</v>
      </c>
      <c r="P2400">
        <f>E2400/N2400</f>
        <v>44.090909090909093</v>
      </c>
      <c r="Q2400" s="6" t="str">
        <f>LEFT(R2400, SEARCH("/",R2400,1)-1)</f>
        <v>theater</v>
      </c>
      <c r="R2400" t="s">
        <v>8271</v>
      </c>
      <c r="S2400" t="b">
        <v>1</v>
      </c>
      <c r="V2400" s="7" t="str">
        <f>RIGHT(R2400,LEN(R2400)-FIND("/",R2400))</f>
        <v>plays</v>
      </c>
    </row>
    <row r="2401" spans="1:22" ht="64" hidden="1" x14ac:dyDescent="0.2">
      <c r="A2401">
        <v>2837</v>
      </c>
      <c r="B2401" s="3" t="s">
        <v>2837</v>
      </c>
      <c r="C2401" s="3" t="s">
        <v>6947</v>
      </c>
      <c r="D2401">
        <v>850</v>
      </c>
      <c r="E2401">
        <v>850</v>
      </c>
      <c r="F2401" t="s">
        <v>8219</v>
      </c>
      <c r="G2401" t="s">
        <v>8229</v>
      </c>
      <c r="H2401" t="s">
        <v>8251</v>
      </c>
      <c r="I2401">
        <v>1449701284</v>
      </c>
      <c r="J2401" s="12">
        <f>(I2401/86400)+25569</f>
        <v>42347.950046296297</v>
      </c>
      <c r="K2401">
        <v>1446241684</v>
      </c>
      <c r="L2401" s="12">
        <f>(K2401/86400)+25569</f>
        <v>42307.908379629633</v>
      </c>
      <c r="M2401" t="b">
        <v>0</v>
      </c>
      <c r="N2401">
        <v>21</v>
      </c>
      <c r="O2401">
        <f>(E2401/D2401)*100</f>
        <v>100</v>
      </c>
      <c r="P2401">
        <f>E2401/N2401</f>
        <v>40.476190476190474</v>
      </c>
      <c r="Q2401" s="6" t="str">
        <f>LEFT(R2401, SEARCH("/",R2401,1)-1)</f>
        <v>theater</v>
      </c>
      <c r="R2401" t="s">
        <v>8271</v>
      </c>
      <c r="S2401" t="b">
        <v>1</v>
      </c>
      <c r="V2401" s="7" t="str">
        <f>RIGHT(R2401,LEN(R2401)-FIND("/",R2401))</f>
        <v>plays</v>
      </c>
    </row>
    <row r="2402" spans="1:22" ht="48" hidden="1" x14ac:dyDescent="0.2">
      <c r="A2402">
        <v>2838</v>
      </c>
      <c r="B2402" s="3" t="s">
        <v>2838</v>
      </c>
      <c r="C2402" s="3" t="s">
        <v>6948</v>
      </c>
      <c r="D2402">
        <v>2000</v>
      </c>
      <c r="E2402">
        <v>2405</v>
      </c>
      <c r="F2402" t="s">
        <v>8219</v>
      </c>
      <c r="G2402" t="s">
        <v>8224</v>
      </c>
      <c r="H2402" t="s">
        <v>8246</v>
      </c>
      <c r="I2402">
        <v>1407967200</v>
      </c>
      <c r="J2402" s="12">
        <f>(I2402/86400)+25569</f>
        <v>41864.916666666664</v>
      </c>
      <c r="K2402">
        <v>1406039696</v>
      </c>
      <c r="L2402" s="12">
        <f>(K2402/86400)+25569</f>
        <v>41842.607592592591</v>
      </c>
      <c r="M2402" t="b">
        <v>0</v>
      </c>
      <c r="N2402">
        <v>54</v>
      </c>
      <c r="O2402">
        <f>(E2402/D2402)*100</f>
        <v>120.24999999999999</v>
      </c>
      <c r="P2402">
        <f>E2402/N2402</f>
        <v>44.537037037037038</v>
      </c>
      <c r="Q2402" s="6" t="str">
        <f>LEFT(R2402, SEARCH("/",R2402,1)-1)</f>
        <v>theater</v>
      </c>
      <c r="R2402" t="s">
        <v>8271</v>
      </c>
      <c r="S2402" t="b">
        <v>1</v>
      </c>
      <c r="V2402" s="7" t="str">
        <f>RIGHT(R2402,LEN(R2402)-FIND("/",R2402))</f>
        <v>plays</v>
      </c>
    </row>
    <row r="2403" spans="1:22" ht="48" hidden="1" x14ac:dyDescent="0.2">
      <c r="A2403">
        <v>2839</v>
      </c>
      <c r="B2403" s="3" t="s">
        <v>2839</v>
      </c>
      <c r="C2403" s="3" t="s">
        <v>6949</v>
      </c>
      <c r="D2403">
        <v>3500</v>
      </c>
      <c r="E2403">
        <v>3900</v>
      </c>
      <c r="F2403" t="s">
        <v>8219</v>
      </c>
      <c r="G2403" t="s">
        <v>8224</v>
      </c>
      <c r="H2403" t="s">
        <v>8246</v>
      </c>
      <c r="I2403">
        <v>1408942740</v>
      </c>
      <c r="J2403" s="12">
        <f>(I2403/86400)+25569</f>
        <v>41876.207638888889</v>
      </c>
      <c r="K2403">
        <v>1406958354</v>
      </c>
      <c r="L2403" s="12">
        <f>(K2403/86400)+25569</f>
        <v>41853.240208333329</v>
      </c>
      <c r="M2403" t="b">
        <v>0</v>
      </c>
      <c r="N2403">
        <v>31</v>
      </c>
      <c r="O2403">
        <f>(E2403/D2403)*100</f>
        <v>111.42857142857143</v>
      </c>
      <c r="P2403">
        <f>E2403/N2403</f>
        <v>125.80645161290323</v>
      </c>
      <c r="Q2403" s="6" t="str">
        <f>LEFT(R2403, SEARCH("/",R2403,1)-1)</f>
        <v>theater</v>
      </c>
      <c r="R2403" t="s">
        <v>8271</v>
      </c>
      <c r="S2403" t="b">
        <v>1</v>
      </c>
      <c r="V2403" s="7" t="str">
        <f>RIGHT(R2403,LEN(R2403)-FIND("/",R2403))</f>
        <v>plays</v>
      </c>
    </row>
    <row r="2404" spans="1:22" ht="48" hidden="1" x14ac:dyDescent="0.2">
      <c r="A2404">
        <v>2840</v>
      </c>
      <c r="B2404" s="3" t="s">
        <v>2840</v>
      </c>
      <c r="C2404" s="3" t="s">
        <v>6950</v>
      </c>
      <c r="D2404">
        <v>2500</v>
      </c>
      <c r="E2404">
        <v>2600</v>
      </c>
      <c r="F2404" t="s">
        <v>8219</v>
      </c>
      <c r="G2404" t="s">
        <v>8225</v>
      </c>
      <c r="H2404" t="s">
        <v>8247</v>
      </c>
      <c r="I2404">
        <v>1426698000</v>
      </c>
      <c r="J2404" s="12">
        <f>(I2404/86400)+25569</f>
        <v>42081.708333333328</v>
      </c>
      <c r="K2404">
        <v>1424825479</v>
      </c>
      <c r="L2404" s="12">
        <f>(K2404/86400)+25569</f>
        <v>42060.035636574074</v>
      </c>
      <c r="M2404" t="b">
        <v>0</v>
      </c>
      <c r="N2404">
        <v>132</v>
      </c>
      <c r="O2404">
        <f>(E2404/D2404)*100</f>
        <v>104</v>
      </c>
      <c r="P2404">
        <f>E2404/N2404</f>
        <v>19.696969696969695</v>
      </c>
      <c r="Q2404" s="6" t="str">
        <f>LEFT(R2404, SEARCH("/",R2404,1)-1)</f>
        <v>theater</v>
      </c>
      <c r="R2404" t="s">
        <v>8271</v>
      </c>
      <c r="S2404" t="b">
        <v>1</v>
      </c>
      <c r="V2404" s="7" t="str">
        <f>RIGHT(R2404,LEN(R2404)-FIND("/",R2404))</f>
        <v>plays</v>
      </c>
    </row>
    <row r="2405" spans="1:22" ht="48" x14ac:dyDescent="0.2">
      <c r="A2405">
        <v>2841</v>
      </c>
      <c r="B2405" s="3" t="s">
        <v>2841</v>
      </c>
      <c r="C2405" s="3" t="s">
        <v>6951</v>
      </c>
      <c r="D2405">
        <v>1000</v>
      </c>
      <c r="E2405">
        <v>10</v>
      </c>
      <c r="F2405" t="s">
        <v>8221</v>
      </c>
      <c r="G2405" t="s">
        <v>8225</v>
      </c>
      <c r="H2405" t="s">
        <v>8247</v>
      </c>
      <c r="I2405">
        <v>1450032297</v>
      </c>
      <c r="J2405" s="12">
        <f>(I2405/86400)+25569</f>
        <v>42351.781215277777</v>
      </c>
      <c r="K2405">
        <v>1444844697</v>
      </c>
      <c r="L2405" s="12">
        <f>(K2405/86400)+25569</f>
        <v>42291.739548611113</v>
      </c>
      <c r="M2405" t="b">
        <v>0</v>
      </c>
      <c r="N2405">
        <v>1</v>
      </c>
      <c r="O2405">
        <f>(E2405/D2405)*100</f>
        <v>1</v>
      </c>
      <c r="P2405">
        <f>E2405/N2405</f>
        <v>10</v>
      </c>
      <c r="Q2405" s="6" t="str">
        <f>LEFT(R2405, SEARCH("/",R2405,1)-1)</f>
        <v>theater</v>
      </c>
      <c r="R2405" t="s">
        <v>8271</v>
      </c>
      <c r="S2405" t="b">
        <v>0</v>
      </c>
      <c r="V2405" s="7" t="str">
        <f>RIGHT(R2405,LEN(R2405)-FIND("/",R2405))</f>
        <v>plays</v>
      </c>
    </row>
    <row r="2406" spans="1:22" ht="48" x14ac:dyDescent="0.2">
      <c r="A2406">
        <v>2842</v>
      </c>
      <c r="B2406" s="3" t="s">
        <v>2842</v>
      </c>
      <c r="C2406" s="3" t="s">
        <v>6952</v>
      </c>
      <c r="D2406">
        <v>1500</v>
      </c>
      <c r="E2406">
        <v>0</v>
      </c>
      <c r="F2406" t="s">
        <v>8221</v>
      </c>
      <c r="G2406" t="s">
        <v>8225</v>
      </c>
      <c r="H2406" t="s">
        <v>8247</v>
      </c>
      <c r="I2406">
        <v>1403348400</v>
      </c>
      <c r="J2406" s="12">
        <f>(I2406/86400)+25569</f>
        <v>41811.458333333336</v>
      </c>
      <c r="K2406">
        <v>1401058295</v>
      </c>
      <c r="L2406" s="12">
        <f>(K2406/86400)+25569</f>
        <v>41784.95248842593</v>
      </c>
      <c r="M2406" t="b">
        <v>0</v>
      </c>
      <c r="N2406">
        <v>0</v>
      </c>
      <c r="O2406">
        <f>(E2406/D2406)*100</f>
        <v>0</v>
      </c>
      <c r="P2406" t="e">
        <f>E2406/N2406</f>
        <v>#DIV/0!</v>
      </c>
      <c r="Q2406" s="6" t="str">
        <f>LEFT(R2406, SEARCH("/",R2406,1)-1)</f>
        <v>theater</v>
      </c>
      <c r="R2406" t="s">
        <v>8271</v>
      </c>
      <c r="S2406" t="b">
        <v>0</v>
      </c>
      <c r="V2406" s="7" t="str">
        <f>RIGHT(R2406,LEN(R2406)-FIND("/",R2406))</f>
        <v>plays</v>
      </c>
    </row>
    <row r="2407" spans="1:22" ht="48" x14ac:dyDescent="0.2">
      <c r="A2407">
        <v>2843</v>
      </c>
      <c r="B2407" s="3" t="s">
        <v>2843</v>
      </c>
      <c r="C2407" s="3" t="s">
        <v>6953</v>
      </c>
      <c r="D2407">
        <v>1200</v>
      </c>
      <c r="E2407">
        <v>0</v>
      </c>
      <c r="F2407" t="s">
        <v>8221</v>
      </c>
      <c r="G2407" t="s">
        <v>8224</v>
      </c>
      <c r="H2407" t="s">
        <v>8246</v>
      </c>
      <c r="I2407">
        <v>1465790400</v>
      </c>
      <c r="J2407" s="12">
        <f>(I2407/86400)+25569</f>
        <v>42534.166666666672</v>
      </c>
      <c r="K2407">
        <v>1462210950</v>
      </c>
      <c r="L2407" s="12">
        <f>(K2407/86400)+25569</f>
        <v>42492.737847222219</v>
      </c>
      <c r="M2407" t="b">
        <v>0</v>
      </c>
      <c r="N2407">
        <v>0</v>
      </c>
      <c r="O2407">
        <f>(E2407/D2407)*100</f>
        <v>0</v>
      </c>
      <c r="P2407" t="e">
        <f>E2407/N2407</f>
        <v>#DIV/0!</v>
      </c>
      <c r="Q2407" s="6" t="str">
        <f>LEFT(R2407, SEARCH("/",R2407,1)-1)</f>
        <v>theater</v>
      </c>
      <c r="R2407" t="s">
        <v>8271</v>
      </c>
      <c r="S2407" t="b">
        <v>0</v>
      </c>
      <c r="V2407" s="7" t="str">
        <f>RIGHT(R2407,LEN(R2407)-FIND("/",R2407))</f>
        <v>plays</v>
      </c>
    </row>
    <row r="2408" spans="1:22" ht="48" x14ac:dyDescent="0.2">
      <c r="A2408">
        <v>2844</v>
      </c>
      <c r="B2408" s="3" t="s">
        <v>2844</v>
      </c>
      <c r="C2408" s="3" t="s">
        <v>6954</v>
      </c>
      <c r="D2408">
        <v>550</v>
      </c>
      <c r="E2408">
        <v>30</v>
      </c>
      <c r="F2408" t="s">
        <v>8221</v>
      </c>
      <c r="G2408" t="s">
        <v>8239</v>
      </c>
      <c r="H2408" t="s">
        <v>8249</v>
      </c>
      <c r="I2408">
        <v>1483535180</v>
      </c>
      <c r="J2408" s="12">
        <f>(I2408/86400)+25569</f>
        <v>42739.546064814815</v>
      </c>
      <c r="K2408">
        <v>1480943180</v>
      </c>
      <c r="L2408" s="12">
        <f>(K2408/86400)+25569</f>
        <v>42709.546064814815</v>
      </c>
      <c r="M2408" t="b">
        <v>0</v>
      </c>
      <c r="N2408">
        <v>1</v>
      </c>
      <c r="O2408">
        <f>(E2408/D2408)*100</f>
        <v>5.4545454545454541</v>
      </c>
      <c r="P2408">
        <f>E2408/N2408</f>
        <v>30</v>
      </c>
      <c r="Q2408" s="6" t="str">
        <f>LEFT(R2408, SEARCH("/",R2408,1)-1)</f>
        <v>theater</v>
      </c>
      <c r="R2408" t="s">
        <v>8271</v>
      </c>
      <c r="S2408" t="b">
        <v>0</v>
      </c>
      <c r="V2408" s="7" t="str">
        <f>RIGHT(R2408,LEN(R2408)-FIND("/",R2408))</f>
        <v>plays</v>
      </c>
    </row>
    <row r="2409" spans="1:22" ht="48" x14ac:dyDescent="0.2">
      <c r="A2409">
        <v>2845</v>
      </c>
      <c r="B2409" s="3" t="s">
        <v>2845</v>
      </c>
      <c r="C2409" s="3" t="s">
        <v>6955</v>
      </c>
      <c r="D2409">
        <v>7500</v>
      </c>
      <c r="E2409">
        <v>2366</v>
      </c>
      <c r="F2409" t="s">
        <v>8221</v>
      </c>
      <c r="G2409" t="s">
        <v>8224</v>
      </c>
      <c r="H2409" t="s">
        <v>8246</v>
      </c>
      <c r="I2409">
        <v>1433723033</v>
      </c>
      <c r="J2409" s="12">
        <f>(I2409/86400)+25569</f>
        <v>42163.016585648147</v>
      </c>
      <c r="K2409">
        <v>1428539033</v>
      </c>
      <c r="L2409" s="12">
        <f>(K2409/86400)+25569</f>
        <v>42103.016585648147</v>
      </c>
      <c r="M2409" t="b">
        <v>0</v>
      </c>
      <c r="N2409">
        <v>39</v>
      </c>
      <c r="O2409">
        <f>(E2409/D2409)*100</f>
        <v>31.546666666666667</v>
      </c>
      <c r="P2409">
        <f>E2409/N2409</f>
        <v>60.666666666666664</v>
      </c>
      <c r="Q2409" s="6" t="str">
        <f>LEFT(R2409, SEARCH("/",R2409,1)-1)</f>
        <v>theater</v>
      </c>
      <c r="R2409" t="s">
        <v>8271</v>
      </c>
      <c r="S2409" t="b">
        <v>0</v>
      </c>
      <c r="V2409" s="7" t="str">
        <f>RIGHT(R2409,LEN(R2409)-FIND("/",R2409))</f>
        <v>plays</v>
      </c>
    </row>
    <row r="2410" spans="1:22" ht="48" x14ac:dyDescent="0.2">
      <c r="A2410">
        <v>2846</v>
      </c>
      <c r="B2410" s="3" t="s">
        <v>2846</v>
      </c>
      <c r="C2410" s="3" t="s">
        <v>6956</v>
      </c>
      <c r="D2410">
        <v>8000</v>
      </c>
      <c r="E2410">
        <v>0</v>
      </c>
      <c r="F2410" t="s">
        <v>8221</v>
      </c>
      <c r="G2410" t="s">
        <v>8224</v>
      </c>
      <c r="H2410" t="s">
        <v>8246</v>
      </c>
      <c r="I2410">
        <v>1432917394</v>
      </c>
      <c r="J2410" s="12">
        <f>(I2410/86400)+25569</f>
        <v>42153.692060185189</v>
      </c>
      <c r="K2410">
        <v>1429029394</v>
      </c>
      <c r="L2410" s="12">
        <f>(K2410/86400)+25569</f>
        <v>42108.692060185189</v>
      </c>
      <c r="M2410" t="b">
        <v>0</v>
      </c>
      <c r="N2410">
        <v>0</v>
      </c>
      <c r="O2410">
        <f>(E2410/D2410)*100</f>
        <v>0</v>
      </c>
      <c r="P2410" t="e">
        <f>E2410/N2410</f>
        <v>#DIV/0!</v>
      </c>
      <c r="Q2410" s="6" t="str">
        <f>LEFT(R2410, SEARCH("/",R2410,1)-1)</f>
        <v>theater</v>
      </c>
      <c r="R2410" t="s">
        <v>8271</v>
      </c>
      <c r="S2410" t="b">
        <v>0</v>
      </c>
      <c r="V2410" s="7" t="str">
        <f>RIGHT(R2410,LEN(R2410)-FIND("/",R2410))</f>
        <v>plays</v>
      </c>
    </row>
    <row r="2411" spans="1:22" ht="48" x14ac:dyDescent="0.2">
      <c r="A2411">
        <v>2847</v>
      </c>
      <c r="B2411" s="3" t="s">
        <v>2847</v>
      </c>
      <c r="C2411" s="3" t="s">
        <v>6957</v>
      </c>
      <c r="D2411">
        <v>2000</v>
      </c>
      <c r="E2411">
        <v>0</v>
      </c>
      <c r="F2411" t="s">
        <v>8221</v>
      </c>
      <c r="G2411" t="s">
        <v>8224</v>
      </c>
      <c r="H2411" t="s">
        <v>8246</v>
      </c>
      <c r="I2411">
        <v>1464031265</v>
      </c>
      <c r="J2411" s="12">
        <f>(I2411/86400)+25569</f>
        <v>42513.806307870371</v>
      </c>
      <c r="K2411">
        <v>1458847265</v>
      </c>
      <c r="L2411" s="12">
        <f>(K2411/86400)+25569</f>
        <v>42453.806307870371</v>
      </c>
      <c r="M2411" t="b">
        <v>0</v>
      </c>
      <c r="N2411">
        <v>0</v>
      </c>
      <c r="O2411">
        <f>(E2411/D2411)*100</f>
        <v>0</v>
      </c>
      <c r="P2411" t="e">
        <f>E2411/N2411</f>
        <v>#DIV/0!</v>
      </c>
      <c r="Q2411" s="6" t="str">
        <f>LEFT(R2411, SEARCH("/",R2411,1)-1)</f>
        <v>theater</v>
      </c>
      <c r="R2411" t="s">
        <v>8271</v>
      </c>
      <c r="S2411" t="b">
        <v>0</v>
      </c>
      <c r="V2411" s="7" t="str">
        <f>RIGHT(R2411,LEN(R2411)-FIND("/",R2411))</f>
        <v>plays</v>
      </c>
    </row>
    <row r="2412" spans="1:22" ht="48" x14ac:dyDescent="0.2">
      <c r="A2412">
        <v>2848</v>
      </c>
      <c r="B2412" s="3" t="s">
        <v>2848</v>
      </c>
      <c r="C2412" s="3" t="s">
        <v>6958</v>
      </c>
      <c r="D2412">
        <v>35000</v>
      </c>
      <c r="E2412">
        <v>70</v>
      </c>
      <c r="F2412" t="s">
        <v>8221</v>
      </c>
      <c r="G2412" t="s">
        <v>8224</v>
      </c>
      <c r="H2412" t="s">
        <v>8246</v>
      </c>
      <c r="I2412">
        <v>1432913659</v>
      </c>
      <c r="J2412" s="12">
        <f>(I2412/86400)+25569</f>
        <v>42153.648831018523</v>
      </c>
      <c r="K2412">
        <v>1430321659</v>
      </c>
      <c r="L2412" s="12">
        <f>(K2412/86400)+25569</f>
        <v>42123.648831018523</v>
      </c>
      <c r="M2412" t="b">
        <v>0</v>
      </c>
      <c r="N2412">
        <v>3</v>
      </c>
      <c r="O2412">
        <f>(E2412/D2412)*100</f>
        <v>0.2</v>
      </c>
      <c r="P2412">
        <f>E2412/N2412</f>
        <v>23.333333333333332</v>
      </c>
      <c r="Q2412" s="6" t="str">
        <f>LEFT(R2412, SEARCH("/",R2412,1)-1)</f>
        <v>theater</v>
      </c>
      <c r="R2412" t="s">
        <v>8271</v>
      </c>
      <c r="S2412" t="b">
        <v>0</v>
      </c>
      <c r="V2412" s="7" t="str">
        <f>RIGHT(R2412,LEN(R2412)-FIND("/",R2412))</f>
        <v>plays</v>
      </c>
    </row>
    <row r="2413" spans="1:22" ht="48" x14ac:dyDescent="0.2">
      <c r="A2413">
        <v>2849</v>
      </c>
      <c r="B2413" s="3" t="s">
        <v>2849</v>
      </c>
      <c r="C2413" s="3" t="s">
        <v>6959</v>
      </c>
      <c r="D2413">
        <v>500</v>
      </c>
      <c r="E2413">
        <v>5</v>
      </c>
      <c r="F2413" t="s">
        <v>8221</v>
      </c>
      <c r="G2413" t="s">
        <v>8225</v>
      </c>
      <c r="H2413" t="s">
        <v>8247</v>
      </c>
      <c r="I2413">
        <v>1461406600</v>
      </c>
      <c r="J2413" s="12">
        <f>(I2413/86400)+25569</f>
        <v>42483.428240740745</v>
      </c>
      <c r="K2413">
        <v>1458814600</v>
      </c>
      <c r="L2413" s="12">
        <f>(K2413/86400)+25569</f>
        <v>42453.428240740745</v>
      </c>
      <c r="M2413" t="b">
        <v>0</v>
      </c>
      <c r="N2413">
        <v>1</v>
      </c>
      <c r="O2413">
        <f>(E2413/D2413)*100</f>
        <v>1</v>
      </c>
      <c r="P2413">
        <f>E2413/N2413</f>
        <v>5</v>
      </c>
      <c r="Q2413" s="6" t="str">
        <f>LEFT(R2413, SEARCH("/",R2413,1)-1)</f>
        <v>theater</v>
      </c>
      <c r="R2413" t="s">
        <v>8271</v>
      </c>
      <c r="S2413" t="b">
        <v>0</v>
      </c>
      <c r="V2413" s="7" t="str">
        <f>RIGHT(R2413,LEN(R2413)-FIND("/",R2413))</f>
        <v>plays</v>
      </c>
    </row>
    <row r="2414" spans="1:22" ht="48" x14ac:dyDescent="0.2">
      <c r="A2414">
        <v>2850</v>
      </c>
      <c r="B2414" s="3" t="s">
        <v>2850</v>
      </c>
      <c r="C2414" s="3" t="s">
        <v>6960</v>
      </c>
      <c r="D2414">
        <v>8000</v>
      </c>
      <c r="E2414">
        <v>311</v>
      </c>
      <c r="F2414" t="s">
        <v>8221</v>
      </c>
      <c r="G2414" t="s">
        <v>8224</v>
      </c>
      <c r="H2414" t="s">
        <v>8246</v>
      </c>
      <c r="I2414">
        <v>1409962211</v>
      </c>
      <c r="J2414" s="12">
        <f>(I2414/86400)+25569</f>
        <v>41888.007071759261</v>
      </c>
      <c r="K2414">
        <v>1407370211</v>
      </c>
      <c r="L2414" s="12">
        <f>(K2414/86400)+25569</f>
        <v>41858.007071759261</v>
      </c>
      <c r="M2414" t="b">
        <v>0</v>
      </c>
      <c r="N2414">
        <v>13</v>
      </c>
      <c r="O2414">
        <f>(E2414/D2414)*100</f>
        <v>3.8875000000000002</v>
      </c>
      <c r="P2414">
        <f>E2414/N2414</f>
        <v>23.923076923076923</v>
      </c>
      <c r="Q2414" s="6" t="str">
        <f>LEFT(R2414, SEARCH("/",R2414,1)-1)</f>
        <v>theater</v>
      </c>
      <c r="R2414" t="s">
        <v>8271</v>
      </c>
      <c r="S2414" t="b">
        <v>0</v>
      </c>
      <c r="V2414" s="7" t="str">
        <f>RIGHT(R2414,LEN(R2414)-FIND("/",R2414))</f>
        <v>plays</v>
      </c>
    </row>
    <row r="2415" spans="1:22" ht="48" x14ac:dyDescent="0.2">
      <c r="A2415">
        <v>2851</v>
      </c>
      <c r="B2415" s="3" t="s">
        <v>2851</v>
      </c>
      <c r="C2415" s="3" t="s">
        <v>6961</v>
      </c>
      <c r="D2415">
        <v>4500</v>
      </c>
      <c r="E2415">
        <v>0</v>
      </c>
      <c r="F2415" t="s">
        <v>8221</v>
      </c>
      <c r="G2415" t="s">
        <v>8241</v>
      </c>
      <c r="H2415" t="s">
        <v>8249</v>
      </c>
      <c r="I2415">
        <v>1454109420</v>
      </c>
      <c r="J2415" s="12">
        <f>(I2415/86400)+25569</f>
        <v>42398.970138888893</v>
      </c>
      <c r="K2415">
        <v>1453334629</v>
      </c>
      <c r="L2415" s="12">
        <f>(K2415/86400)+25569</f>
        <v>42390.002650462964</v>
      </c>
      <c r="M2415" t="b">
        <v>0</v>
      </c>
      <c r="N2415">
        <v>0</v>
      </c>
      <c r="O2415">
        <f>(E2415/D2415)*100</f>
        <v>0</v>
      </c>
      <c r="P2415" t="e">
        <f>E2415/N2415</f>
        <v>#DIV/0!</v>
      </c>
      <c r="Q2415" s="6" t="str">
        <f>LEFT(R2415, SEARCH("/",R2415,1)-1)</f>
        <v>theater</v>
      </c>
      <c r="R2415" t="s">
        <v>8271</v>
      </c>
      <c r="S2415" t="b">
        <v>0</v>
      </c>
      <c r="V2415" s="7" t="str">
        <f>RIGHT(R2415,LEN(R2415)-FIND("/",R2415))</f>
        <v>plays</v>
      </c>
    </row>
    <row r="2416" spans="1:22" ht="48" x14ac:dyDescent="0.2">
      <c r="A2416">
        <v>2852</v>
      </c>
      <c r="B2416" s="3" t="s">
        <v>2852</v>
      </c>
      <c r="C2416" s="3" t="s">
        <v>6962</v>
      </c>
      <c r="D2416">
        <v>5000</v>
      </c>
      <c r="E2416">
        <v>95</v>
      </c>
      <c r="F2416" t="s">
        <v>8221</v>
      </c>
      <c r="G2416" t="s">
        <v>8224</v>
      </c>
      <c r="H2416" t="s">
        <v>8246</v>
      </c>
      <c r="I2416">
        <v>1403312703</v>
      </c>
      <c r="J2416" s="12">
        <f>(I2416/86400)+25569</f>
        <v>41811.045173611114</v>
      </c>
      <c r="K2416">
        <v>1400720703</v>
      </c>
      <c r="L2416" s="12">
        <f>(K2416/86400)+25569</f>
        <v>41781.045173611114</v>
      </c>
      <c r="M2416" t="b">
        <v>0</v>
      </c>
      <c r="N2416">
        <v>6</v>
      </c>
      <c r="O2416">
        <f>(E2416/D2416)*100</f>
        <v>1.9</v>
      </c>
      <c r="P2416">
        <f>E2416/N2416</f>
        <v>15.833333333333334</v>
      </c>
      <c r="Q2416" s="6" t="str">
        <f>LEFT(R2416, SEARCH("/",R2416,1)-1)</f>
        <v>theater</v>
      </c>
      <c r="R2416" t="s">
        <v>8271</v>
      </c>
      <c r="S2416" t="b">
        <v>0</v>
      </c>
      <c r="V2416" s="7" t="str">
        <f>RIGHT(R2416,LEN(R2416)-FIND("/",R2416))</f>
        <v>plays</v>
      </c>
    </row>
    <row r="2417" spans="1:22" ht="48" x14ac:dyDescent="0.2">
      <c r="A2417">
        <v>2853</v>
      </c>
      <c r="B2417" s="3" t="s">
        <v>2853</v>
      </c>
      <c r="C2417" s="3" t="s">
        <v>6963</v>
      </c>
      <c r="D2417">
        <v>9500</v>
      </c>
      <c r="E2417">
        <v>0</v>
      </c>
      <c r="F2417" t="s">
        <v>8221</v>
      </c>
      <c r="G2417" t="s">
        <v>8229</v>
      </c>
      <c r="H2417" t="s">
        <v>8251</v>
      </c>
      <c r="I2417">
        <v>1410669297</v>
      </c>
      <c r="J2417" s="12">
        <f>(I2417/86400)+25569</f>
        <v>41896.190937499996</v>
      </c>
      <c r="K2417">
        <v>1405485297</v>
      </c>
      <c r="L2417" s="12">
        <f>(K2417/86400)+25569</f>
        <v>41836.190937499996</v>
      </c>
      <c r="M2417" t="b">
        <v>0</v>
      </c>
      <c r="N2417">
        <v>0</v>
      </c>
      <c r="O2417">
        <f>(E2417/D2417)*100</f>
        <v>0</v>
      </c>
      <c r="P2417" t="e">
        <f>E2417/N2417</f>
        <v>#DIV/0!</v>
      </c>
      <c r="Q2417" s="6" t="str">
        <f>LEFT(R2417, SEARCH("/",R2417,1)-1)</f>
        <v>theater</v>
      </c>
      <c r="R2417" t="s">
        <v>8271</v>
      </c>
      <c r="S2417" t="b">
        <v>0</v>
      </c>
      <c r="V2417" s="7" t="str">
        <f>RIGHT(R2417,LEN(R2417)-FIND("/",R2417))</f>
        <v>plays</v>
      </c>
    </row>
    <row r="2418" spans="1:22" ht="48" x14ac:dyDescent="0.2">
      <c r="A2418">
        <v>2854</v>
      </c>
      <c r="B2418" s="3" t="s">
        <v>2854</v>
      </c>
      <c r="C2418" s="3" t="s">
        <v>6964</v>
      </c>
      <c r="D2418">
        <v>1000</v>
      </c>
      <c r="E2418">
        <v>417</v>
      </c>
      <c r="F2418" t="s">
        <v>8221</v>
      </c>
      <c r="G2418" t="s">
        <v>8225</v>
      </c>
      <c r="H2418" t="s">
        <v>8247</v>
      </c>
      <c r="I2418">
        <v>1431018719</v>
      </c>
      <c r="J2418" s="12">
        <f>(I2418/86400)+25569</f>
        <v>42131.71665509259</v>
      </c>
      <c r="K2418">
        <v>1429290719</v>
      </c>
      <c r="L2418" s="12">
        <f>(K2418/86400)+25569</f>
        <v>42111.71665509259</v>
      </c>
      <c r="M2418" t="b">
        <v>0</v>
      </c>
      <c r="N2418">
        <v>14</v>
      </c>
      <c r="O2418">
        <f>(E2418/D2418)*100</f>
        <v>41.699999999999996</v>
      </c>
      <c r="P2418">
        <f>E2418/N2418</f>
        <v>29.785714285714285</v>
      </c>
      <c r="Q2418" s="6" t="str">
        <f>LEFT(R2418, SEARCH("/",R2418,1)-1)</f>
        <v>theater</v>
      </c>
      <c r="R2418" t="s">
        <v>8271</v>
      </c>
      <c r="S2418" t="b">
        <v>0</v>
      </c>
      <c r="V2418" s="7" t="str">
        <f>RIGHT(R2418,LEN(R2418)-FIND("/",R2418))</f>
        <v>plays</v>
      </c>
    </row>
    <row r="2419" spans="1:22" ht="48" x14ac:dyDescent="0.2">
      <c r="A2419">
        <v>2855</v>
      </c>
      <c r="B2419" s="3" t="s">
        <v>2855</v>
      </c>
      <c r="C2419" s="3" t="s">
        <v>6965</v>
      </c>
      <c r="D2419">
        <v>600</v>
      </c>
      <c r="E2419">
        <v>300</v>
      </c>
      <c r="F2419" t="s">
        <v>8221</v>
      </c>
      <c r="G2419" t="s">
        <v>8224</v>
      </c>
      <c r="H2419" t="s">
        <v>8246</v>
      </c>
      <c r="I2419">
        <v>1454110440</v>
      </c>
      <c r="J2419" s="12">
        <f>(I2419/86400)+25569</f>
        <v>42398.981944444444</v>
      </c>
      <c r="K2419">
        <v>1451607071</v>
      </c>
      <c r="L2419" s="12">
        <f>(K2419/86400)+25569</f>
        <v>42370.007766203707</v>
      </c>
      <c r="M2419" t="b">
        <v>0</v>
      </c>
      <c r="N2419">
        <v>5</v>
      </c>
      <c r="O2419">
        <f>(E2419/D2419)*100</f>
        <v>50</v>
      </c>
      <c r="P2419">
        <f>E2419/N2419</f>
        <v>60</v>
      </c>
      <c r="Q2419" s="6" t="str">
        <f>LEFT(R2419, SEARCH("/",R2419,1)-1)</f>
        <v>theater</v>
      </c>
      <c r="R2419" t="s">
        <v>8271</v>
      </c>
      <c r="S2419" t="b">
        <v>0</v>
      </c>
      <c r="V2419" s="7" t="str">
        <f>RIGHT(R2419,LEN(R2419)-FIND("/",R2419))</f>
        <v>plays</v>
      </c>
    </row>
    <row r="2420" spans="1:22" ht="48" x14ac:dyDescent="0.2">
      <c r="A2420">
        <v>2856</v>
      </c>
      <c r="B2420" s="3" t="s">
        <v>2856</v>
      </c>
      <c r="C2420" s="3" t="s">
        <v>6966</v>
      </c>
      <c r="D2420">
        <v>3000</v>
      </c>
      <c r="E2420">
        <v>146</v>
      </c>
      <c r="F2420" t="s">
        <v>8221</v>
      </c>
      <c r="G2420" t="s">
        <v>8224</v>
      </c>
      <c r="H2420" t="s">
        <v>8246</v>
      </c>
      <c r="I2420">
        <v>1439069640</v>
      </c>
      <c r="J2420" s="12">
        <f>(I2420/86400)+25569</f>
        <v>42224.898611111115</v>
      </c>
      <c r="K2420">
        <v>1433897647</v>
      </c>
      <c r="L2420" s="12">
        <f>(K2420/86400)+25569</f>
        <v>42165.037581018521</v>
      </c>
      <c r="M2420" t="b">
        <v>0</v>
      </c>
      <c r="N2420">
        <v>6</v>
      </c>
      <c r="O2420">
        <f>(E2420/D2420)*100</f>
        <v>4.8666666666666663</v>
      </c>
      <c r="P2420">
        <f>E2420/N2420</f>
        <v>24.333333333333332</v>
      </c>
      <c r="Q2420" s="6" t="str">
        <f>LEFT(R2420, SEARCH("/",R2420,1)-1)</f>
        <v>theater</v>
      </c>
      <c r="R2420" t="s">
        <v>8271</v>
      </c>
      <c r="S2420" t="b">
        <v>0</v>
      </c>
      <c r="V2420" s="7" t="str">
        <f>RIGHT(R2420,LEN(R2420)-FIND("/",R2420))</f>
        <v>plays</v>
      </c>
    </row>
    <row r="2421" spans="1:22" ht="64" x14ac:dyDescent="0.2">
      <c r="A2421">
        <v>2857</v>
      </c>
      <c r="B2421" s="3" t="s">
        <v>2857</v>
      </c>
      <c r="C2421" s="3" t="s">
        <v>6967</v>
      </c>
      <c r="D2421">
        <v>38000</v>
      </c>
      <c r="E2421">
        <v>7500</v>
      </c>
      <c r="F2421" t="s">
        <v>8221</v>
      </c>
      <c r="G2421" t="s">
        <v>8238</v>
      </c>
      <c r="H2421" t="s">
        <v>8256</v>
      </c>
      <c r="I2421">
        <v>1487613600</v>
      </c>
      <c r="J2421" s="12">
        <f>(I2421/86400)+25569</f>
        <v>42786.75</v>
      </c>
      <c r="K2421">
        <v>1482444295</v>
      </c>
      <c r="L2421" s="12">
        <f>(K2421/86400)+25569</f>
        <v>42726.920081018514</v>
      </c>
      <c r="M2421" t="b">
        <v>0</v>
      </c>
      <c r="N2421">
        <v>15</v>
      </c>
      <c r="O2421">
        <f>(E2421/D2421)*100</f>
        <v>19.736842105263158</v>
      </c>
      <c r="P2421">
        <f>E2421/N2421</f>
        <v>500</v>
      </c>
      <c r="Q2421" s="6" t="str">
        <f>LEFT(R2421, SEARCH("/",R2421,1)-1)</f>
        <v>theater</v>
      </c>
      <c r="R2421" t="s">
        <v>8271</v>
      </c>
      <c r="S2421" t="b">
        <v>0</v>
      </c>
      <c r="V2421" s="7" t="str">
        <f>RIGHT(R2421,LEN(R2421)-FIND("/",R2421))</f>
        <v>plays</v>
      </c>
    </row>
    <row r="2422" spans="1:22" ht="48" x14ac:dyDescent="0.2">
      <c r="A2422">
        <v>2858</v>
      </c>
      <c r="B2422" s="3" t="s">
        <v>2858</v>
      </c>
      <c r="C2422" s="3" t="s">
        <v>6968</v>
      </c>
      <c r="D2422">
        <v>1000</v>
      </c>
      <c r="E2422">
        <v>0</v>
      </c>
      <c r="F2422" t="s">
        <v>8221</v>
      </c>
      <c r="G2422" t="s">
        <v>8233</v>
      </c>
      <c r="H2422" t="s">
        <v>8249</v>
      </c>
      <c r="I2422">
        <v>1417778880</v>
      </c>
      <c r="J2422" s="12">
        <f>(I2422/86400)+25569</f>
        <v>41978.477777777778</v>
      </c>
      <c r="K2422">
        <v>1415711095</v>
      </c>
      <c r="L2422" s="12">
        <f>(K2422/86400)+25569</f>
        <v>41954.545081018514</v>
      </c>
      <c r="M2422" t="b">
        <v>0</v>
      </c>
      <c r="N2422">
        <v>0</v>
      </c>
      <c r="O2422">
        <f>(E2422/D2422)*100</f>
        <v>0</v>
      </c>
      <c r="P2422" t="e">
        <f>E2422/N2422</f>
        <v>#DIV/0!</v>
      </c>
      <c r="Q2422" s="6" t="str">
        <f>LEFT(R2422, SEARCH("/",R2422,1)-1)</f>
        <v>theater</v>
      </c>
      <c r="R2422" t="s">
        <v>8271</v>
      </c>
      <c r="S2422" t="b">
        <v>0</v>
      </c>
      <c r="V2422" s="7" t="str">
        <f>RIGHT(R2422,LEN(R2422)-FIND("/",R2422))</f>
        <v>plays</v>
      </c>
    </row>
    <row r="2423" spans="1:22" ht="32" x14ac:dyDescent="0.2">
      <c r="A2423">
        <v>2859</v>
      </c>
      <c r="B2423" s="3" t="s">
        <v>2859</v>
      </c>
      <c r="C2423" s="3" t="s">
        <v>6969</v>
      </c>
      <c r="D2423">
        <v>2000</v>
      </c>
      <c r="E2423">
        <v>35</v>
      </c>
      <c r="F2423" t="s">
        <v>8221</v>
      </c>
      <c r="G2423" t="s">
        <v>8226</v>
      </c>
      <c r="H2423" t="s">
        <v>8248</v>
      </c>
      <c r="I2423">
        <v>1444984904</v>
      </c>
      <c r="J2423" s="12">
        <f>(I2423/86400)+25569</f>
        <v>42293.362314814818</v>
      </c>
      <c r="K2423">
        <v>1439800904</v>
      </c>
      <c r="L2423" s="12">
        <f>(K2423/86400)+25569</f>
        <v>42233.362314814818</v>
      </c>
      <c r="M2423" t="b">
        <v>0</v>
      </c>
      <c r="N2423">
        <v>1</v>
      </c>
      <c r="O2423">
        <f>(E2423/D2423)*100</f>
        <v>1.7500000000000002</v>
      </c>
      <c r="P2423">
        <f>E2423/N2423</f>
        <v>35</v>
      </c>
      <c r="Q2423" s="6" t="str">
        <f>LEFT(R2423, SEARCH("/",R2423,1)-1)</f>
        <v>theater</v>
      </c>
      <c r="R2423" t="s">
        <v>8271</v>
      </c>
      <c r="S2423" t="b">
        <v>0</v>
      </c>
      <c r="V2423" s="7" t="str">
        <f>RIGHT(R2423,LEN(R2423)-FIND("/",R2423))</f>
        <v>plays</v>
      </c>
    </row>
    <row r="2424" spans="1:22" ht="48" x14ac:dyDescent="0.2">
      <c r="A2424">
        <v>2860</v>
      </c>
      <c r="B2424" s="3" t="s">
        <v>2860</v>
      </c>
      <c r="C2424" s="3" t="s">
        <v>6970</v>
      </c>
      <c r="D2424">
        <v>4000</v>
      </c>
      <c r="E2424">
        <v>266</v>
      </c>
      <c r="F2424" t="s">
        <v>8221</v>
      </c>
      <c r="G2424" t="s">
        <v>8224</v>
      </c>
      <c r="H2424" t="s">
        <v>8246</v>
      </c>
      <c r="I2424">
        <v>1466363576</v>
      </c>
      <c r="J2424" s="12">
        <f>(I2424/86400)+25569</f>
        <v>42540.80064814815</v>
      </c>
      <c r="K2424">
        <v>1461179576</v>
      </c>
      <c r="L2424" s="12">
        <f>(K2424/86400)+25569</f>
        <v>42480.80064814815</v>
      </c>
      <c r="M2424" t="b">
        <v>0</v>
      </c>
      <c r="N2424">
        <v>9</v>
      </c>
      <c r="O2424">
        <f>(E2424/D2424)*100</f>
        <v>6.65</v>
      </c>
      <c r="P2424">
        <f>E2424/N2424</f>
        <v>29.555555555555557</v>
      </c>
      <c r="Q2424" s="6" t="str">
        <f>LEFT(R2424, SEARCH("/",R2424,1)-1)</f>
        <v>theater</v>
      </c>
      <c r="R2424" t="s">
        <v>8271</v>
      </c>
      <c r="S2424" t="b">
        <v>0</v>
      </c>
      <c r="V2424" s="7" t="str">
        <f>RIGHT(R2424,LEN(R2424)-FIND("/",R2424))</f>
        <v>plays</v>
      </c>
    </row>
    <row r="2425" spans="1:22" ht="48" x14ac:dyDescent="0.2">
      <c r="A2425">
        <v>2861</v>
      </c>
      <c r="B2425" s="3" t="s">
        <v>2861</v>
      </c>
      <c r="C2425" s="3" t="s">
        <v>6971</v>
      </c>
      <c r="D2425">
        <v>250</v>
      </c>
      <c r="E2425">
        <v>80</v>
      </c>
      <c r="F2425" t="s">
        <v>8221</v>
      </c>
      <c r="G2425" t="s">
        <v>8226</v>
      </c>
      <c r="H2425" t="s">
        <v>8248</v>
      </c>
      <c r="I2425">
        <v>1443103848</v>
      </c>
      <c r="J2425" s="12">
        <f>(I2425/86400)+25569</f>
        <v>42271.590833333335</v>
      </c>
      <c r="K2425">
        <v>1441894248</v>
      </c>
      <c r="L2425" s="12">
        <f>(K2425/86400)+25569</f>
        <v>42257.590833333335</v>
      </c>
      <c r="M2425" t="b">
        <v>0</v>
      </c>
      <c r="N2425">
        <v>3</v>
      </c>
      <c r="O2425">
        <f>(E2425/D2425)*100</f>
        <v>32</v>
      </c>
      <c r="P2425">
        <f>E2425/N2425</f>
        <v>26.666666666666668</v>
      </c>
      <c r="Q2425" s="6" t="str">
        <f>LEFT(R2425, SEARCH("/",R2425,1)-1)</f>
        <v>theater</v>
      </c>
      <c r="R2425" t="s">
        <v>8271</v>
      </c>
      <c r="S2425" t="b">
        <v>0</v>
      </c>
      <c r="V2425" s="7" t="str">
        <f>RIGHT(R2425,LEN(R2425)-FIND("/",R2425))</f>
        <v>plays</v>
      </c>
    </row>
    <row r="2426" spans="1:22" ht="48" x14ac:dyDescent="0.2">
      <c r="A2426">
        <v>2862</v>
      </c>
      <c r="B2426" s="3" t="s">
        <v>2862</v>
      </c>
      <c r="C2426" s="3" t="s">
        <v>6972</v>
      </c>
      <c r="D2426">
        <v>12700</v>
      </c>
      <c r="E2426">
        <v>55</v>
      </c>
      <c r="F2426" t="s">
        <v>8221</v>
      </c>
      <c r="G2426" t="s">
        <v>8224</v>
      </c>
      <c r="H2426" t="s">
        <v>8246</v>
      </c>
      <c r="I2426">
        <v>1403636229</v>
      </c>
      <c r="J2426" s="12">
        <f>(I2426/86400)+25569</f>
        <v>41814.789687500001</v>
      </c>
      <c r="K2426">
        <v>1401044229</v>
      </c>
      <c r="L2426" s="12">
        <f>(K2426/86400)+25569</f>
        <v>41784.789687500001</v>
      </c>
      <c r="M2426" t="b">
        <v>0</v>
      </c>
      <c r="N2426">
        <v>3</v>
      </c>
      <c r="O2426">
        <f>(E2426/D2426)*100</f>
        <v>0.43307086614173229</v>
      </c>
      <c r="P2426">
        <f>E2426/N2426</f>
        <v>18.333333333333332</v>
      </c>
      <c r="Q2426" s="6" t="str">
        <f>LEFT(R2426, SEARCH("/",R2426,1)-1)</f>
        <v>theater</v>
      </c>
      <c r="R2426" t="s">
        <v>8271</v>
      </c>
      <c r="S2426" t="b">
        <v>0</v>
      </c>
      <c r="V2426" s="7" t="str">
        <f>RIGHT(R2426,LEN(R2426)-FIND("/",R2426))</f>
        <v>plays</v>
      </c>
    </row>
    <row r="2427" spans="1:22" ht="48" x14ac:dyDescent="0.2">
      <c r="A2427">
        <v>2863</v>
      </c>
      <c r="B2427" s="3" t="s">
        <v>2863</v>
      </c>
      <c r="C2427" s="3" t="s">
        <v>6973</v>
      </c>
      <c r="D2427">
        <v>50000</v>
      </c>
      <c r="E2427">
        <v>20</v>
      </c>
      <c r="F2427" t="s">
        <v>8221</v>
      </c>
      <c r="G2427" t="s">
        <v>8224</v>
      </c>
      <c r="H2427" t="s">
        <v>8246</v>
      </c>
      <c r="I2427">
        <v>1410279123</v>
      </c>
      <c r="J2427" s="12">
        <f>(I2427/86400)+25569</f>
        <v>41891.675034722226</v>
      </c>
      <c r="K2427">
        <v>1405095123</v>
      </c>
      <c r="L2427" s="12">
        <f>(K2427/86400)+25569</f>
        <v>41831.675034722226</v>
      </c>
      <c r="M2427" t="b">
        <v>0</v>
      </c>
      <c r="N2427">
        <v>1</v>
      </c>
      <c r="O2427">
        <f>(E2427/D2427)*100</f>
        <v>0.04</v>
      </c>
      <c r="P2427">
        <f>E2427/N2427</f>
        <v>20</v>
      </c>
      <c r="Q2427" s="6" t="str">
        <f>LEFT(R2427, SEARCH("/",R2427,1)-1)</f>
        <v>theater</v>
      </c>
      <c r="R2427" t="s">
        <v>8271</v>
      </c>
      <c r="S2427" t="b">
        <v>0</v>
      </c>
      <c r="V2427" s="7" t="str">
        <f>RIGHT(R2427,LEN(R2427)-FIND("/",R2427))</f>
        <v>plays</v>
      </c>
    </row>
    <row r="2428" spans="1:22" ht="16" x14ac:dyDescent="0.2">
      <c r="A2428">
        <v>2864</v>
      </c>
      <c r="B2428" s="3" t="s">
        <v>2864</v>
      </c>
      <c r="C2428" s="3" t="s">
        <v>6974</v>
      </c>
      <c r="D2428">
        <v>2500</v>
      </c>
      <c r="E2428">
        <v>40</v>
      </c>
      <c r="F2428" t="s">
        <v>8221</v>
      </c>
      <c r="G2428" t="s">
        <v>8225</v>
      </c>
      <c r="H2428" t="s">
        <v>8247</v>
      </c>
      <c r="I2428">
        <v>1437139080</v>
      </c>
      <c r="J2428" s="12">
        <f>(I2428/86400)+25569</f>
        <v>42202.554166666669</v>
      </c>
      <c r="K2428">
        <v>1434552207</v>
      </c>
      <c r="L2428" s="12">
        <f>(K2428/86400)+25569</f>
        <v>42172.613506944443</v>
      </c>
      <c r="M2428" t="b">
        <v>0</v>
      </c>
      <c r="N2428">
        <v>3</v>
      </c>
      <c r="O2428">
        <f>(E2428/D2428)*100</f>
        <v>1.6</v>
      </c>
      <c r="P2428">
        <f>E2428/N2428</f>
        <v>13.333333333333334</v>
      </c>
      <c r="Q2428" s="6" t="str">
        <f>LEFT(R2428, SEARCH("/",R2428,1)-1)</f>
        <v>theater</v>
      </c>
      <c r="R2428" t="s">
        <v>8271</v>
      </c>
      <c r="S2428" t="b">
        <v>0</v>
      </c>
      <c r="V2428" s="7" t="str">
        <f>RIGHT(R2428,LEN(R2428)-FIND("/",R2428))</f>
        <v>plays</v>
      </c>
    </row>
    <row r="2429" spans="1:22" ht="48" x14ac:dyDescent="0.2">
      <c r="A2429">
        <v>2865</v>
      </c>
      <c r="B2429" s="3" t="s">
        <v>2865</v>
      </c>
      <c r="C2429" s="3" t="s">
        <v>6975</v>
      </c>
      <c r="D2429">
        <v>2888</v>
      </c>
      <c r="E2429">
        <v>0</v>
      </c>
      <c r="F2429" t="s">
        <v>8221</v>
      </c>
      <c r="G2429" t="s">
        <v>8224</v>
      </c>
      <c r="H2429" t="s">
        <v>8246</v>
      </c>
      <c r="I2429">
        <v>1420512259</v>
      </c>
      <c r="J2429" s="12">
        <f>(I2429/86400)+25569</f>
        <v>42010.114108796297</v>
      </c>
      <c r="K2429">
        <v>1415328259</v>
      </c>
      <c r="L2429" s="12">
        <f>(K2429/86400)+25569</f>
        <v>41950.114108796297</v>
      </c>
      <c r="M2429" t="b">
        <v>0</v>
      </c>
      <c r="N2429">
        <v>0</v>
      </c>
      <c r="O2429">
        <f>(E2429/D2429)*100</f>
        <v>0</v>
      </c>
      <c r="P2429" t="e">
        <f>E2429/N2429</f>
        <v>#DIV/0!</v>
      </c>
      <c r="Q2429" s="6" t="str">
        <f>LEFT(R2429, SEARCH("/",R2429,1)-1)</f>
        <v>theater</v>
      </c>
      <c r="R2429" t="s">
        <v>8271</v>
      </c>
      <c r="S2429" t="b">
        <v>0</v>
      </c>
      <c r="V2429" s="7" t="str">
        <f>RIGHT(R2429,LEN(R2429)-FIND("/",R2429))</f>
        <v>plays</v>
      </c>
    </row>
    <row r="2430" spans="1:22" ht="48" x14ac:dyDescent="0.2">
      <c r="A2430">
        <v>2866</v>
      </c>
      <c r="B2430" s="3" t="s">
        <v>2866</v>
      </c>
      <c r="C2430" s="3" t="s">
        <v>6976</v>
      </c>
      <c r="D2430">
        <v>5000</v>
      </c>
      <c r="E2430">
        <v>45</v>
      </c>
      <c r="F2430" t="s">
        <v>8221</v>
      </c>
      <c r="G2430" t="s">
        <v>8224</v>
      </c>
      <c r="H2430" t="s">
        <v>8246</v>
      </c>
      <c r="I2430">
        <v>1476482400</v>
      </c>
      <c r="J2430" s="12">
        <f>(I2430/86400)+25569</f>
        <v>42657.916666666672</v>
      </c>
      <c r="K2430">
        <v>1473893721</v>
      </c>
      <c r="L2430" s="12">
        <f>(K2430/86400)+25569</f>
        <v>42627.955104166671</v>
      </c>
      <c r="M2430" t="b">
        <v>0</v>
      </c>
      <c r="N2430">
        <v>2</v>
      </c>
      <c r="O2430">
        <f>(E2430/D2430)*100</f>
        <v>0.89999999999999991</v>
      </c>
      <c r="P2430">
        <f>E2430/N2430</f>
        <v>22.5</v>
      </c>
      <c r="Q2430" s="6" t="str">
        <f>LEFT(R2430, SEARCH("/",R2430,1)-1)</f>
        <v>theater</v>
      </c>
      <c r="R2430" t="s">
        <v>8271</v>
      </c>
      <c r="S2430" t="b">
        <v>0</v>
      </c>
      <c r="V2430" s="7" t="str">
        <f>RIGHT(R2430,LEN(R2430)-FIND("/",R2430))</f>
        <v>plays</v>
      </c>
    </row>
    <row r="2431" spans="1:22" ht="48" x14ac:dyDescent="0.2">
      <c r="A2431">
        <v>2867</v>
      </c>
      <c r="B2431" s="3" t="s">
        <v>2867</v>
      </c>
      <c r="C2431" s="3" t="s">
        <v>6977</v>
      </c>
      <c r="D2431">
        <v>2500</v>
      </c>
      <c r="E2431">
        <v>504</v>
      </c>
      <c r="F2431" t="s">
        <v>8221</v>
      </c>
      <c r="G2431" t="s">
        <v>8224</v>
      </c>
      <c r="H2431" t="s">
        <v>8246</v>
      </c>
      <c r="I2431">
        <v>1467604800</v>
      </c>
      <c r="J2431" s="12">
        <f>(I2431/86400)+25569</f>
        <v>42555.166666666672</v>
      </c>
      <c r="K2431">
        <v>1465533672</v>
      </c>
      <c r="L2431" s="12">
        <f>(K2431/86400)+25569</f>
        <v>42531.195277777777</v>
      </c>
      <c r="M2431" t="b">
        <v>0</v>
      </c>
      <c r="N2431">
        <v>10</v>
      </c>
      <c r="O2431">
        <f>(E2431/D2431)*100</f>
        <v>20.16</v>
      </c>
      <c r="P2431">
        <f>E2431/N2431</f>
        <v>50.4</v>
      </c>
      <c r="Q2431" s="6" t="str">
        <f>LEFT(R2431, SEARCH("/",R2431,1)-1)</f>
        <v>theater</v>
      </c>
      <c r="R2431" t="s">
        <v>8271</v>
      </c>
      <c r="S2431" t="b">
        <v>0</v>
      </c>
      <c r="V2431" s="7" t="str">
        <f>RIGHT(R2431,LEN(R2431)-FIND("/",R2431))</f>
        <v>plays</v>
      </c>
    </row>
    <row r="2432" spans="1:22" ht="48" x14ac:dyDescent="0.2">
      <c r="A2432">
        <v>2868</v>
      </c>
      <c r="B2432" s="3" t="s">
        <v>2868</v>
      </c>
      <c r="C2432" s="3" t="s">
        <v>6978</v>
      </c>
      <c r="D2432">
        <v>15000</v>
      </c>
      <c r="E2432">
        <v>6301.76</v>
      </c>
      <c r="F2432" t="s">
        <v>8221</v>
      </c>
      <c r="G2432" t="s">
        <v>8224</v>
      </c>
      <c r="H2432" t="s">
        <v>8246</v>
      </c>
      <c r="I2432">
        <v>1475697054</v>
      </c>
      <c r="J2432" s="12">
        <f>(I2432/86400)+25569</f>
        <v>42648.827013888891</v>
      </c>
      <c r="K2432">
        <v>1473105054</v>
      </c>
      <c r="L2432" s="12">
        <f>(K2432/86400)+25569</f>
        <v>42618.827013888891</v>
      </c>
      <c r="M2432" t="b">
        <v>0</v>
      </c>
      <c r="N2432">
        <v>60</v>
      </c>
      <c r="O2432">
        <f>(E2432/D2432)*100</f>
        <v>42.011733333333332</v>
      </c>
      <c r="P2432">
        <f>E2432/N2432</f>
        <v>105.02933333333334</v>
      </c>
      <c r="Q2432" s="6" t="str">
        <f>LEFT(R2432, SEARCH("/",R2432,1)-1)</f>
        <v>theater</v>
      </c>
      <c r="R2432" t="s">
        <v>8271</v>
      </c>
      <c r="S2432" t="b">
        <v>0</v>
      </c>
      <c r="V2432" s="7" t="str">
        <f>RIGHT(R2432,LEN(R2432)-FIND("/",R2432))</f>
        <v>plays</v>
      </c>
    </row>
    <row r="2433" spans="1:22" ht="48" x14ac:dyDescent="0.2">
      <c r="A2433">
        <v>2869</v>
      </c>
      <c r="B2433" s="3" t="s">
        <v>2869</v>
      </c>
      <c r="C2433" s="3" t="s">
        <v>6979</v>
      </c>
      <c r="D2433">
        <v>20000</v>
      </c>
      <c r="E2433">
        <v>177</v>
      </c>
      <c r="F2433" t="s">
        <v>8221</v>
      </c>
      <c r="G2433" t="s">
        <v>8224</v>
      </c>
      <c r="H2433" t="s">
        <v>8246</v>
      </c>
      <c r="I2433">
        <v>1468937681</v>
      </c>
      <c r="J2433" s="12">
        <f>(I2433/86400)+25569</f>
        <v>42570.593530092592</v>
      </c>
      <c r="K2433">
        <v>1466345681</v>
      </c>
      <c r="L2433" s="12">
        <f>(K2433/86400)+25569</f>
        <v>42540.593530092592</v>
      </c>
      <c r="M2433" t="b">
        <v>0</v>
      </c>
      <c r="N2433">
        <v>5</v>
      </c>
      <c r="O2433">
        <f>(E2433/D2433)*100</f>
        <v>0.88500000000000001</v>
      </c>
      <c r="P2433">
        <f>E2433/N2433</f>
        <v>35.4</v>
      </c>
      <c r="Q2433" s="6" t="str">
        <f>LEFT(R2433, SEARCH("/",R2433,1)-1)</f>
        <v>theater</v>
      </c>
      <c r="R2433" t="s">
        <v>8271</v>
      </c>
      <c r="S2433" t="b">
        <v>0</v>
      </c>
      <c r="V2433" s="7" t="str">
        <f>RIGHT(R2433,LEN(R2433)-FIND("/",R2433))</f>
        <v>plays</v>
      </c>
    </row>
    <row r="2434" spans="1:22" ht="48" x14ac:dyDescent="0.2">
      <c r="A2434">
        <v>2870</v>
      </c>
      <c r="B2434" s="3" t="s">
        <v>2870</v>
      </c>
      <c r="C2434" s="3" t="s">
        <v>6980</v>
      </c>
      <c r="D2434">
        <v>5000</v>
      </c>
      <c r="E2434">
        <v>750</v>
      </c>
      <c r="F2434" t="s">
        <v>8221</v>
      </c>
      <c r="G2434" t="s">
        <v>8224</v>
      </c>
      <c r="H2434" t="s">
        <v>8246</v>
      </c>
      <c r="I2434">
        <v>1400301165</v>
      </c>
      <c r="J2434" s="12">
        <f>(I2434/86400)+25569</f>
        <v>41776.189409722225</v>
      </c>
      <c r="K2434">
        <v>1397709165</v>
      </c>
      <c r="L2434" s="12">
        <f>(K2434/86400)+25569</f>
        <v>41746.189409722225</v>
      </c>
      <c r="M2434" t="b">
        <v>0</v>
      </c>
      <c r="N2434">
        <v>9</v>
      </c>
      <c r="O2434">
        <f>(E2434/D2434)*100</f>
        <v>15</v>
      </c>
      <c r="P2434">
        <f>E2434/N2434</f>
        <v>83.333333333333329</v>
      </c>
      <c r="Q2434" s="6" t="str">
        <f>LEFT(R2434, SEARCH("/",R2434,1)-1)</f>
        <v>theater</v>
      </c>
      <c r="R2434" t="s">
        <v>8271</v>
      </c>
      <c r="S2434" t="b">
        <v>0</v>
      </c>
      <c r="V2434" s="7" t="str">
        <f>RIGHT(R2434,LEN(R2434)-FIND("/",R2434))</f>
        <v>plays</v>
      </c>
    </row>
    <row r="2435" spans="1:22" ht="48" x14ac:dyDescent="0.2">
      <c r="A2435">
        <v>2871</v>
      </c>
      <c r="B2435" s="3" t="s">
        <v>2871</v>
      </c>
      <c r="C2435" s="3" t="s">
        <v>6981</v>
      </c>
      <c r="D2435">
        <v>10000</v>
      </c>
      <c r="E2435">
        <v>467</v>
      </c>
      <c r="F2435" t="s">
        <v>8221</v>
      </c>
      <c r="G2435" t="s">
        <v>8224</v>
      </c>
      <c r="H2435" t="s">
        <v>8246</v>
      </c>
      <c r="I2435">
        <v>1419183813</v>
      </c>
      <c r="J2435" s="12">
        <f>(I2435/86400)+25569</f>
        <v>41994.738576388889</v>
      </c>
      <c r="K2435">
        <v>1417455813</v>
      </c>
      <c r="L2435" s="12">
        <f>(K2435/86400)+25569</f>
        <v>41974.738576388889</v>
      </c>
      <c r="M2435" t="b">
        <v>0</v>
      </c>
      <c r="N2435">
        <v>13</v>
      </c>
      <c r="O2435">
        <f>(E2435/D2435)*100</f>
        <v>4.67</v>
      </c>
      <c r="P2435">
        <f>E2435/N2435</f>
        <v>35.92307692307692</v>
      </c>
      <c r="Q2435" s="6" t="str">
        <f>LEFT(R2435, SEARCH("/",R2435,1)-1)</f>
        <v>theater</v>
      </c>
      <c r="R2435" t="s">
        <v>8271</v>
      </c>
      <c r="S2435" t="b">
        <v>0</v>
      </c>
      <c r="V2435" s="7" t="str">
        <f>RIGHT(R2435,LEN(R2435)-FIND("/",R2435))</f>
        <v>plays</v>
      </c>
    </row>
    <row r="2436" spans="1:22" ht="32" x14ac:dyDescent="0.2">
      <c r="A2436">
        <v>2872</v>
      </c>
      <c r="B2436" s="3" t="s">
        <v>2872</v>
      </c>
      <c r="C2436" s="3" t="s">
        <v>6982</v>
      </c>
      <c r="D2436">
        <v>3000</v>
      </c>
      <c r="E2436">
        <v>0</v>
      </c>
      <c r="F2436" t="s">
        <v>8221</v>
      </c>
      <c r="G2436" t="s">
        <v>8224</v>
      </c>
      <c r="H2436" t="s">
        <v>8246</v>
      </c>
      <c r="I2436">
        <v>1434768438</v>
      </c>
      <c r="J2436" s="12">
        <f>(I2436/86400)+25569</f>
        <v>42175.11618055556</v>
      </c>
      <c r="K2436">
        <v>1429584438</v>
      </c>
      <c r="L2436" s="12">
        <f>(K2436/86400)+25569</f>
        <v>42115.11618055556</v>
      </c>
      <c r="M2436" t="b">
        <v>0</v>
      </c>
      <c r="N2436">
        <v>0</v>
      </c>
      <c r="O2436">
        <f>(E2436/D2436)*100</f>
        <v>0</v>
      </c>
      <c r="P2436" t="e">
        <f>E2436/N2436</f>
        <v>#DIV/0!</v>
      </c>
      <c r="Q2436" s="6" t="str">
        <f>LEFT(R2436, SEARCH("/",R2436,1)-1)</f>
        <v>theater</v>
      </c>
      <c r="R2436" t="s">
        <v>8271</v>
      </c>
      <c r="S2436" t="b">
        <v>0</v>
      </c>
      <c r="V2436" s="7" t="str">
        <f>RIGHT(R2436,LEN(R2436)-FIND("/",R2436))</f>
        <v>plays</v>
      </c>
    </row>
    <row r="2437" spans="1:22" ht="48" x14ac:dyDescent="0.2">
      <c r="A2437">
        <v>2873</v>
      </c>
      <c r="B2437" s="3" t="s">
        <v>2873</v>
      </c>
      <c r="C2437" s="3" t="s">
        <v>6983</v>
      </c>
      <c r="D2437">
        <v>2500</v>
      </c>
      <c r="E2437">
        <v>953</v>
      </c>
      <c r="F2437" t="s">
        <v>8221</v>
      </c>
      <c r="G2437" t="s">
        <v>8224</v>
      </c>
      <c r="H2437" t="s">
        <v>8246</v>
      </c>
      <c r="I2437">
        <v>1422473831</v>
      </c>
      <c r="J2437" s="12">
        <f>(I2437/86400)+25569</f>
        <v>42032.817488425921</v>
      </c>
      <c r="K2437">
        <v>1419881831</v>
      </c>
      <c r="L2437" s="12">
        <f>(K2437/86400)+25569</f>
        <v>42002.817488425921</v>
      </c>
      <c r="M2437" t="b">
        <v>0</v>
      </c>
      <c r="N2437">
        <v>8</v>
      </c>
      <c r="O2437">
        <f>(E2437/D2437)*100</f>
        <v>38.119999999999997</v>
      </c>
      <c r="P2437">
        <f>E2437/N2437</f>
        <v>119.125</v>
      </c>
      <c r="Q2437" s="6" t="str">
        <f>LEFT(R2437, SEARCH("/",R2437,1)-1)</f>
        <v>theater</v>
      </c>
      <c r="R2437" t="s">
        <v>8271</v>
      </c>
      <c r="S2437" t="b">
        <v>0</v>
      </c>
      <c r="V2437" s="7" t="str">
        <f>RIGHT(R2437,LEN(R2437)-FIND("/",R2437))</f>
        <v>plays</v>
      </c>
    </row>
    <row r="2438" spans="1:22" ht="48" x14ac:dyDescent="0.2">
      <c r="A2438">
        <v>2874</v>
      </c>
      <c r="B2438" s="3" t="s">
        <v>2874</v>
      </c>
      <c r="C2438" s="3" t="s">
        <v>6984</v>
      </c>
      <c r="D2438">
        <v>5000</v>
      </c>
      <c r="E2438">
        <v>271</v>
      </c>
      <c r="F2438" t="s">
        <v>8221</v>
      </c>
      <c r="G2438" t="s">
        <v>8224</v>
      </c>
      <c r="H2438" t="s">
        <v>8246</v>
      </c>
      <c r="I2438">
        <v>1484684186</v>
      </c>
      <c r="J2438" s="12">
        <f>(I2438/86400)+25569</f>
        <v>42752.84474537037</v>
      </c>
      <c r="K2438">
        <v>1482092186</v>
      </c>
      <c r="L2438" s="12">
        <f>(K2438/86400)+25569</f>
        <v>42722.84474537037</v>
      </c>
      <c r="M2438" t="b">
        <v>0</v>
      </c>
      <c r="N2438">
        <v>3</v>
      </c>
      <c r="O2438">
        <f>(E2438/D2438)*100</f>
        <v>5.42</v>
      </c>
      <c r="P2438">
        <f>E2438/N2438</f>
        <v>90.333333333333329</v>
      </c>
      <c r="Q2438" s="6" t="str">
        <f>LEFT(R2438, SEARCH("/",R2438,1)-1)</f>
        <v>theater</v>
      </c>
      <c r="R2438" t="s">
        <v>8271</v>
      </c>
      <c r="S2438" t="b">
        <v>0</v>
      </c>
      <c r="V2438" s="7" t="str">
        <f>RIGHT(R2438,LEN(R2438)-FIND("/",R2438))</f>
        <v>plays</v>
      </c>
    </row>
    <row r="2439" spans="1:22" ht="48" x14ac:dyDescent="0.2">
      <c r="A2439">
        <v>2875</v>
      </c>
      <c r="B2439" s="3" t="s">
        <v>2875</v>
      </c>
      <c r="C2439" s="3" t="s">
        <v>6985</v>
      </c>
      <c r="D2439">
        <v>20000</v>
      </c>
      <c r="E2439">
        <v>7</v>
      </c>
      <c r="F2439" t="s">
        <v>8221</v>
      </c>
      <c r="G2439" t="s">
        <v>8224</v>
      </c>
      <c r="H2439" t="s">
        <v>8246</v>
      </c>
      <c r="I2439">
        <v>1462417493</v>
      </c>
      <c r="J2439" s="12">
        <f>(I2439/86400)+25569</f>
        <v>42495.128391203703</v>
      </c>
      <c r="K2439">
        <v>1459825493</v>
      </c>
      <c r="L2439" s="12">
        <f>(K2439/86400)+25569</f>
        <v>42465.128391203703</v>
      </c>
      <c r="M2439" t="b">
        <v>0</v>
      </c>
      <c r="N2439">
        <v>3</v>
      </c>
      <c r="O2439">
        <f>(E2439/D2439)*100</f>
        <v>3.4999999999999996E-2</v>
      </c>
      <c r="P2439">
        <f>E2439/N2439</f>
        <v>2.3333333333333335</v>
      </c>
      <c r="Q2439" s="6" t="str">
        <f>LEFT(R2439, SEARCH("/",R2439,1)-1)</f>
        <v>theater</v>
      </c>
      <c r="R2439" t="s">
        <v>8271</v>
      </c>
      <c r="S2439" t="b">
        <v>0</v>
      </c>
      <c r="V2439" s="7" t="str">
        <f>RIGHT(R2439,LEN(R2439)-FIND("/",R2439))</f>
        <v>plays</v>
      </c>
    </row>
    <row r="2440" spans="1:22" ht="48" x14ac:dyDescent="0.2">
      <c r="A2440">
        <v>2876</v>
      </c>
      <c r="B2440" s="3" t="s">
        <v>2876</v>
      </c>
      <c r="C2440" s="3" t="s">
        <v>6986</v>
      </c>
      <c r="D2440">
        <v>150000</v>
      </c>
      <c r="E2440">
        <v>0</v>
      </c>
      <c r="F2440" t="s">
        <v>8221</v>
      </c>
      <c r="G2440" t="s">
        <v>8224</v>
      </c>
      <c r="H2440" t="s">
        <v>8246</v>
      </c>
      <c r="I2440">
        <v>1437069079</v>
      </c>
      <c r="J2440" s="12">
        <f>(I2440/86400)+25569</f>
        <v>42201.743969907402</v>
      </c>
      <c r="K2440">
        <v>1434477079</v>
      </c>
      <c r="L2440" s="12">
        <f>(K2440/86400)+25569</f>
        <v>42171.743969907402</v>
      </c>
      <c r="M2440" t="b">
        <v>0</v>
      </c>
      <c r="N2440">
        <v>0</v>
      </c>
      <c r="O2440">
        <f>(E2440/D2440)*100</f>
        <v>0</v>
      </c>
      <c r="P2440" t="e">
        <f>E2440/N2440</f>
        <v>#DIV/0!</v>
      </c>
      <c r="Q2440" s="6" t="str">
        <f>LEFT(R2440, SEARCH("/",R2440,1)-1)</f>
        <v>theater</v>
      </c>
      <c r="R2440" t="s">
        <v>8271</v>
      </c>
      <c r="S2440" t="b">
        <v>0</v>
      </c>
      <c r="V2440" s="7" t="str">
        <f>RIGHT(R2440,LEN(R2440)-FIND("/",R2440))</f>
        <v>plays</v>
      </c>
    </row>
    <row r="2441" spans="1:22" ht="48" x14ac:dyDescent="0.2">
      <c r="A2441">
        <v>2877</v>
      </c>
      <c r="B2441" s="3" t="s">
        <v>2877</v>
      </c>
      <c r="C2441" s="3" t="s">
        <v>6987</v>
      </c>
      <c r="D2441">
        <v>6000</v>
      </c>
      <c r="E2441">
        <v>650</v>
      </c>
      <c r="F2441" t="s">
        <v>8221</v>
      </c>
      <c r="G2441" t="s">
        <v>8224</v>
      </c>
      <c r="H2441" t="s">
        <v>8246</v>
      </c>
      <c r="I2441">
        <v>1480525200</v>
      </c>
      <c r="J2441" s="12">
        <f>(I2441/86400)+25569</f>
        <v>42704.708333333328</v>
      </c>
      <c r="K2441">
        <v>1477781724</v>
      </c>
      <c r="L2441" s="12">
        <f>(K2441/86400)+25569</f>
        <v>42672.955138888894</v>
      </c>
      <c r="M2441" t="b">
        <v>0</v>
      </c>
      <c r="N2441">
        <v>6</v>
      </c>
      <c r="O2441">
        <f>(E2441/D2441)*100</f>
        <v>10.833333333333334</v>
      </c>
      <c r="P2441">
        <f>E2441/N2441</f>
        <v>108.33333333333333</v>
      </c>
      <c r="Q2441" s="6" t="str">
        <f>LEFT(R2441, SEARCH("/",R2441,1)-1)</f>
        <v>theater</v>
      </c>
      <c r="R2441" t="s">
        <v>8271</v>
      </c>
      <c r="S2441" t="b">
        <v>0</v>
      </c>
      <c r="V2441" s="7" t="str">
        <f>RIGHT(R2441,LEN(R2441)-FIND("/",R2441))</f>
        <v>plays</v>
      </c>
    </row>
    <row r="2442" spans="1:22" ht="48" x14ac:dyDescent="0.2">
      <c r="A2442">
        <v>2878</v>
      </c>
      <c r="B2442" s="3" t="s">
        <v>2878</v>
      </c>
      <c r="C2442" s="3" t="s">
        <v>6988</v>
      </c>
      <c r="D2442">
        <v>3000</v>
      </c>
      <c r="E2442">
        <v>63</v>
      </c>
      <c r="F2442" t="s">
        <v>8221</v>
      </c>
      <c r="G2442" t="s">
        <v>8225</v>
      </c>
      <c r="H2442" t="s">
        <v>8247</v>
      </c>
      <c r="I2442">
        <v>1435934795</v>
      </c>
      <c r="J2442" s="12">
        <f>(I2442/86400)+25569</f>
        <v>42188.615682870368</v>
      </c>
      <c r="K2442">
        <v>1430750795</v>
      </c>
      <c r="L2442" s="12">
        <f>(K2442/86400)+25569</f>
        <v>42128.615682870368</v>
      </c>
      <c r="M2442" t="b">
        <v>0</v>
      </c>
      <c r="N2442">
        <v>4</v>
      </c>
      <c r="O2442">
        <f>(E2442/D2442)*100</f>
        <v>2.1</v>
      </c>
      <c r="P2442">
        <f>E2442/N2442</f>
        <v>15.75</v>
      </c>
      <c r="Q2442" s="6" t="str">
        <f>LEFT(R2442, SEARCH("/",R2442,1)-1)</f>
        <v>theater</v>
      </c>
      <c r="R2442" t="s">
        <v>8271</v>
      </c>
      <c r="S2442" t="b">
        <v>0</v>
      </c>
      <c r="V2442" s="7" t="str">
        <f>RIGHT(R2442,LEN(R2442)-FIND("/",R2442))</f>
        <v>plays</v>
      </c>
    </row>
    <row r="2443" spans="1:22" ht="48" x14ac:dyDescent="0.2">
      <c r="A2443">
        <v>2879</v>
      </c>
      <c r="B2443" s="3" t="s">
        <v>2879</v>
      </c>
      <c r="C2443" s="3" t="s">
        <v>6989</v>
      </c>
      <c r="D2443">
        <v>11200</v>
      </c>
      <c r="E2443">
        <v>29</v>
      </c>
      <c r="F2443" t="s">
        <v>8221</v>
      </c>
      <c r="G2443" t="s">
        <v>8224</v>
      </c>
      <c r="H2443" t="s">
        <v>8246</v>
      </c>
      <c r="I2443">
        <v>1453310661</v>
      </c>
      <c r="J2443" s="12">
        <f>(I2443/86400)+25569</f>
        <v>42389.725243055553</v>
      </c>
      <c r="K2443">
        <v>1450718661</v>
      </c>
      <c r="L2443" s="12">
        <f>(K2443/86400)+25569</f>
        <v>42359.725243055553</v>
      </c>
      <c r="M2443" t="b">
        <v>0</v>
      </c>
      <c r="N2443">
        <v>1</v>
      </c>
      <c r="O2443">
        <f>(E2443/D2443)*100</f>
        <v>0.2589285714285714</v>
      </c>
      <c r="P2443">
        <f>E2443/N2443</f>
        <v>29</v>
      </c>
      <c r="Q2443" s="6" t="str">
        <f>LEFT(R2443, SEARCH("/",R2443,1)-1)</f>
        <v>theater</v>
      </c>
      <c r="R2443" t="s">
        <v>8271</v>
      </c>
      <c r="S2443" t="b">
        <v>0</v>
      </c>
      <c r="V2443" s="7" t="str">
        <f>RIGHT(R2443,LEN(R2443)-FIND("/",R2443))</f>
        <v>plays</v>
      </c>
    </row>
    <row r="2444" spans="1:22" ht="48" x14ac:dyDescent="0.2">
      <c r="A2444">
        <v>2880</v>
      </c>
      <c r="B2444" s="3" t="s">
        <v>2880</v>
      </c>
      <c r="C2444" s="3" t="s">
        <v>6990</v>
      </c>
      <c r="D2444">
        <v>12000</v>
      </c>
      <c r="E2444">
        <v>2800</v>
      </c>
      <c r="F2444" t="s">
        <v>8221</v>
      </c>
      <c r="G2444" t="s">
        <v>8224</v>
      </c>
      <c r="H2444" t="s">
        <v>8246</v>
      </c>
      <c r="I2444">
        <v>1440090300</v>
      </c>
      <c r="J2444" s="12">
        <f>(I2444/86400)+25569</f>
        <v>42236.711805555555</v>
      </c>
      <c r="K2444">
        <v>1436305452</v>
      </c>
      <c r="L2444" s="12">
        <f>(K2444/86400)+25569</f>
        <v>42192.905694444446</v>
      </c>
      <c r="M2444" t="b">
        <v>0</v>
      </c>
      <c r="N2444">
        <v>29</v>
      </c>
      <c r="O2444">
        <f>(E2444/D2444)*100</f>
        <v>23.333333333333332</v>
      </c>
      <c r="P2444">
        <f>E2444/N2444</f>
        <v>96.551724137931032</v>
      </c>
      <c r="Q2444" s="6" t="str">
        <f>LEFT(R2444, SEARCH("/",R2444,1)-1)</f>
        <v>theater</v>
      </c>
      <c r="R2444" t="s">
        <v>8271</v>
      </c>
      <c r="S2444" t="b">
        <v>0</v>
      </c>
      <c r="V2444" s="7" t="str">
        <f>RIGHT(R2444,LEN(R2444)-FIND("/",R2444))</f>
        <v>plays</v>
      </c>
    </row>
    <row r="2445" spans="1:22" ht="48" x14ac:dyDescent="0.2">
      <c r="A2445">
        <v>2881</v>
      </c>
      <c r="B2445" s="3" t="s">
        <v>2881</v>
      </c>
      <c r="C2445" s="3" t="s">
        <v>6991</v>
      </c>
      <c r="D2445">
        <v>5500</v>
      </c>
      <c r="E2445">
        <v>0</v>
      </c>
      <c r="F2445" t="s">
        <v>8221</v>
      </c>
      <c r="G2445" t="s">
        <v>8224</v>
      </c>
      <c r="H2445" t="s">
        <v>8246</v>
      </c>
      <c r="I2445">
        <v>1417620036</v>
      </c>
      <c r="J2445" s="12">
        <f>(I2445/86400)+25569</f>
        <v>41976.639305555553</v>
      </c>
      <c r="K2445">
        <v>1412432436</v>
      </c>
      <c r="L2445" s="12">
        <f>(K2445/86400)+25569</f>
        <v>41916.597638888888</v>
      </c>
      <c r="M2445" t="b">
        <v>0</v>
      </c>
      <c r="N2445">
        <v>0</v>
      </c>
      <c r="O2445">
        <f>(E2445/D2445)*100</f>
        <v>0</v>
      </c>
      <c r="P2445" t="e">
        <f>E2445/N2445</f>
        <v>#DIV/0!</v>
      </c>
      <c r="Q2445" s="6" t="str">
        <f>LEFT(R2445, SEARCH("/",R2445,1)-1)</f>
        <v>theater</v>
      </c>
      <c r="R2445" t="s">
        <v>8271</v>
      </c>
      <c r="S2445" t="b">
        <v>0</v>
      </c>
      <c r="V2445" s="7" t="str">
        <f>RIGHT(R2445,LEN(R2445)-FIND("/",R2445))</f>
        <v>plays</v>
      </c>
    </row>
    <row r="2446" spans="1:22" ht="48" x14ac:dyDescent="0.2">
      <c r="A2446">
        <v>2882</v>
      </c>
      <c r="B2446" s="3" t="s">
        <v>2882</v>
      </c>
      <c r="C2446" s="3" t="s">
        <v>6992</v>
      </c>
      <c r="D2446">
        <v>750</v>
      </c>
      <c r="E2446">
        <v>252</v>
      </c>
      <c r="F2446" t="s">
        <v>8221</v>
      </c>
      <c r="G2446" t="s">
        <v>8224</v>
      </c>
      <c r="H2446" t="s">
        <v>8246</v>
      </c>
      <c r="I2446">
        <v>1462112318</v>
      </c>
      <c r="J2446" s="12">
        <f>(I2446/86400)+25569</f>
        <v>42491.596273148149</v>
      </c>
      <c r="K2446">
        <v>1459520318</v>
      </c>
      <c r="L2446" s="12">
        <f>(K2446/86400)+25569</f>
        <v>42461.596273148149</v>
      </c>
      <c r="M2446" t="b">
        <v>0</v>
      </c>
      <c r="N2446">
        <v>4</v>
      </c>
      <c r="O2446">
        <f>(E2446/D2446)*100</f>
        <v>33.6</v>
      </c>
      <c r="P2446">
        <f>E2446/N2446</f>
        <v>63</v>
      </c>
      <c r="Q2446" s="6" t="str">
        <f>LEFT(R2446, SEARCH("/",R2446,1)-1)</f>
        <v>theater</v>
      </c>
      <c r="R2446" t="s">
        <v>8271</v>
      </c>
      <c r="S2446" t="b">
        <v>0</v>
      </c>
      <c r="V2446" s="7" t="str">
        <f>RIGHT(R2446,LEN(R2446)-FIND("/",R2446))</f>
        <v>plays</v>
      </c>
    </row>
    <row r="2447" spans="1:22" ht="48" x14ac:dyDescent="0.2">
      <c r="A2447">
        <v>2883</v>
      </c>
      <c r="B2447" s="3" t="s">
        <v>2883</v>
      </c>
      <c r="C2447" s="3" t="s">
        <v>6993</v>
      </c>
      <c r="D2447">
        <v>10000</v>
      </c>
      <c r="E2447">
        <v>1908</v>
      </c>
      <c r="F2447" t="s">
        <v>8221</v>
      </c>
      <c r="G2447" t="s">
        <v>8224</v>
      </c>
      <c r="H2447" t="s">
        <v>8246</v>
      </c>
      <c r="I2447">
        <v>1454734740</v>
      </c>
      <c r="J2447" s="12">
        <f>(I2447/86400)+25569</f>
        <v>42406.207638888889</v>
      </c>
      <c r="K2447">
        <v>1451684437</v>
      </c>
      <c r="L2447" s="12">
        <f>(K2447/86400)+25569</f>
        <v>42370.90320601852</v>
      </c>
      <c r="M2447" t="b">
        <v>0</v>
      </c>
      <c r="N2447">
        <v>5</v>
      </c>
      <c r="O2447">
        <f>(E2447/D2447)*100</f>
        <v>19.079999999999998</v>
      </c>
      <c r="P2447">
        <f>E2447/N2447</f>
        <v>381.6</v>
      </c>
      <c r="Q2447" s="6" t="str">
        <f>LEFT(R2447, SEARCH("/",R2447,1)-1)</f>
        <v>theater</v>
      </c>
      <c r="R2447" t="s">
        <v>8271</v>
      </c>
      <c r="S2447" t="b">
        <v>0</v>
      </c>
      <c r="V2447" s="7" t="str">
        <f>RIGHT(R2447,LEN(R2447)-FIND("/",R2447))</f>
        <v>plays</v>
      </c>
    </row>
    <row r="2448" spans="1:22" ht="32" x14ac:dyDescent="0.2">
      <c r="A2448">
        <v>2884</v>
      </c>
      <c r="B2448" s="3" t="s">
        <v>2884</v>
      </c>
      <c r="C2448" s="3" t="s">
        <v>6994</v>
      </c>
      <c r="D2448">
        <v>45000</v>
      </c>
      <c r="E2448">
        <v>185</v>
      </c>
      <c r="F2448" t="s">
        <v>8221</v>
      </c>
      <c r="G2448" t="s">
        <v>8224</v>
      </c>
      <c r="H2448" t="s">
        <v>8246</v>
      </c>
      <c r="I2448">
        <v>1417800435</v>
      </c>
      <c r="J2448" s="12">
        <f>(I2448/86400)+25569</f>
        <v>41978.727256944447</v>
      </c>
      <c r="K2448">
        <v>1415208435</v>
      </c>
      <c r="L2448" s="12">
        <f>(K2448/86400)+25569</f>
        <v>41948.727256944447</v>
      </c>
      <c r="M2448" t="b">
        <v>0</v>
      </c>
      <c r="N2448">
        <v>4</v>
      </c>
      <c r="O2448">
        <f>(E2448/D2448)*100</f>
        <v>0.41111111111111115</v>
      </c>
      <c r="P2448">
        <f>E2448/N2448</f>
        <v>46.25</v>
      </c>
      <c r="Q2448" s="6" t="str">
        <f>LEFT(R2448, SEARCH("/",R2448,1)-1)</f>
        <v>theater</v>
      </c>
      <c r="R2448" t="s">
        <v>8271</v>
      </c>
      <c r="S2448" t="b">
        <v>0</v>
      </c>
      <c r="V2448" s="7" t="str">
        <f>RIGHT(R2448,LEN(R2448)-FIND("/",R2448))</f>
        <v>plays</v>
      </c>
    </row>
    <row r="2449" spans="1:22" ht="32" x14ac:dyDescent="0.2">
      <c r="A2449">
        <v>2885</v>
      </c>
      <c r="B2449" s="3" t="s">
        <v>2885</v>
      </c>
      <c r="C2449" s="3" t="s">
        <v>6995</v>
      </c>
      <c r="D2449">
        <v>400</v>
      </c>
      <c r="E2449">
        <v>130</v>
      </c>
      <c r="F2449" t="s">
        <v>8221</v>
      </c>
      <c r="G2449" t="s">
        <v>8224</v>
      </c>
      <c r="H2449" t="s">
        <v>8246</v>
      </c>
      <c r="I2449">
        <v>1426294201</v>
      </c>
      <c r="J2449" s="12">
        <f>(I2449/86400)+25569</f>
        <v>42077.034733796296</v>
      </c>
      <c r="K2449">
        <v>1423705801</v>
      </c>
      <c r="L2449" s="12">
        <f>(K2449/86400)+25569</f>
        <v>42047.07640046296</v>
      </c>
      <c r="M2449" t="b">
        <v>0</v>
      </c>
      <c r="N2449">
        <v>5</v>
      </c>
      <c r="O2449">
        <f>(E2449/D2449)*100</f>
        <v>32.5</v>
      </c>
      <c r="P2449">
        <f>E2449/N2449</f>
        <v>26</v>
      </c>
      <c r="Q2449" s="6" t="str">
        <f>LEFT(R2449, SEARCH("/",R2449,1)-1)</f>
        <v>theater</v>
      </c>
      <c r="R2449" t="s">
        <v>8271</v>
      </c>
      <c r="S2449" t="b">
        <v>0</v>
      </c>
      <c r="V2449" s="7" t="str">
        <f>RIGHT(R2449,LEN(R2449)-FIND("/",R2449))</f>
        <v>plays</v>
      </c>
    </row>
    <row r="2450" spans="1:22" ht="48" x14ac:dyDescent="0.2">
      <c r="A2450">
        <v>2886</v>
      </c>
      <c r="B2450" s="3" t="s">
        <v>2886</v>
      </c>
      <c r="C2450" s="3" t="s">
        <v>6996</v>
      </c>
      <c r="D2450">
        <v>200</v>
      </c>
      <c r="E2450">
        <v>10</v>
      </c>
      <c r="F2450" t="s">
        <v>8221</v>
      </c>
      <c r="G2450" t="s">
        <v>8224</v>
      </c>
      <c r="H2450" t="s">
        <v>8246</v>
      </c>
      <c r="I2450">
        <v>1442635140</v>
      </c>
      <c r="J2450" s="12">
        <f>(I2450/86400)+25569</f>
        <v>42266.165972222225</v>
      </c>
      <c r="K2450">
        <v>1442243484</v>
      </c>
      <c r="L2450" s="12">
        <f>(K2450/86400)+25569</f>
        <v>42261.632916666669</v>
      </c>
      <c r="M2450" t="b">
        <v>0</v>
      </c>
      <c r="N2450">
        <v>1</v>
      </c>
      <c r="O2450">
        <f>(E2450/D2450)*100</f>
        <v>5</v>
      </c>
      <c r="P2450">
        <f>E2450/N2450</f>
        <v>10</v>
      </c>
      <c r="Q2450" s="6" t="str">
        <f>LEFT(R2450, SEARCH("/",R2450,1)-1)</f>
        <v>theater</v>
      </c>
      <c r="R2450" t="s">
        <v>8271</v>
      </c>
      <c r="S2450" t="b">
        <v>0</v>
      </c>
      <c r="V2450" s="7" t="str">
        <f>RIGHT(R2450,LEN(R2450)-FIND("/",R2450))</f>
        <v>plays</v>
      </c>
    </row>
    <row r="2451" spans="1:22" ht="48" x14ac:dyDescent="0.2">
      <c r="A2451">
        <v>2887</v>
      </c>
      <c r="B2451" s="3" t="s">
        <v>2887</v>
      </c>
      <c r="C2451" s="3" t="s">
        <v>6997</v>
      </c>
      <c r="D2451">
        <v>3000</v>
      </c>
      <c r="E2451">
        <v>5</v>
      </c>
      <c r="F2451" t="s">
        <v>8221</v>
      </c>
      <c r="G2451" t="s">
        <v>8224</v>
      </c>
      <c r="H2451" t="s">
        <v>8246</v>
      </c>
      <c r="I2451">
        <v>1420971324</v>
      </c>
      <c r="J2451" s="12">
        <f>(I2451/86400)+25569</f>
        <v>42015.427361111113</v>
      </c>
      <c r="K2451">
        <v>1418379324</v>
      </c>
      <c r="L2451" s="12">
        <f>(K2451/86400)+25569</f>
        <v>41985.427361111113</v>
      </c>
      <c r="M2451" t="b">
        <v>0</v>
      </c>
      <c r="N2451">
        <v>1</v>
      </c>
      <c r="O2451">
        <f>(E2451/D2451)*100</f>
        <v>0.16666666666666669</v>
      </c>
      <c r="P2451">
        <f>E2451/N2451</f>
        <v>5</v>
      </c>
      <c r="Q2451" s="6" t="str">
        <f>LEFT(R2451, SEARCH("/",R2451,1)-1)</f>
        <v>theater</v>
      </c>
      <c r="R2451" t="s">
        <v>8271</v>
      </c>
      <c r="S2451" t="b">
        <v>0</v>
      </c>
      <c r="V2451" s="7" t="str">
        <f>RIGHT(R2451,LEN(R2451)-FIND("/",R2451))</f>
        <v>plays</v>
      </c>
    </row>
    <row r="2452" spans="1:22" ht="48" x14ac:dyDescent="0.2">
      <c r="A2452">
        <v>2888</v>
      </c>
      <c r="B2452" s="3" t="s">
        <v>2888</v>
      </c>
      <c r="C2452" s="3" t="s">
        <v>6998</v>
      </c>
      <c r="D2452">
        <v>30000</v>
      </c>
      <c r="E2452">
        <v>0</v>
      </c>
      <c r="F2452" t="s">
        <v>8221</v>
      </c>
      <c r="G2452" t="s">
        <v>8224</v>
      </c>
      <c r="H2452" t="s">
        <v>8246</v>
      </c>
      <c r="I2452">
        <v>1413608340</v>
      </c>
      <c r="J2452" s="12">
        <f>(I2452/86400)+25569</f>
        <v>41930.207638888889</v>
      </c>
      <c r="K2452">
        <v>1412945440</v>
      </c>
      <c r="L2452" s="12">
        <f>(K2452/86400)+25569</f>
        <v>41922.535185185188</v>
      </c>
      <c r="M2452" t="b">
        <v>0</v>
      </c>
      <c r="N2452">
        <v>0</v>
      </c>
      <c r="O2452">
        <f>(E2452/D2452)*100</f>
        <v>0</v>
      </c>
      <c r="P2452" t="e">
        <f>E2452/N2452</f>
        <v>#DIV/0!</v>
      </c>
      <c r="Q2452" s="6" t="str">
        <f>LEFT(R2452, SEARCH("/",R2452,1)-1)</f>
        <v>theater</v>
      </c>
      <c r="R2452" t="s">
        <v>8271</v>
      </c>
      <c r="S2452" t="b">
        <v>0</v>
      </c>
      <c r="V2452" s="7" t="str">
        <f>RIGHT(R2452,LEN(R2452)-FIND("/",R2452))</f>
        <v>plays</v>
      </c>
    </row>
    <row r="2453" spans="1:22" ht="48" x14ac:dyDescent="0.2">
      <c r="A2453">
        <v>2889</v>
      </c>
      <c r="B2453" s="3" t="s">
        <v>2889</v>
      </c>
      <c r="C2453" s="3" t="s">
        <v>6999</v>
      </c>
      <c r="D2453">
        <v>3000</v>
      </c>
      <c r="E2453">
        <v>1142</v>
      </c>
      <c r="F2453" t="s">
        <v>8221</v>
      </c>
      <c r="G2453" t="s">
        <v>8224</v>
      </c>
      <c r="H2453" t="s">
        <v>8246</v>
      </c>
      <c r="I2453">
        <v>1409344985</v>
      </c>
      <c r="J2453" s="12">
        <f>(I2453/86400)+25569</f>
        <v>41880.863252314812</v>
      </c>
      <c r="K2453">
        <v>1406752985</v>
      </c>
      <c r="L2453" s="12">
        <f>(K2453/86400)+25569</f>
        <v>41850.863252314812</v>
      </c>
      <c r="M2453" t="b">
        <v>0</v>
      </c>
      <c r="N2453">
        <v>14</v>
      </c>
      <c r="O2453">
        <f>(E2453/D2453)*100</f>
        <v>38.066666666666663</v>
      </c>
      <c r="P2453">
        <f>E2453/N2453</f>
        <v>81.571428571428569</v>
      </c>
      <c r="Q2453" s="6" t="str">
        <f>LEFT(R2453, SEARCH("/",R2453,1)-1)</f>
        <v>theater</v>
      </c>
      <c r="R2453" t="s">
        <v>8271</v>
      </c>
      <c r="S2453" t="b">
        <v>0</v>
      </c>
      <c r="V2453" s="7" t="str">
        <f>RIGHT(R2453,LEN(R2453)-FIND("/",R2453))</f>
        <v>plays</v>
      </c>
    </row>
    <row r="2454" spans="1:22" ht="48" x14ac:dyDescent="0.2">
      <c r="A2454">
        <v>2890</v>
      </c>
      <c r="B2454" s="3" t="s">
        <v>2890</v>
      </c>
      <c r="C2454" s="3" t="s">
        <v>7000</v>
      </c>
      <c r="D2454">
        <v>2000</v>
      </c>
      <c r="E2454">
        <v>21</v>
      </c>
      <c r="F2454" t="s">
        <v>8221</v>
      </c>
      <c r="G2454" t="s">
        <v>8224</v>
      </c>
      <c r="H2454" t="s">
        <v>8246</v>
      </c>
      <c r="I2454">
        <v>1407553200</v>
      </c>
      <c r="J2454" s="12">
        <f>(I2454/86400)+25569</f>
        <v>41860.125</v>
      </c>
      <c r="K2454">
        <v>1405100992</v>
      </c>
      <c r="L2454" s="12">
        <f>(K2454/86400)+25569</f>
        <v>41831.742962962962</v>
      </c>
      <c r="M2454" t="b">
        <v>0</v>
      </c>
      <c r="N2454">
        <v>3</v>
      </c>
      <c r="O2454">
        <f>(E2454/D2454)*100</f>
        <v>1.05</v>
      </c>
      <c r="P2454">
        <f>E2454/N2454</f>
        <v>7</v>
      </c>
      <c r="Q2454" s="6" t="str">
        <f>LEFT(R2454, SEARCH("/",R2454,1)-1)</f>
        <v>theater</v>
      </c>
      <c r="R2454" t="s">
        <v>8271</v>
      </c>
      <c r="S2454" t="b">
        <v>0</v>
      </c>
      <c r="V2454" s="7" t="str">
        <f>RIGHT(R2454,LEN(R2454)-FIND("/",R2454))</f>
        <v>plays</v>
      </c>
    </row>
    <row r="2455" spans="1:22" ht="48" x14ac:dyDescent="0.2">
      <c r="A2455">
        <v>2891</v>
      </c>
      <c r="B2455" s="3" t="s">
        <v>2891</v>
      </c>
      <c r="C2455" s="3" t="s">
        <v>7001</v>
      </c>
      <c r="D2455">
        <v>10000</v>
      </c>
      <c r="E2455">
        <v>273</v>
      </c>
      <c r="F2455" t="s">
        <v>8221</v>
      </c>
      <c r="G2455" t="s">
        <v>8224</v>
      </c>
      <c r="H2455" t="s">
        <v>8246</v>
      </c>
      <c r="I2455">
        <v>1460751128</v>
      </c>
      <c r="J2455" s="12">
        <f>(I2455/86400)+25569</f>
        <v>42475.84175925926</v>
      </c>
      <c r="K2455">
        <v>1455570728</v>
      </c>
      <c r="L2455" s="12">
        <f>(K2455/86400)+25569</f>
        <v>42415.883425925931</v>
      </c>
      <c r="M2455" t="b">
        <v>0</v>
      </c>
      <c r="N2455">
        <v>10</v>
      </c>
      <c r="O2455">
        <f>(E2455/D2455)*100</f>
        <v>2.73</v>
      </c>
      <c r="P2455">
        <f>E2455/N2455</f>
        <v>27.3</v>
      </c>
      <c r="Q2455" s="6" t="str">
        <f>LEFT(R2455, SEARCH("/",R2455,1)-1)</f>
        <v>theater</v>
      </c>
      <c r="R2455" t="s">
        <v>8271</v>
      </c>
      <c r="S2455" t="b">
        <v>0</v>
      </c>
      <c r="V2455" s="7" t="str">
        <f>RIGHT(R2455,LEN(R2455)-FIND("/",R2455))</f>
        <v>plays</v>
      </c>
    </row>
    <row r="2456" spans="1:22" ht="48" x14ac:dyDescent="0.2">
      <c r="A2456">
        <v>2892</v>
      </c>
      <c r="B2456" s="3" t="s">
        <v>2892</v>
      </c>
      <c r="C2456" s="3" t="s">
        <v>7002</v>
      </c>
      <c r="D2456">
        <v>5500</v>
      </c>
      <c r="E2456">
        <v>500</v>
      </c>
      <c r="F2456" t="s">
        <v>8221</v>
      </c>
      <c r="G2456" t="s">
        <v>8224</v>
      </c>
      <c r="H2456" t="s">
        <v>8246</v>
      </c>
      <c r="I2456">
        <v>1409000400</v>
      </c>
      <c r="J2456" s="12">
        <f>(I2456/86400)+25569</f>
        <v>41876.875</v>
      </c>
      <c r="K2456">
        <v>1408381704</v>
      </c>
      <c r="L2456" s="12">
        <f>(K2456/86400)+25569</f>
        <v>41869.714166666665</v>
      </c>
      <c r="M2456" t="b">
        <v>0</v>
      </c>
      <c r="N2456">
        <v>17</v>
      </c>
      <c r="O2456">
        <f>(E2456/D2456)*100</f>
        <v>9.0909090909090917</v>
      </c>
      <c r="P2456">
        <f>E2456/N2456</f>
        <v>29.411764705882351</v>
      </c>
      <c r="Q2456" s="6" t="str">
        <f>LEFT(R2456, SEARCH("/",R2456,1)-1)</f>
        <v>theater</v>
      </c>
      <c r="R2456" t="s">
        <v>8271</v>
      </c>
      <c r="S2456" t="b">
        <v>0</v>
      </c>
      <c r="V2456" s="7" t="str">
        <f>RIGHT(R2456,LEN(R2456)-FIND("/",R2456))</f>
        <v>plays</v>
      </c>
    </row>
    <row r="2457" spans="1:22" ht="16" x14ac:dyDescent="0.2">
      <c r="A2457">
        <v>2893</v>
      </c>
      <c r="B2457" s="3" t="s">
        <v>2893</v>
      </c>
      <c r="C2457" s="3" t="s">
        <v>7003</v>
      </c>
      <c r="D2457">
        <v>5000</v>
      </c>
      <c r="E2457">
        <v>25</v>
      </c>
      <c r="F2457" t="s">
        <v>8221</v>
      </c>
      <c r="G2457" t="s">
        <v>8224</v>
      </c>
      <c r="H2457" t="s">
        <v>8246</v>
      </c>
      <c r="I2457">
        <v>1420768800</v>
      </c>
      <c r="J2457" s="12">
        <f>(I2457/86400)+25569</f>
        <v>42013.083333333328</v>
      </c>
      <c r="K2457">
        <v>1415644395</v>
      </c>
      <c r="L2457" s="12">
        <f>(K2457/86400)+25569</f>
        <v>41953.773090277777</v>
      </c>
      <c r="M2457" t="b">
        <v>0</v>
      </c>
      <c r="N2457">
        <v>2</v>
      </c>
      <c r="O2457">
        <f>(E2457/D2457)*100</f>
        <v>0.5</v>
      </c>
      <c r="P2457">
        <f>E2457/N2457</f>
        <v>12.5</v>
      </c>
      <c r="Q2457" s="6" t="str">
        <f>LEFT(R2457, SEARCH("/",R2457,1)-1)</f>
        <v>theater</v>
      </c>
      <c r="R2457" t="s">
        <v>8271</v>
      </c>
      <c r="S2457" t="b">
        <v>0</v>
      </c>
      <c r="V2457" s="7" t="str">
        <f>RIGHT(R2457,LEN(R2457)-FIND("/",R2457))</f>
        <v>plays</v>
      </c>
    </row>
    <row r="2458" spans="1:22" ht="32" x14ac:dyDescent="0.2">
      <c r="A2458">
        <v>2894</v>
      </c>
      <c r="B2458" s="3" t="s">
        <v>2894</v>
      </c>
      <c r="C2458" s="3" t="s">
        <v>7004</v>
      </c>
      <c r="D2458">
        <v>50000</v>
      </c>
      <c r="E2458">
        <v>0</v>
      </c>
      <c r="F2458" t="s">
        <v>8221</v>
      </c>
      <c r="G2458" t="s">
        <v>8224</v>
      </c>
      <c r="H2458" t="s">
        <v>8246</v>
      </c>
      <c r="I2458">
        <v>1428100815</v>
      </c>
      <c r="J2458" s="12">
        <f>(I2458/86400)+25569</f>
        <v>42097.944618055553</v>
      </c>
      <c r="K2458">
        <v>1422920415</v>
      </c>
      <c r="L2458" s="12">
        <f>(K2458/86400)+25569</f>
        <v>42037.986284722225</v>
      </c>
      <c r="M2458" t="b">
        <v>0</v>
      </c>
      <c r="N2458">
        <v>0</v>
      </c>
      <c r="O2458">
        <f>(E2458/D2458)*100</f>
        <v>0</v>
      </c>
      <c r="P2458" t="e">
        <f>E2458/N2458</f>
        <v>#DIV/0!</v>
      </c>
      <c r="Q2458" s="6" t="str">
        <f>LEFT(R2458, SEARCH("/",R2458,1)-1)</f>
        <v>theater</v>
      </c>
      <c r="R2458" t="s">
        <v>8271</v>
      </c>
      <c r="S2458" t="b">
        <v>0</v>
      </c>
      <c r="V2458" s="7" t="str">
        <f>RIGHT(R2458,LEN(R2458)-FIND("/",R2458))</f>
        <v>plays</v>
      </c>
    </row>
    <row r="2459" spans="1:22" ht="48" x14ac:dyDescent="0.2">
      <c r="A2459">
        <v>2895</v>
      </c>
      <c r="B2459" s="3" t="s">
        <v>2895</v>
      </c>
      <c r="C2459" s="3" t="s">
        <v>7005</v>
      </c>
      <c r="D2459">
        <v>500</v>
      </c>
      <c r="E2459">
        <v>23</v>
      </c>
      <c r="F2459" t="s">
        <v>8221</v>
      </c>
      <c r="G2459" t="s">
        <v>8224</v>
      </c>
      <c r="H2459" t="s">
        <v>8246</v>
      </c>
      <c r="I2459">
        <v>1403470800</v>
      </c>
      <c r="J2459" s="12">
        <f>(I2459/86400)+25569</f>
        <v>41812.875</v>
      </c>
      <c r="K2459">
        <v>1403356792</v>
      </c>
      <c r="L2459" s="12">
        <f>(K2459/86400)+25569</f>
        <v>41811.555462962962</v>
      </c>
      <c r="M2459" t="b">
        <v>0</v>
      </c>
      <c r="N2459">
        <v>4</v>
      </c>
      <c r="O2459">
        <f>(E2459/D2459)*100</f>
        <v>4.5999999999999996</v>
      </c>
      <c r="P2459">
        <f>E2459/N2459</f>
        <v>5.75</v>
      </c>
      <c r="Q2459" s="6" t="str">
        <f>LEFT(R2459, SEARCH("/",R2459,1)-1)</f>
        <v>theater</v>
      </c>
      <c r="R2459" t="s">
        <v>8271</v>
      </c>
      <c r="S2459" t="b">
        <v>0</v>
      </c>
      <c r="V2459" s="7" t="str">
        <f>RIGHT(R2459,LEN(R2459)-FIND("/",R2459))</f>
        <v>plays</v>
      </c>
    </row>
    <row r="2460" spans="1:22" ht="48" x14ac:dyDescent="0.2">
      <c r="A2460">
        <v>2896</v>
      </c>
      <c r="B2460" s="3" t="s">
        <v>2896</v>
      </c>
      <c r="C2460" s="3" t="s">
        <v>7006</v>
      </c>
      <c r="D2460">
        <v>3000</v>
      </c>
      <c r="E2460">
        <v>625</v>
      </c>
      <c r="F2460" t="s">
        <v>8221</v>
      </c>
      <c r="G2460" t="s">
        <v>8224</v>
      </c>
      <c r="H2460" t="s">
        <v>8246</v>
      </c>
      <c r="I2460">
        <v>1481522400</v>
      </c>
      <c r="J2460" s="12">
        <f>(I2460/86400)+25569</f>
        <v>42716.25</v>
      </c>
      <c r="K2460">
        <v>1480283321</v>
      </c>
      <c r="L2460" s="12">
        <f>(K2460/86400)+25569</f>
        <v>42701.908807870372</v>
      </c>
      <c r="M2460" t="b">
        <v>0</v>
      </c>
      <c r="N2460">
        <v>12</v>
      </c>
      <c r="O2460">
        <f>(E2460/D2460)*100</f>
        <v>20.833333333333336</v>
      </c>
      <c r="P2460">
        <f>E2460/N2460</f>
        <v>52.083333333333336</v>
      </c>
      <c r="Q2460" s="6" t="str">
        <f>LEFT(R2460, SEARCH("/",R2460,1)-1)</f>
        <v>theater</v>
      </c>
      <c r="R2460" t="s">
        <v>8271</v>
      </c>
      <c r="S2460" t="b">
        <v>0</v>
      </c>
      <c r="V2460" s="7" t="str">
        <f>RIGHT(R2460,LEN(R2460)-FIND("/",R2460))</f>
        <v>plays</v>
      </c>
    </row>
    <row r="2461" spans="1:22" ht="48" x14ac:dyDescent="0.2">
      <c r="A2461">
        <v>2897</v>
      </c>
      <c r="B2461" s="3" t="s">
        <v>2897</v>
      </c>
      <c r="C2461" s="3" t="s">
        <v>7007</v>
      </c>
      <c r="D2461">
        <v>12000</v>
      </c>
      <c r="E2461">
        <v>550</v>
      </c>
      <c r="F2461" t="s">
        <v>8221</v>
      </c>
      <c r="G2461" t="s">
        <v>8224</v>
      </c>
      <c r="H2461" t="s">
        <v>8246</v>
      </c>
      <c r="I2461">
        <v>1444577345</v>
      </c>
      <c r="J2461" s="12">
        <f>(I2461/86400)+25569</f>
        <v>42288.645196759258</v>
      </c>
      <c r="K2461">
        <v>1441985458</v>
      </c>
      <c r="L2461" s="12">
        <f>(K2461/86400)+25569</f>
        <v>42258.646504629629</v>
      </c>
      <c r="M2461" t="b">
        <v>0</v>
      </c>
      <c r="N2461">
        <v>3</v>
      </c>
      <c r="O2461">
        <f>(E2461/D2461)*100</f>
        <v>4.583333333333333</v>
      </c>
      <c r="P2461">
        <f>E2461/N2461</f>
        <v>183.33333333333334</v>
      </c>
      <c r="Q2461" s="6" t="str">
        <f>LEFT(R2461, SEARCH("/",R2461,1)-1)</f>
        <v>theater</v>
      </c>
      <c r="R2461" t="s">
        <v>8271</v>
      </c>
      <c r="S2461" t="b">
        <v>0</v>
      </c>
      <c r="V2461" s="7" t="str">
        <f>RIGHT(R2461,LEN(R2461)-FIND("/",R2461))</f>
        <v>plays</v>
      </c>
    </row>
    <row r="2462" spans="1:22" ht="48" x14ac:dyDescent="0.2">
      <c r="A2462">
        <v>2898</v>
      </c>
      <c r="B2462" s="3" t="s">
        <v>2898</v>
      </c>
      <c r="C2462" s="3" t="s">
        <v>7008</v>
      </c>
      <c r="D2462">
        <v>7500</v>
      </c>
      <c r="E2462">
        <v>316</v>
      </c>
      <c r="F2462" t="s">
        <v>8221</v>
      </c>
      <c r="G2462" t="s">
        <v>8224</v>
      </c>
      <c r="H2462" t="s">
        <v>8246</v>
      </c>
      <c r="I2462">
        <v>1446307053</v>
      </c>
      <c r="J2462" s="12">
        <f>(I2462/86400)+25569</f>
        <v>42308.664965277778</v>
      </c>
      <c r="K2462">
        <v>1443715053</v>
      </c>
      <c r="L2462" s="12">
        <f>(K2462/86400)+25569</f>
        <v>42278.664965277778</v>
      </c>
      <c r="M2462" t="b">
        <v>0</v>
      </c>
      <c r="N2462">
        <v>12</v>
      </c>
      <c r="O2462">
        <f>(E2462/D2462)*100</f>
        <v>4.2133333333333338</v>
      </c>
      <c r="P2462">
        <f>E2462/N2462</f>
        <v>26.333333333333332</v>
      </c>
      <c r="Q2462" s="6" t="str">
        <f>LEFT(R2462, SEARCH("/",R2462,1)-1)</f>
        <v>theater</v>
      </c>
      <c r="R2462" t="s">
        <v>8271</v>
      </c>
      <c r="S2462" t="b">
        <v>0</v>
      </c>
      <c r="V2462" s="7" t="str">
        <f>RIGHT(R2462,LEN(R2462)-FIND("/",R2462))</f>
        <v>plays</v>
      </c>
    </row>
    <row r="2463" spans="1:22" ht="48" x14ac:dyDescent="0.2">
      <c r="A2463">
        <v>2899</v>
      </c>
      <c r="B2463" s="3" t="s">
        <v>2899</v>
      </c>
      <c r="C2463" s="3" t="s">
        <v>7009</v>
      </c>
      <c r="D2463">
        <v>10000</v>
      </c>
      <c r="E2463">
        <v>0</v>
      </c>
      <c r="F2463" t="s">
        <v>8221</v>
      </c>
      <c r="G2463" t="s">
        <v>8224</v>
      </c>
      <c r="H2463" t="s">
        <v>8246</v>
      </c>
      <c r="I2463">
        <v>1469325158</v>
      </c>
      <c r="J2463" s="12">
        <f>(I2463/86400)+25569</f>
        <v>42575.078217592592</v>
      </c>
      <c r="K2463">
        <v>1464141158</v>
      </c>
      <c r="L2463" s="12">
        <f>(K2463/86400)+25569</f>
        <v>42515.078217592592</v>
      </c>
      <c r="M2463" t="b">
        <v>0</v>
      </c>
      <c r="N2463">
        <v>0</v>
      </c>
      <c r="O2463">
        <f>(E2463/D2463)*100</f>
        <v>0</v>
      </c>
      <c r="P2463" t="e">
        <f>E2463/N2463</f>
        <v>#DIV/0!</v>
      </c>
      <c r="Q2463" s="6" t="str">
        <f>LEFT(R2463, SEARCH("/",R2463,1)-1)</f>
        <v>theater</v>
      </c>
      <c r="R2463" t="s">
        <v>8271</v>
      </c>
      <c r="S2463" t="b">
        <v>0</v>
      </c>
      <c r="V2463" s="7" t="str">
        <f>RIGHT(R2463,LEN(R2463)-FIND("/",R2463))</f>
        <v>plays</v>
      </c>
    </row>
    <row r="2464" spans="1:22" ht="48" x14ac:dyDescent="0.2">
      <c r="A2464">
        <v>2900</v>
      </c>
      <c r="B2464" s="3" t="s">
        <v>2900</v>
      </c>
      <c r="C2464" s="3" t="s">
        <v>7010</v>
      </c>
      <c r="D2464">
        <v>5500</v>
      </c>
      <c r="E2464">
        <v>3405</v>
      </c>
      <c r="F2464" t="s">
        <v>8221</v>
      </c>
      <c r="G2464" t="s">
        <v>8224</v>
      </c>
      <c r="H2464" t="s">
        <v>8246</v>
      </c>
      <c r="I2464">
        <v>1407562632</v>
      </c>
      <c r="J2464" s="12">
        <f>(I2464/86400)+25569</f>
        <v>41860.234166666669</v>
      </c>
      <c r="K2464">
        <v>1404970632</v>
      </c>
      <c r="L2464" s="12">
        <f>(K2464/86400)+25569</f>
        <v>41830.234166666669</v>
      </c>
      <c r="M2464" t="b">
        <v>0</v>
      </c>
      <c r="N2464">
        <v>7</v>
      </c>
      <c r="O2464">
        <f>(E2464/D2464)*100</f>
        <v>61.909090909090914</v>
      </c>
      <c r="P2464">
        <f>E2464/N2464</f>
        <v>486.42857142857144</v>
      </c>
      <c r="Q2464" s="6" t="str">
        <f>LEFT(R2464, SEARCH("/",R2464,1)-1)</f>
        <v>theater</v>
      </c>
      <c r="R2464" t="s">
        <v>8271</v>
      </c>
      <c r="S2464" t="b">
        <v>0</v>
      </c>
      <c r="V2464" s="7" t="str">
        <f>RIGHT(R2464,LEN(R2464)-FIND("/",R2464))</f>
        <v>plays</v>
      </c>
    </row>
    <row r="2465" spans="1:22" ht="48" x14ac:dyDescent="0.2">
      <c r="A2465">
        <v>2901</v>
      </c>
      <c r="B2465" s="3" t="s">
        <v>2901</v>
      </c>
      <c r="C2465" s="3" t="s">
        <v>7011</v>
      </c>
      <c r="D2465">
        <v>750</v>
      </c>
      <c r="E2465">
        <v>6</v>
      </c>
      <c r="F2465" t="s">
        <v>8221</v>
      </c>
      <c r="G2465" t="s">
        <v>8224</v>
      </c>
      <c r="H2465" t="s">
        <v>8246</v>
      </c>
      <c r="I2465">
        <v>1423345339</v>
      </c>
      <c r="J2465" s="12">
        <f>(I2465/86400)+25569</f>
        <v>42042.904386574075</v>
      </c>
      <c r="K2465">
        <v>1418161339</v>
      </c>
      <c r="L2465" s="12">
        <f>(K2465/86400)+25569</f>
        <v>41982.904386574075</v>
      </c>
      <c r="M2465" t="b">
        <v>0</v>
      </c>
      <c r="N2465">
        <v>2</v>
      </c>
      <c r="O2465">
        <f>(E2465/D2465)*100</f>
        <v>0.8</v>
      </c>
      <c r="P2465">
        <f>E2465/N2465</f>
        <v>3</v>
      </c>
      <c r="Q2465" s="6" t="str">
        <f>LEFT(R2465, SEARCH("/",R2465,1)-1)</f>
        <v>theater</v>
      </c>
      <c r="R2465" t="s">
        <v>8271</v>
      </c>
      <c r="S2465" t="b">
        <v>0</v>
      </c>
      <c r="V2465" s="7" t="str">
        <f>RIGHT(R2465,LEN(R2465)-FIND("/",R2465))</f>
        <v>plays</v>
      </c>
    </row>
    <row r="2466" spans="1:22" ht="32" x14ac:dyDescent="0.2">
      <c r="A2466">
        <v>2902</v>
      </c>
      <c r="B2466" s="3" t="s">
        <v>2902</v>
      </c>
      <c r="C2466" s="3" t="s">
        <v>7012</v>
      </c>
      <c r="D2466">
        <v>150000</v>
      </c>
      <c r="E2466">
        <v>25</v>
      </c>
      <c r="F2466" t="s">
        <v>8221</v>
      </c>
      <c r="G2466" t="s">
        <v>8224</v>
      </c>
      <c r="H2466" t="s">
        <v>8246</v>
      </c>
      <c r="I2466">
        <v>1440412396</v>
      </c>
      <c r="J2466" s="12">
        <f>(I2466/86400)+25569</f>
        <v>42240.439768518518</v>
      </c>
      <c r="K2466">
        <v>1437820396</v>
      </c>
      <c r="L2466" s="12">
        <f>(K2466/86400)+25569</f>
        <v>42210.439768518518</v>
      </c>
      <c r="M2466" t="b">
        <v>0</v>
      </c>
      <c r="N2466">
        <v>1</v>
      </c>
      <c r="O2466">
        <f>(E2466/D2466)*100</f>
        <v>1.6666666666666666E-2</v>
      </c>
      <c r="P2466">
        <f>E2466/N2466</f>
        <v>25</v>
      </c>
      <c r="Q2466" s="6" t="str">
        <f>LEFT(R2466, SEARCH("/",R2466,1)-1)</f>
        <v>theater</v>
      </c>
      <c r="R2466" t="s">
        <v>8271</v>
      </c>
      <c r="S2466" t="b">
        <v>0</v>
      </c>
      <c r="V2466" s="7" t="str">
        <f>RIGHT(R2466,LEN(R2466)-FIND("/",R2466))</f>
        <v>plays</v>
      </c>
    </row>
    <row r="2467" spans="1:22" ht="48" x14ac:dyDescent="0.2">
      <c r="A2467">
        <v>2903</v>
      </c>
      <c r="B2467" s="3" t="s">
        <v>2903</v>
      </c>
      <c r="C2467" s="3" t="s">
        <v>7013</v>
      </c>
      <c r="D2467">
        <v>5000</v>
      </c>
      <c r="E2467">
        <v>39</v>
      </c>
      <c r="F2467" t="s">
        <v>8221</v>
      </c>
      <c r="G2467" t="s">
        <v>8224</v>
      </c>
      <c r="H2467" t="s">
        <v>8246</v>
      </c>
      <c r="I2467">
        <v>1441771218</v>
      </c>
      <c r="J2467" s="12">
        <f>(I2467/86400)+25569</f>
        <v>42256.166874999995</v>
      </c>
      <c r="K2467">
        <v>1436587218</v>
      </c>
      <c r="L2467" s="12">
        <f>(K2467/86400)+25569</f>
        <v>42196.166874999995</v>
      </c>
      <c r="M2467" t="b">
        <v>0</v>
      </c>
      <c r="N2467">
        <v>4</v>
      </c>
      <c r="O2467">
        <f>(E2467/D2467)*100</f>
        <v>0.77999999999999992</v>
      </c>
      <c r="P2467">
        <f>E2467/N2467</f>
        <v>9.75</v>
      </c>
      <c r="Q2467" s="6" t="str">
        <f>LEFT(R2467, SEARCH("/",R2467,1)-1)</f>
        <v>theater</v>
      </c>
      <c r="R2467" t="s">
        <v>8271</v>
      </c>
      <c r="S2467" t="b">
        <v>0</v>
      </c>
      <c r="V2467" s="7" t="str">
        <f>RIGHT(R2467,LEN(R2467)-FIND("/",R2467))</f>
        <v>plays</v>
      </c>
    </row>
    <row r="2468" spans="1:22" ht="48" x14ac:dyDescent="0.2">
      <c r="A2468">
        <v>2904</v>
      </c>
      <c r="B2468" s="3" t="s">
        <v>2904</v>
      </c>
      <c r="C2468" s="3" t="s">
        <v>7014</v>
      </c>
      <c r="D2468">
        <v>1500</v>
      </c>
      <c r="E2468">
        <v>75</v>
      </c>
      <c r="F2468" t="s">
        <v>8221</v>
      </c>
      <c r="G2468" t="s">
        <v>8225</v>
      </c>
      <c r="H2468" t="s">
        <v>8247</v>
      </c>
      <c r="I2468">
        <v>1415534400</v>
      </c>
      <c r="J2468" s="12">
        <f>(I2468/86400)+25569</f>
        <v>41952.5</v>
      </c>
      <c r="K2468">
        <v>1414538031</v>
      </c>
      <c r="L2468" s="12">
        <f>(K2468/86400)+25569</f>
        <v>41940.967951388891</v>
      </c>
      <c r="M2468" t="b">
        <v>0</v>
      </c>
      <c r="N2468">
        <v>4</v>
      </c>
      <c r="O2468">
        <f>(E2468/D2468)*100</f>
        <v>5</v>
      </c>
      <c r="P2468">
        <f>E2468/N2468</f>
        <v>18.75</v>
      </c>
      <c r="Q2468" s="6" t="str">
        <f>LEFT(R2468, SEARCH("/",R2468,1)-1)</f>
        <v>theater</v>
      </c>
      <c r="R2468" t="s">
        <v>8271</v>
      </c>
      <c r="S2468" t="b">
        <v>0</v>
      </c>
      <c r="V2468" s="7" t="str">
        <f>RIGHT(R2468,LEN(R2468)-FIND("/",R2468))</f>
        <v>plays</v>
      </c>
    </row>
    <row r="2469" spans="1:22" ht="48" x14ac:dyDescent="0.2">
      <c r="A2469">
        <v>2905</v>
      </c>
      <c r="B2469" s="3" t="s">
        <v>2905</v>
      </c>
      <c r="C2469" s="3" t="s">
        <v>7015</v>
      </c>
      <c r="D2469">
        <v>3500</v>
      </c>
      <c r="E2469">
        <v>622</v>
      </c>
      <c r="F2469" t="s">
        <v>8221</v>
      </c>
      <c r="G2469" t="s">
        <v>8224</v>
      </c>
      <c r="H2469" t="s">
        <v>8246</v>
      </c>
      <c r="I2469">
        <v>1473211313</v>
      </c>
      <c r="J2469" s="12">
        <f>(I2469/86400)+25569</f>
        <v>42620.056863425925</v>
      </c>
      <c r="K2469">
        <v>1472001713</v>
      </c>
      <c r="L2469" s="12">
        <f>(K2469/86400)+25569</f>
        <v>42606.056863425925</v>
      </c>
      <c r="M2469" t="b">
        <v>0</v>
      </c>
      <c r="N2469">
        <v>17</v>
      </c>
      <c r="O2469">
        <f>(E2469/D2469)*100</f>
        <v>17.771428571428572</v>
      </c>
      <c r="P2469">
        <f>E2469/N2469</f>
        <v>36.588235294117645</v>
      </c>
      <c r="Q2469" s="6" t="str">
        <f>LEFT(R2469, SEARCH("/",R2469,1)-1)</f>
        <v>theater</v>
      </c>
      <c r="R2469" t="s">
        <v>8271</v>
      </c>
      <c r="S2469" t="b">
        <v>0</v>
      </c>
      <c r="V2469" s="7" t="str">
        <f>RIGHT(R2469,LEN(R2469)-FIND("/",R2469))</f>
        <v>plays</v>
      </c>
    </row>
    <row r="2470" spans="1:22" ht="48" x14ac:dyDescent="0.2">
      <c r="A2470">
        <v>2906</v>
      </c>
      <c r="B2470" s="3" t="s">
        <v>2906</v>
      </c>
      <c r="C2470" s="3" t="s">
        <v>7016</v>
      </c>
      <c r="D2470">
        <v>6000</v>
      </c>
      <c r="E2470">
        <v>565</v>
      </c>
      <c r="F2470" t="s">
        <v>8221</v>
      </c>
      <c r="G2470" t="s">
        <v>8224</v>
      </c>
      <c r="H2470" t="s">
        <v>8246</v>
      </c>
      <c r="I2470">
        <v>1438390800</v>
      </c>
      <c r="J2470" s="12">
        <f>(I2470/86400)+25569</f>
        <v>42217.041666666672</v>
      </c>
      <c r="K2470">
        <v>1436888066</v>
      </c>
      <c r="L2470" s="12">
        <f>(K2470/86400)+25569</f>
        <v>42199.648912037039</v>
      </c>
      <c r="M2470" t="b">
        <v>0</v>
      </c>
      <c r="N2470">
        <v>7</v>
      </c>
      <c r="O2470">
        <f>(E2470/D2470)*100</f>
        <v>9.4166666666666661</v>
      </c>
      <c r="P2470">
        <f>E2470/N2470</f>
        <v>80.714285714285708</v>
      </c>
      <c r="Q2470" s="6" t="str">
        <f>LEFT(R2470, SEARCH("/",R2470,1)-1)</f>
        <v>theater</v>
      </c>
      <c r="R2470" t="s">
        <v>8271</v>
      </c>
      <c r="S2470" t="b">
        <v>0</v>
      </c>
      <c r="V2470" s="7" t="str">
        <f>RIGHT(R2470,LEN(R2470)-FIND("/",R2470))</f>
        <v>plays</v>
      </c>
    </row>
    <row r="2471" spans="1:22" ht="48" x14ac:dyDescent="0.2">
      <c r="A2471">
        <v>2907</v>
      </c>
      <c r="B2471" s="3" t="s">
        <v>2907</v>
      </c>
      <c r="C2471" s="3" t="s">
        <v>7017</v>
      </c>
      <c r="D2471">
        <v>2500</v>
      </c>
      <c r="E2471">
        <v>2</v>
      </c>
      <c r="F2471" t="s">
        <v>8221</v>
      </c>
      <c r="G2471" t="s">
        <v>8224</v>
      </c>
      <c r="H2471" t="s">
        <v>8246</v>
      </c>
      <c r="I2471">
        <v>1463259837</v>
      </c>
      <c r="J2471" s="12">
        <f>(I2471/86400)+25569</f>
        <v>42504.877743055556</v>
      </c>
      <c r="K2471">
        <v>1458075837</v>
      </c>
      <c r="L2471" s="12">
        <f>(K2471/86400)+25569</f>
        <v>42444.877743055556</v>
      </c>
      <c r="M2471" t="b">
        <v>0</v>
      </c>
      <c r="N2471">
        <v>2</v>
      </c>
      <c r="O2471">
        <f>(E2471/D2471)*100</f>
        <v>0.08</v>
      </c>
      <c r="P2471">
        <f>E2471/N2471</f>
        <v>1</v>
      </c>
      <c r="Q2471" s="6" t="str">
        <f>LEFT(R2471, SEARCH("/",R2471,1)-1)</f>
        <v>theater</v>
      </c>
      <c r="R2471" t="s">
        <v>8271</v>
      </c>
      <c r="S2471" t="b">
        <v>0</v>
      </c>
      <c r="V2471" s="7" t="str">
        <f>RIGHT(R2471,LEN(R2471)-FIND("/",R2471))</f>
        <v>plays</v>
      </c>
    </row>
    <row r="2472" spans="1:22" ht="64" x14ac:dyDescent="0.2">
      <c r="A2472">
        <v>2908</v>
      </c>
      <c r="B2472" s="3" t="s">
        <v>2908</v>
      </c>
      <c r="C2472" s="3" t="s">
        <v>7018</v>
      </c>
      <c r="D2472">
        <v>9600</v>
      </c>
      <c r="E2472">
        <v>264</v>
      </c>
      <c r="F2472" t="s">
        <v>8221</v>
      </c>
      <c r="G2472" t="s">
        <v>8224</v>
      </c>
      <c r="H2472" t="s">
        <v>8246</v>
      </c>
      <c r="I2472">
        <v>1465407219</v>
      </c>
      <c r="J2472" s="12">
        <f>(I2472/86400)+25569</f>
        <v>42529.73170138889</v>
      </c>
      <c r="K2472">
        <v>1462815219</v>
      </c>
      <c r="L2472" s="12">
        <f>(K2472/86400)+25569</f>
        <v>42499.73170138889</v>
      </c>
      <c r="M2472" t="b">
        <v>0</v>
      </c>
      <c r="N2472">
        <v>5</v>
      </c>
      <c r="O2472">
        <f>(E2472/D2472)*100</f>
        <v>2.75</v>
      </c>
      <c r="P2472">
        <f>E2472/N2472</f>
        <v>52.8</v>
      </c>
      <c r="Q2472" s="6" t="str">
        <f>LEFT(R2472, SEARCH("/",R2472,1)-1)</f>
        <v>theater</v>
      </c>
      <c r="R2472" t="s">
        <v>8271</v>
      </c>
      <c r="S2472" t="b">
        <v>0</v>
      </c>
      <c r="V2472" s="7" t="str">
        <f>RIGHT(R2472,LEN(R2472)-FIND("/",R2472))</f>
        <v>plays</v>
      </c>
    </row>
    <row r="2473" spans="1:22" ht="48" x14ac:dyDescent="0.2">
      <c r="A2473">
        <v>2909</v>
      </c>
      <c r="B2473" s="3" t="s">
        <v>2909</v>
      </c>
      <c r="C2473" s="3" t="s">
        <v>7019</v>
      </c>
      <c r="D2473">
        <v>180000</v>
      </c>
      <c r="E2473">
        <v>20</v>
      </c>
      <c r="F2473" t="s">
        <v>8221</v>
      </c>
      <c r="G2473" t="s">
        <v>8224</v>
      </c>
      <c r="H2473" t="s">
        <v>8246</v>
      </c>
      <c r="I2473">
        <v>1416944760</v>
      </c>
      <c r="J2473" s="12">
        <f>(I2473/86400)+25569</f>
        <v>41968.823611111111</v>
      </c>
      <c r="K2473">
        <v>1413527001</v>
      </c>
      <c r="L2473" s="12">
        <f>(K2473/86400)+25569</f>
        <v>41929.266215277778</v>
      </c>
      <c r="M2473" t="b">
        <v>0</v>
      </c>
      <c r="N2473">
        <v>1</v>
      </c>
      <c r="O2473">
        <f>(E2473/D2473)*100</f>
        <v>1.1111111111111112E-2</v>
      </c>
      <c r="P2473">
        <f>E2473/N2473</f>
        <v>20</v>
      </c>
      <c r="Q2473" s="6" t="str">
        <f>LEFT(R2473, SEARCH("/",R2473,1)-1)</f>
        <v>theater</v>
      </c>
      <c r="R2473" t="s">
        <v>8271</v>
      </c>
      <c r="S2473" t="b">
        <v>0</v>
      </c>
      <c r="V2473" s="7" t="str">
        <f>RIGHT(R2473,LEN(R2473)-FIND("/",R2473))</f>
        <v>plays</v>
      </c>
    </row>
    <row r="2474" spans="1:22" ht="48" x14ac:dyDescent="0.2">
      <c r="A2474">
        <v>2910</v>
      </c>
      <c r="B2474" s="3" t="s">
        <v>2910</v>
      </c>
      <c r="C2474" s="3" t="s">
        <v>7020</v>
      </c>
      <c r="D2474">
        <v>30000</v>
      </c>
      <c r="E2474">
        <v>1</v>
      </c>
      <c r="F2474" t="s">
        <v>8221</v>
      </c>
      <c r="G2474" t="s">
        <v>8225</v>
      </c>
      <c r="H2474" t="s">
        <v>8247</v>
      </c>
      <c r="I2474">
        <v>1434139887</v>
      </c>
      <c r="J2474" s="12">
        <f>(I2474/86400)+25569</f>
        <v>42167.841284722221</v>
      </c>
      <c r="K2474">
        <v>1428955887</v>
      </c>
      <c r="L2474" s="12">
        <f>(K2474/86400)+25569</f>
        <v>42107.841284722221</v>
      </c>
      <c r="M2474" t="b">
        <v>0</v>
      </c>
      <c r="N2474">
        <v>1</v>
      </c>
      <c r="O2474">
        <f>(E2474/D2474)*100</f>
        <v>3.3333333333333335E-3</v>
      </c>
      <c r="P2474">
        <f>E2474/N2474</f>
        <v>1</v>
      </c>
      <c r="Q2474" s="6" t="str">
        <f>LEFT(R2474, SEARCH("/",R2474,1)-1)</f>
        <v>theater</v>
      </c>
      <c r="R2474" t="s">
        <v>8271</v>
      </c>
      <c r="S2474" t="b">
        <v>0</v>
      </c>
      <c r="V2474" s="7" t="str">
        <f>RIGHT(R2474,LEN(R2474)-FIND("/",R2474))</f>
        <v>plays</v>
      </c>
    </row>
    <row r="2475" spans="1:22" ht="48" x14ac:dyDescent="0.2">
      <c r="A2475">
        <v>2911</v>
      </c>
      <c r="B2475" s="3" t="s">
        <v>2911</v>
      </c>
      <c r="C2475" s="3" t="s">
        <v>7021</v>
      </c>
      <c r="D2475">
        <v>1800</v>
      </c>
      <c r="E2475">
        <v>657</v>
      </c>
      <c r="F2475" t="s">
        <v>8221</v>
      </c>
      <c r="G2475" t="s">
        <v>8224</v>
      </c>
      <c r="H2475" t="s">
        <v>8246</v>
      </c>
      <c r="I2475">
        <v>1435429626</v>
      </c>
      <c r="J2475" s="12">
        <f>(I2475/86400)+25569</f>
        <v>42182.768819444449</v>
      </c>
      <c r="K2475">
        <v>1431973626</v>
      </c>
      <c r="L2475" s="12">
        <f>(K2475/86400)+25569</f>
        <v>42142.768819444449</v>
      </c>
      <c r="M2475" t="b">
        <v>0</v>
      </c>
      <c r="N2475">
        <v>14</v>
      </c>
      <c r="O2475">
        <f>(E2475/D2475)*100</f>
        <v>36.5</v>
      </c>
      <c r="P2475">
        <f>E2475/N2475</f>
        <v>46.928571428571431</v>
      </c>
      <c r="Q2475" s="6" t="str">
        <f>LEFT(R2475, SEARCH("/",R2475,1)-1)</f>
        <v>theater</v>
      </c>
      <c r="R2475" t="s">
        <v>8271</v>
      </c>
      <c r="S2475" t="b">
        <v>0</v>
      </c>
      <c r="V2475" s="7" t="str">
        <f>RIGHT(R2475,LEN(R2475)-FIND("/",R2475))</f>
        <v>plays</v>
      </c>
    </row>
    <row r="2476" spans="1:22" ht="48" x14ac:dyDescent="0.2">
      <c r="A2476">
        <v>2912</v>
      </c>
      <c r="B2476" s="3" t="s">
        <v>2912</v>
      </c>
      <c r="C2476" s="3" t="s">
        <v>7022</v>
      </c>
      <c r="D2476">
        <v>14440</v>
      </c>
      <c r="E2476">
        <v>2030</v>
      </c>
      <c r="F2476" t="s">
        <v>8221</v>
      </c>
      <c r="G2476" t="s">
        <v>8224</v>
      </c>
      <c r="H2476" t="s">
        <v>8246</v>
      </c>
      <c r="I2476">
        <v>1452827374</v>
      </c>
      <c r="J2476" s="12">
        <f>(I2476/86400)+25569</f>
        <v>42384.131643518514</v>
      </c>
      <c r="K2476">
        <v>1450235374</v>
      </c>
      <c r="L2476" s="12">
        <f>(K2476/86400)+25569</f>
        <v>42354.131643518514</v>
      </c>
      <c r="M2476" t="b">
        <v>0</v>
      </c>
      <c r="N2476">
        <v>26</v>
      </c>
      <c r="O2476">
        <f>(E2476/D2476)*100</f>
        <v>14.058171745152354</v>
      </c>
      <c r="P2476">
        <f>E2476/N2476</f>
        <v>78.07692307692308</v>
      </c>
      <c r="Q2476" s="6" t="str">
        <f>LEFT(R2476, SEARCH("/",R2476,1)-1)</f>
        <v>theater</v>
      </c>
      <c r="R2476" t="s">
        <v>8271</v>
      </c>
      <c r="S2476" t="b">
        <v>0</v>
      </c>
      <c r="V2476" s="7" t="str">
        <f>RIGHT(R2476,LEN(R2476)-FIND("/",R2476))</f>
        <v>plays</v>
      </c>
    </row>
    <row r="2477" spans="1:22" ht="48" x14ac:dyDescent="0.2">
      <c r="A2477">
        <v>2913</v>
      </c>
      <c r="B2477" s="3" t="s">
        <v>2913</v>
      </c>
      <c r="C2477" s="3" t="s">
        <v>7023</v>
      </c>
      <c r="D2477">
        <v>10000</v>
      </c>
      <c r="E2477">
        <v>2</v>
      </c>
      <c r="F2477" t="s">
        <v>8221</v>
      </c>
      <c r="G2477" t="s">
        <v>8224</v>
      </c>
      <c r="H2477" t="s">
        <v>8246</v>
      </c>
      <c r="I2477">
        <v>1410041339</v>
      </c>
      <c r="J2477" s="12">
        <f>(I2477/86400)+25569</f>
        <v>41888.922905092593</v>
      </c>
      <c r="K2477">
        <v>1404857339</v>
      </c>
      <c r="L2477" s="12">
        <f>(K2477/86400)+25569</f>
        <v>41828.922905092593</v>
      </c>
      <c r="M2477" t="b">
        <v>0</v>
      </c>
      <c r="N2477">
        <v>2</v>
      </c>
      <c r="O2477">
        <f>(E2477/D2477)*100</f>
        <v>0.02</v>
      </c>
      <c r="P2477">
        <f>E2477/N2477</f>
        <v>1</v>
      </c>
      <c r="Q2477" s="6" t="str">
        <f>LEFT(R2477, SEARCH("/",R2477,1)-1)</f>
        <v>theater</v>
      </c>
      <c r="R2477" t="s">
        <v>8271</v>
      </c>
      <c r="S2477" t="b">
        <v>0</v>
      </c>
      <c r="V2477" s="7" t="str">
        <f>RIGHT(R2477,LEN(R2477)-FIND("/",R2477))</f>
        <v>plays</v>
      </c>
    </row>
    <row r="2478" spans="1:22" ht="32" x14ac:dyDescent="0.2">
      <c r="A2478">
        <v>2914</v>
      </c>
      <c r="B2478" s="3" t="s">
        <v>2914</v>
      </c>
      <c r="C2478" s="3" t="s">
        <v>7024</v>
      </c>
      <c r="D2478">
        <v>25000</v>
      </c>
      <c r="E2478">
        <v>1</v>
      </c>
      <c r="F2478" t="s">
        <v>8221</v>
      </c>
      <c r="G2478" t="s">
        <v>8225</v>
      </c>
      <c r="H2478" t="s">
        <v>8247</v>
      </c>
      <c r="I2478">
        <v>1426365994</v>
      </c>
      <c r="J2478" s="12">
        <f>(I2478/86400)+25569</f>
        <v>42077.865671296298</v>
      </c>
      <c r="K2478">
        <v>1421185594</v>
      </c>
      <c r="L2478" s="12">
        <f>(K2478/86400)+25569</f>
        <v>42017.907337962963</v>
      </c>
      <c r="M2478" t="b">
        <v>0</v>
      </c>
      <c r="N2478">
        <v>1</v>
      </c>
      <c r="O2478">
        <f>(E2478/D2478)*100</f>
        <v>4.0000000000000001E-3</v>
      </c>
      <c r="P2478">
        <f>E2478/N2478</f>
        <v>1</v>
      </c>
      <c r="Q2478" s="6" t="str">
        <f>LEFT(R2478, SEARCH("/",R2478,1)-1)</f>
        <v>theater</v>
      </c>
      <c r="R2478" t="s">
        <v>8271</v>
      </c>
      <c r="S2478" t="b">
        <v>0</v>
      </c>
      <c r="V2478" s="7" t="str">
        <f>RIGHT(R2478,LEN(R2478)-FIND("/",R2478))</f>
        <v>plays</v>
      </c>
    </row>
    <row r="2479" spans="1:22" ht="48" x14ac:dyDescent="0.2">
      <c r="A2479">
        <v>2915</v>
      </c>
      <c r="B2479" s="3" t="s">
        <v>2915</v>
      </c>
      <c r="C2479" s="3" t="s">
        <v>7025</v>
      </c>
      <c r="D2479">
        <v>1000</v>
      </c>
      <c r="E2479">
        <v>611</v>
      </c>
      <c r="F2479" t="s">
        <v>8221</v>
      </c>
      <c r="G2479" t="s">
        <v>8225</v>
      </c>
      <c r="H2479" t="s">
        <v>8247</v>
      </c>
      <c r="I2479">
        <v>1458117190</v>
      </c>
      <c r="J2479" s="12">
        <f>(I2479/86400)+25569</f>
        <v>42445.356365740736</v>
      </c>
      <c r="K2479">
        <v>1455528790</v>
      </c>
      <c r="L2479" s="12">
        <f>(K2479/86400)+25569</f>
        <v>42415.398032407407</v>
      </c>
      <c r="M2479" t="b">
        <v>0</v>
      </c>
      <c r="N2479">
        <v>3</v>
      </c>
      <c r="O2479">
        <f>(E2479/D2479)*100</f>
        <v>61.1</v>
      </c>
      <c r="P2479">
        <f>E2479/N2479</f>
        <v>203.66666666666666</v>
      </c>
      <c r="Q2479" s="6" t="str">
        <f>LEFT(R2479, SEARCH("/",R2479,1)-1)</f>
        <v>theater</v>
      </c>
      <c r="R2479" t="s">
        <v>8271</v>
      </c>
      <c r="S2479" t="b">
        <v>0</v>
      </c>
      <c r="V2479" s="7" t="str">
        <f>RIGHT(R2479,LEN(R2479)-FIND("/",R2479))</f>
        <v>plays</v>
      </c>
    </row>
    <row r="2480" spans="1:22" ht="32" x14ac:dyDescent="0.2">
      <c r="A2480">
        <v>2916</v>
      </c>
      <c r="B2480" s="3" t="s">
        <v>2916</v>
      </c>
      <c r="C2480" s="3" t="s">
        <v>7026</v>
      </c>
      <c r="D2480">
        <v>1850</v>
      </c>
      <c r="E2480">
        <v>145</v>
      </c>
      <c r="F2480" t="s">
        <v>8221</v>
      </c>
      <c r="G2480" t="s">
        <v>8225</v>
      </c>
      <c r="H2480" t="s">
        <v>8247</v>
      </c>
      <c r="I2480">
        <v>1400498789</v>
      </c>
      <c r="J2480" s="12">
        <f>(I2480/86400)+25569</f>
        <v>41778.476724537039</v>
      </c>
      <c r="K2480">
        <v>1398511589</v>
      </c>
      <c r="L2480" s="12">
        <f>(K2480/86400)+25569</f>
        <v>41755.476724537039</v>
      </c>
      <c r="M2480" t="b">
        <v>0</v>
      </c>
      <c r="N2480">
        <v>7</v>
      </c>
      <c r="O2480">
        <f>(E2480/D2480)*100</f>
        <v>7.8378378378378386</v>
      </c>
      <c r="P2480">
        <f>E2480/N2480</f>
        <v>20.714285714285715</v>
      </c>
      <c r="Q2480" s="6" t="str">
        <f>LEFT(R2480, SEARCH("/",R2480,1)-1)</f>
        <v>theater</v>
      </c>
      <c r="R2480" t="s">
        <v>8271</v>
      </c>
      <c r="S2480" t="b">
        <v>0</v>
      </c>
      <c r="V2480" s="7" t="str">
        <f>RIGHT(R2480,LEN(R2480)-FIND("/",R2480))</f>
        <v>plays</v>
      </c>
    </row>
    <row r="2481" spans="1:22" ht="48" x14ac:dyDescent="0.2">
      <c r="A2481">
        <v>2917</v>
      </c>
      <c r="B2481" s="3" t="s">
        <v>2917</v>
      </c>
      <c r="C2481" s="3" t="s">
        <v>7027</v>
      </c>
      <c r="D2481">
        <v>2000</v>
      </c>
      <c r="E2481">
        <v>437</v>
      </c>
      <c r="F2481" t="s">
        <v>8221</v>
      </c>
      <c r="G2481" t="s">
        <v>8224</v>
      </c>
      <c r="H2481" t="s">
        <v>8246</v>
      </c>
      <c r="I2481">
        <v>1442381847</v>
      </c>
      <c r="J2481" s="12">
        <f>(I2481/86400)+25569</f>
        <v>42263.234340277777</v>
      </c>
      <c r="K2481">
        <v>1440826647</v>
      </c>
      <c r="L2481" s="12">
        <f>(K2481/86400)+25569</f>
        <v>42245.234340277777</v>
      </c>
      <c r="M2481" t="b">
        <v>0</v>
      </c>
      <c r="N2481">
        <v>9</v>
      </c>
      <c r="O2481">
        <f>(E2481/D2481)*100</f>
        <v>21.85</v>
      </c>
      <c r="P2481">
        <f>E2481/N2481</f>
        <v>48.555555555555557</v>
      </c>
      <c r="Q2481" s="6" t="str">
        <f>LEFT(R2481, SEARCH("/",R2481,1)-1)</f>
        <v>theater</v>
      </c>
      <c r="R2481" t="s">
        <v>8271</v>
      </c>
      <c r="S2481" t="b">
        <v>0</v>
      </c>
      <c r="V2481" s="7" t="str">
        <f>RIGHT(R2481,LEN(R2481)-FIND("/",R2481))</f>
        <v>plays</v>
      </c>
    </row>
    <row r="2482" spans="1:22" ht="48" x14ac:dyDescent="0.2">
      <c r="A2482">
        <v>2918</v>
      </c>
      <c r="B2482" s="3" t="s">
        <v>2918</v>
      </c>
      <c r="C2482" s="3" t="s">
        <v>7028</v>
      </c>
      <c r="D2482">
        <v>5000</v>
      </c>
      <c r="E2482">
        <v>1362</v>
      </c>
      <c r="F2482" t="s">
        <v>8221</v>
      </c>
      <c r="G2482" t="s">
        <v>8224</v>
      </c>
      <c r="H2482" t="s">
        <v>8246</v>
      </c>
      <c r="I2482">
        <v>1446131207</v>
      </c>
      <c r="J2482" s="12">
        <f>(I2482/86400)+25569</f>
        <v>42306.629710648151</v>
      </c>
      <c r="K2482">
        <v>1443712007</v>
      </c>
      <c r="L2482" s="12">
        <f>(K2482/86400)+25569</f>
        <v>42278.629710648151</v>
      </c>
      <c r="M2482" t="b">
        <v>0</v>
      </c>
      <c r="N2482">
        <v>20</v>
      </c>
      <c r="O2482">
        <f>(E2482/D2482)*100</f>
        <v>27.24</v>
      </c>
      <c r="P2482">
        <f>E2482/N2482</f>
        <v>68.099999999999994</v>
      </c>
      <c r="Q2482" s="6" t="str">
        <f>LEFT(R2482, SEARCH("/",R2482,1)-1)</f>
        <v>theater</v>
      </c>
      <c r="R2482" t="s">
        <v>8271</v>
      </c>
      <c r="S2482" t="b">
        <v>0</v>
      </c>
      <c r="V2482" s="7" t="str">
        <f>RIGHT(R2482,LEN(R2482)-FIND("/",R2482))</f>
        <v>plays</v>
      </c>
    </row>
    <row r="2483" spans="1:22" ht="48" x14ac:dyDescent="0.2">
      <c r="A2483">
        <v>2919</v>
      </c>
      <c r="B2483" s="3" t="s">
        <v>2919</v>
      </c>
      <c r="C2483" s="3" t="s">
        <v>7029</v>
      </c>
      <c r="D2483">
        <v>600</v>
      </c>
      <c r="E2483">
        <v>51</v>
      </c>
      <c r="F2483" t="s">
        <v>8221</v>
      </c>
      <c r="G2483" t="s">
        <v>8224</v>
      </c>
      <c r="H2483" t="s">
        <v>8246</v>
      </c>
      <c r="I2483">
        <v>1407250329</v>
      </c>
      <c r="J2483" s="12">
        <f>(I2483/86400)+25569</f>
        <v>41856.61954861111</v>
      </c>
      <c r="K2483">
        <v>1404658329</v>
      </c>
      <c r="L2483" s="12">
        <f>(K2483/86400)+25569</f>
        <v>41826.61954861111</v>
      </c>
      <c r="M2483" t="b">
        <v>0</v>
      </c>
      <c r="N2483">
        <v>6</v>
      </c>
      <c r="O2483">
        <f>(E2483/D2483)*100</f>
        <v>8.5</v>
      </c>
      <c r="P2483">
        <f>E2483/N2483</f>
        <v>8.5</v>
      </c>
      <c r="Q2483" s="6" t="str">
        <f>LEFT(R2483, SEARCH("/",R2483,1)-1)</f>
        <v>theater</v>
      </c>
      <c r="R2483" t="s">
        <v>8271</v>
      </c>
      <c r="S2483" t="b">
        <v>0</v>
      </c>
      <c r="V2483" s="7" t="str">
        <f>RIGHT(R2483,LEN(R2483)-FIND("/",R2483))</f>
        <v>plays</v>
      </c>
    </row>
    <row r="2484" spans="1:22" ht="48" x14ac:dyDescent="0.2">
      <c r="A2484">
        <v>2920</v>
      </c>
      <c r="B2484" s="3" t="s">
        <v>2920</v>
      </c>
      <c r="C2484" s="3" t="s">
        <v>7030</v>
      </c>
      <c r="D2484">
        <v>2500</v>
      </c>
      <c r="E2484">
        <v>671</v>
      </c>
      <c r="F2484" t="s">
        <v>8221</v>
      </c>
      <c r="G2484" t="s">
        <v>8229</v>
      </c>
      <c r="H2484" t="s">
        <v>8251</v>
      </c>
      <c r="I2484">
        <v>1427306470</v>
      </c>
      <c r="J2484" s="12">
        <f>(I2484/86400)+25569</f>
        <v>42088.750810185185</v>
      </c>
      <c r="K2484">
        <v>1424718070</v>
      </c>
      <c r="L2484" s="12">
        <f>(K2484/86400)+25569</f>
        <v>42058.792476851857</v>
      </c>
      <c r="M2484" t="b">
        <v>0</v>
      </c>
      <c r="N2484">
        <v>13</v>
      </c>
      <c r="O2484">
        <f>(E2484/D2484)*100</f>
        <v>26.840000000000003</v>
      </c>
      <c r="P2484">
        <f>E2484/N2484</f>
        <v>51.615384615384613</v>
      </c>
      <c r="Q2484" s="6" t="str">
        <f>LEFT(R2484, SEARCH("/",R2484,1)-1)</f>
        <v>theater</v>
      </c>
      <c r="R2484" t="s">
        <v>8271</v>
      </c>
      <c r="S2484" t="b">
        <v>0</v>
      </c>
      <c r="V2484" s="7" t="str">
        <f>RIGHT(R2484,LEN(R2484)-FIND("/",R2484))</f>
        <v>plays</v>
      </c>
    </row>
    <row r="2485" spans="1:22" ht="32" hidden="1" x14ac:dyDescent="0.2">
      <c r="A2485">
        <v>2921</v>
      </c>
      <c r="B2485" s="3" t="s">
        <v>2921</v>
      </c>
      <c r="C2485" s="3" t="s">
        <v>7031</v>
      </c>
      <c r="D2485">
        <v>100</v>
      </c>
      <c r="E2485">
        <v>129</v>
      </c>
      <c r="F2485" t="s">
        <v>8219</v>
      </c>
      <c r="G2485" t="s">
        <v>8224</v>
      </c>
      <c r="H2485" t="s">
        <v>8246</v>
      </c>
      <c r="I2485">
        <v>1411679804</v>
      </c>
      <c r="J2485" s="12">
        <f>(I2485/86400)+25569</f>
        <v>41907.886620370373</v>
      </c>
      <c r="K2485">
        <v>1409087804</v>
      </c>
      <c r="L2485" s="12">
        <f>(K2485/86400)+25569</f>
        <v>41877.886620370373</v>
      </c>
      <c r="M2485" t="b">
        <v>0</v>
      </c>
      <c r="N2485">
        <v>3</v>
      </c>
      <c r="O2485">
        <f>(E2485/D2485)*100</f>
        <v>129</v>
      </c>
      <c r="P2485">
        <f>E2485/N2485</f>
        <v>43</v>
      </c>
      <c r="Q2485" s="6" t="str">
        <f>LEFT(R2485, SEARCH("/",R2485,1)-1)</f>
        <v>theater</v>
      </c>
      <c r="R2485" t="s">
        <v>8305</v>
      </c>
      <c r="S2485" t="b">
        <v>1</v>
      </c>
      <c r="V2485" s="7" t="str">
        <f>RIGHT(R2485,LEN(R2485)-FIND("/",R2485))</f>
        <v>musical</v>
      </c>
    </row>
    <row r="2486" spans="1:22" ht="48" hidden="1" x14ac:dyDescent="0.2">
      <c r="A2486">
        <v>2922</v>
      </c>
      <c r="B2486" s="3" t="s">
        <v>2922</v>
      </c>
      <c r="C2486" s="3" t="s">
        <v>7032</v>
      </c>
      <c r="D2486">
        <v>500</v>
      </c>
      <c r="E2486">
        <v>500</v>
      </c>
      <c r="F2486" t="s">
        <v>8219</v>
      </c>
      <c r="G2486" t="s">
        <v>8225</v>
      </c>
      <c r="H2486" t="s">
        <v>8247</v>
      </c>
      <c r="I2486">
        <v>1431982727</v>
      </c>
      <c r="J2486" s="12">
        <f>(I2486/86400)+25569</f>
        <v>42142.874155092592</v>
      </c>
      <c r="K2486">
        <v>1428094727</v>
      </c>
      <c r="L2486" s="12">
        <f>(K2486/86400)+25569</f>
        <v>42097.874155092592</v>
      </c>
      <c r="M2486" t="b">
        <v>0</v>
      </c>
      <c r="N2486">
        <v>6</v>
      </c>
      <c r="O2486">
        <f>(E2486/D2486)*100</f>
        <v>100</v>
      </c>
      <c r="P2486">
        <f>E2486/N2486</f>
        <v>83.333333333333329</v>
      </c>
      <c r="Q2486" s="6" t="str">
        <f>LEFT(R2486, SEARCH("/",R2486,1)-1)</f>
        <v>theater</v>
      </c>
      <c r="R2486" t="s">
        <v>8305</v>
      </c>
      <c r="S2486" t="b">
        <v>1</v>
      </c>
      <c r="V2486" s="7" t="str">
        <f>RIGHT(R2486,LEN(R2486)-FIND("/",R2486))</f>
        <v>musical</v>
      </c>
    </row>
    <row r="2487" spans="1:22" ht="48" hidden="1" x14ac:dyDescent="0.2">
      <c r="A2487">
        <v>2923</v>
      </c>
      <c r="B2487" s="3" t="s">
        <v>2923</v>
      </c>
      <c r="C2487" s="3" t="s">
        <v>7033</v>
      </c>
      <c r="D2487">
        <v>300</v>
      </c>
      <c r="E2487">
        <v>300</v>
      </c>
      <c r="F2487" t="s">
        <v>8219</v>
      </c>
      <c r="G2487" t="s">
        <v>8224</v>
      </c>
      <c r="H2487" t="s">
        <v>8246</v>
      </c>
      <c r="I2487">
        <v>1422068400</v>
      </c>
      <c r="J2487" s="12">
        <f>(I2487/86400)+25569</f>
        <v>42028.125</v>
      </c>
      <c r="K2487">
        <v>1420774779</v>
      </c>
      <c r="L2487" s="12">
        <f>(K2487/86400)+25569</f>
        <v>42013.15253472222</v>
      </c>
      <c r="M2487" t="b">
        <v>0</v>
      </c>
      <c r="N2487">
        <v>10</v>
      </c>
      <c r="O2487">
        <f>(E2487/D2487)*100</f>
        <v>100</v>
      </c>
      <c r="P2487">
        <f>E2487/N2487</f>
        <v>30</v>
      </c>
      <c r="Q2487" s="6" t="str">
        <f>LEFT(R2487, SEARCH("/",R2487,1)-1)</f>
        <v>theater</v>
      </c>
      <c r="R2487" t="s">
        <v>8305</v>
      </c>
      <c r="S2487" t="b">
        <v>1</v>
      </c>
      <c r="V2487" s="7" t="str">
        <f>RIGHT(R2487,LEN(R2487)-FIND("/",R2487))</f>
        <v>musical</v>
      </c>
    </row>
    <row r="2488" spans="1:22" ht="48" hidden="1" x14ac:dyDescent="0.2">
      <c r="A2488">
        <v>2924</v>
      </c>
      <c r="B2488" s="3" t="s">
        <v>2924</v>
      </c>
      <c r="C2488" s="3" t="s">
        <v>7034</v>
      </c>
      <c r="D2488">
        <v>25000</v>
      </c>
      <c r="E2488">
        <v>25800</v>
      </c>
      <c r="F2488" t="s">
        <v>8219</v>
      </c>
      <c r="G2488" t="s">
        <v>8224</v>
      </c>
      <c r="H2488" t="s">
        <v>8246</v>
      </c>
      <c r="I2488">
        <v>1431143940</v>
      </c>
      <c r="J2488" s="12">
        <f>(I2488/86400)+25569</f>
        <v>42133.165972222225</v>
      </c>
      <c r="K2488">
        <v>1428585710</v>
      </c>
      <c r="L2488" s="12">
        <f>(K2488/86400)+25569</f>
        <v>42103.556828703702</v>
      </c>
      <c r="M2488" t="b">
        <v>0</v>
      </c>
      <c r="N2488">
        <v>147</v>
      </c>
      <c r="O2488">
        <f>(E2488/D2488)*100</f>
        <v>103.2</v>
      </c>
      <c r="P2488">
        <f>E2488/N2488</f>
        <v>175.51020408163265</v>
      </c>
      <c r="Q2488" s="6" t="str">
        <f>LEFT(R2488, SEARCH("/",R2488,1)-1)</f>
        <v>theater</v>
      </c>
      <c r="R2488" t="s">
        <v>8305</v>
      </c>
      <c r="S2488" t="b">
        <v>1</v>
      </c>
      <c r="V2488" s="7" t="str">
        <f>RIGHT(R2488,LEN(R2488)-FIND("/",R2488))</f>
        <v>musical</v>
      </c>
    </row>
    <row r="2489" spans="1:22" ht="48" hidden="1" x14ac:dyDescent="0.2">
      <c r="A2489">
        <v>2925</v>
      </c>
      <c r="B2489" s="3" t="s">
        <v>2925</v>
      </c>
      <c r="C2489" s="3" t="s">
        <v>7035</v>
      </c>
      <c r="D2489">
        <v>45000</v>
      </c>
      <c r="E2489">
        <v>46100.69</v>
      </c>
      <c r="F2489" t="s">
        <v>8219</v>
      </c>
      <c r="G2489" t="s">
        <v>8224</v>
      </c>
      <c r="H2489" t="s">
        <v>8246</v>
      </c>
      <c r="I2489">
        <v>1410444068</v>
      </c>
      <c r="J2489" s="12">
        <f>(I2489/86400)+25569</f>
        <v>41893.584120370375</v>
      </c>
      <c r="K2489">
        <v>1407852068</v>
      </c>
      <c r="L2489" s="12">
        <f>(K2489/86400)+25569</f>
        <v>41863.584120370375</v>
      </c>
      <c r="M2489" t="b">
        <v>0</v>
      </c>
      <c r="N2489">
        <v>199</v>
      </c>
      <c r="O2489">
        <f>(E2489/D2489)*100</f>
        <v>102.44597777777777</v>
      </c>
      <c r="P2489">
        <f>E2489/N2489</f>
        <v>231.66175879396985</v>
      </c>
      <c r="Q2489" s="6" t="str">
        <f>LEFT(R2489, SEARCH("/",R2489,1)-1)</f>
        <v>theater</v>
      </c>
      <c r="R2489" t="s">
        <v>8305</v>
      </c>
      <c r="S2489" t="b">
        <v>1</v>
      </c>
      <c r="V2489" s="7" t="str">
        <f>RIGHT(R2489,LEN(R2489)-FIND("/",R2489))</f>
        <v>musical</v>
      </c>
    </row>
    <row r="2490" spans="1:22" ht="48" hidden="1" x14ac:dyDescent="0.2">
      <c r="A2490">
        <v>2926</v>
      </c>
      <c r="B2490" s="3" t="s">
        <v>2926</v>
      </c>
      <c r="C2490" s="3" t="s">
        <v>7036</v>
      </c>
      <c r="D2490">
        <v>3000</v>
      </c>
      <c r="E2490">
        <v>3750</v>
      </c>
      <c r="F2490" t="s">
        <v>8219</v>
      </c>
      <c r="G2490" t="s">
        <v>8224</v>
      </c>
      <c r="H2490" t="s">
        <v>8246</v>
      </c>
      <c r="I2490">
        <v>1424715779</v>
      </c>
      <c r="J2490" s="12">
        <f>(I2490/86400)+25569</f>
        <v>42058.765960648147</v>
      </c>
      <c r="K2490">
        <v>1423506179</v>
      </c>
      <c r="L2490" s="12">
        <f>(K2490/86400)+25569</f>
        <v>42044.765960648147</v>
      </c>
      <c r="M2490" t="b">
        <v>0</v>
      </c>
      <c r="N2490">
        <v>50</v>
      </c>
      <c r="O2490">
        <f>(E2490/D2490)*100</f>
        <v>125</v>
      </c>
      <c r="P2490">
        <f>E2490/N2490</f>
        <v>75</v>
      </c>
      <c r="Q2490" s="6" t="str">
        <f>LEFT(R2490, SEARCH("/",R2490,1)-1)</f>
        <v>theater</v>
      </c>
      <c r="R2490" t="s">
        <v>8305</v>
      </c>
      <c r="S2490" t="b">
        <v>1</v>
      </c>
      <c r="V2490" s="7" t="str">
        <f>RIGHT(R2490,LEN(R2490)-FIND("/",R2490))</f>
        <v>musical</v>
      </c>
    </row>
    <row r="2491" spans="1:22" ht="48" hidden="1" x14ac:dyDescent="0.2">
      <c r="A2491">
        <v>2927</v>
      </c>
      <c r="B2491" s="3" t="s">
        <v>2927</v>
      </c>
      <c r="C2491" s="3" t="s">
        <v>7037</v>
      </c>
      <c r="D2491">
        <v>1800</v>
      </c>
      <c r="E2491">
        <v>2355</v>
      </c>
      <c r="F2491" t="s">
        <v>8219</v>
      </c>
      <c r="G2491" t="s">
        <v>8224</v>
      </c>
      <c r="H2491" t="s">
        <v>8246</v>
      </c>
      <c r="I2491">
        <v>1405400400</v>
      </c>
      <c r="J2491" s="12">
        <f>(I2491/86400)+25569</f>
        <v>41835.208333333336</v>
      </c>
      <c r="K2491">
        <v>1402934629</v>
      </c>
      <c r="L2491" s="12">
        <f>(K2491/86400)+25569</f>
        <v>41806.669317129628</v>
      </c>
      <c r="M2491" t="b">
        <v>0</v>
      </c>
      <c r="N2491">
        <v>21</v>
      </c>
      <c r="O2491">
        <f>(E2491/D2491)*100</f>
        <v>130.83333333333334</v>
      </c>
      <c r="P2491">
        <f>E2491/N2491</f>
        <v>112.14285714285714</v>
      </c>
      <c r="Q2491" s="6" t="str">
        <f>LEFT(R2491, SEARCH("/",R2491,1)-1)</f>
        <v>theater</v>
      </c>
      <c r="R2491" t="s">
        <v>8305</v>
      </c>
      <c r="S2491" t="b">
        <v>1</v>
      </c>
      <c r="V2491" s="7" t="str">
        <f>RIGHT(R2491,LEN(R2491)-FIND("/",R2491))</f>
        <v>musical</v>
      </c>
    </row>
    <row r="2492" spans="1:22" ht="32" hidden="1" x14ac:dyDescent="0.2">
      <c r="A2492">
        <v>2928</v>
      </c>
      <c r="B2492" s="3" t="s">
        <v>2928</v>
      </c>
      <c r="C2492" s="3" t="s">
        <v>7038</v>
      </c>
      <c r="D2492">
        <v>1000</v>
      </c>
      <c r="E2492">
        <v>1000</v>
      </c>
      <c r="F2492" t="s">
        <v>8219</v>
      </c>
      <c r="G2492" t="s">
        <v>8224</v>
      </c>
      <c r="H2492" t="s">
        <v>8246</v>
      </c>
      <c r="I2492">
        <v>1457135846</v>
      </c>
      <c r="J2492" s="12">
        <f>(I2492/86400)+25569</f>
        <v>42433.998217592598</v>
      </c>
      <c r="K2492">
        <v>1454543846</v>
      </c>
      <c r="L2492" s="12">
        <f>(K2492/86400)+25569</f>
        <v>42403.998217592598</v>
      </c>
      <c r="M2492" t="b">
        <v>0</v>
      </c>
      <c r="N2492">
        <v>24</v>
      </c>
      <c r="O2492">
        <f>(E2492/D2492)*100</f>
        <v>100</v>
      </c>
      <c r="P2492">
        <f>E2492/N2492</f>
        <v>41.666666666666664</v>
      </c>
      <c r="Q2492" s="6" t="str">
        <f>LEFT(R2492, SEARCH("/",R2492,1)-1)</f>
        <v>theater</v>
      </c>
      <c r="R2492" t="s">
        <v>8305</v>
      </c>
      <c r="S2492" t="b">
        <v>1</v>
      </c>
      <c r="V2492" s="7" t="str">
        <f>RIGHT(R2492,LEN(R2492)-FIND("/",R2492))</f>
        <v>musical</v>
      </c>
    </row>
    <row r="2493" spans="1:22" ht="48" hidden="1" x14ac:dyDescent="0.2">
      <c r="A2493">
        <v>2929</v>
      </c>
      <c r="B2493" s="3" t="s">
        <v>2929</v>
      </c>
      <c r="C2493" s="3" t="s">
        <v>7039</v>
      </c>
      <c r="D2493">
        <v>8000</v>
      </c>
      <c r="E2493">
        <v>8165.55</v>
      </c>
      <c r="F2493" t="s">
        <v>8219</v>
      </c>
      <c r="G2493" t="s">
        <v>8224</v>
      </c>
      <c r="H2493" t="s">
        <v>8246</v>
      </c>
      <c r="I2493">
        <v>1401024758</v>
      </c>
      <c r="J2493" s="12">
        <f>(I2493/86400)+25569</f>
        <v>41784.564328703702</v>
      </c>
      <c r="K2493">
        <v>1398432758</v>
      </c>
      <c r="L2493" s="12">
        <f>(K2493/86400)+25569</f>
        <v>41754.564328703702</v>
      </c>
      <c r="M2493" t="b">
        <v>0</v>
      </c>
      <c r="N2493">
        <v>32</v>
      </c>
      <c r="O2493">
        <f>(E2493/D2493)*100</f>
        <v>102.06937499999999</v>
      </c>
      <c r="P2493">
        <f>E2493/N2493</f>
        <v>255.17343750000001</v>
      </c>
      <c r="Q2493" s="6" t="str">
        <f>LEFT(R2493, SEARCH("/",R2493,1)-1)</f>
        <v>theater</v>
      </c>
      <c r="R2493" t="s">
        <v>8305</v>
      </c>
      <c r="S2493" t="b">
        <v>1</v>
      </c>
      <c r="V2493" s="7" t="str">
        <f>RIGHT(R2493,LEN(R2493)-FIND("/",R2493))</f>
        <v>musical</v>
      </c>
    </row>
    <row r="2494" spans="1:22" ht="48" hidden="1" x14ac:dyDescent="0.2">
      <c r="A2494">
        <v>2930</v>
      </c>
      <c r="B2494" s="3" t="s">
        <v>2930</v>
      </c>
      <c r="C2494" s="3" t="s">
        <v>7040</v>
      </c>
      <c r="D2494">
        <v>10000</v>
      </c>
      <c r="E2494">
        <v>10092</v>
      </c>
      <c r="F2494" t="s">
        <v>8219</v>
      </c>
      <c r="G2494" t="s">
        <v>8225</v>
      </c>
      <c r="H2494" t="s">
        <v>8247</v>
      </c>
      <c r="I2494">
        <v>1431007264</v>
      </c>
      <c r="J2494" s="12">
        <f>(I2494/86400)+25569</f>
        <v>42131.584074074075</v>
      </c>
      <c r="K2494">
        <v>1428415264</v>
      </c>
      <c r="L2494" s="12">
        <f>(K2494/86400)+25569</f>
        <v>42101.584074074075</v>
      </c>
      <c r="M2494" t="b">
        <v>0</v>
      </c>
      <c r="N2494">
        <v>62</v>
      </c>
      <c r="O2494">
        <f>(E2494/D2494)*100</f>
        <v>100.92000000000002</v>
      </c>
      <c r="P2494">
        <f>E2494/N2494</f>
        <v>162.7741935483871</v>
      </c>
      <c r="Q2494" s="6" t="str">
        <f>LEFT(R2494, SEARCH("/",R2494,1)-1)</f>
        <v>theater</v>
      </c>
      <c r="R2494" t="s">
        <v>8305</v>
      </c>
      <c r="S2494" t="b">
        <v>1</v>
      </c>
      <c r="V2494" s="7" t="str">
        <f>RIGHT(R2494,LEN(R2494)-FIND("/",R2494))</f>
        <v>musical</v>
      </c>
    </row>
    <row r="2495" spans="1:22" ht="48" hidden="1" x14ac:dyDescent="0.2">
      <c r="A2495">
        <v>2931</v>
      </c>
      <c r="B2495" s="3" t="s">
        <v>2931</v>
      </c>
      <c r="C2495" s="3" t="s">
        <v>7041</v>
      </c>
      <c r="D2495">
        <v>750</v>
      </c>
      <c r="E2495">
        <v>795</v>
      </c>
      <c r="F2495" t="s">
        <v>8219</v>
      </c>
      <c r="G2495" t="s">
        <v>8229</v>
      </c>
      <c r="H2495" t="s">
        <v>8251</v>
      </c>
      <c r="I2495">
        <v>1410761280</v>
      </c>
      <c r="J2495" s="12">
        <f>(I2495/86400)+25569</f>
        <v>41897.255555555559</v>
      </c>
      <c r="K2495">
        <v>1408604363</v>
      </c>
      <c r="L2495" s="12">
        <f>(K2495/86400)+25569</f>
        <v>41872.291238425925</v>
      </c>
      <c r="M2495" t="b">
        <v>0</v>
      </c>
      <c r="N2495">
        <v>9</v>
      </c>
      <c r="O2495">
        <f>(E2495/D2495)*100</f>
        <v>106</v>
      </c>
      <c r="P2495">
        <f>E2495/N2495</f>
        <v>88.333333333333329</v>
      </c>
      <c r="Q2495" s="6" t="str">
        <f>LEFT(R2495, SEARCH("/",R2495,1)-1)</f>
        <v>theater</v>
      </c>
      <c r="R2495" t="s">
        <v>8305</v>
      </c>
      <c r="S2495" t="b">
        <v>1</v>
      </c>
      <c r="V2495" s="7" t="str">
        <f>RIGHT(R2495,LEN(R2495)-FIND("/",R2495))</f>
        <v>musical</v>
      </c>
    </row>
    <row r="2496" spans="1:22" ht="48" hidden="1" x14ac:dyDescent="0.2">
      <c r="A2496">
        <v>2932</v>
      </c>
      <c r="B2496" s="3" t="s">
        <v>2932</v>
      </c>
      <c r="C2496" s="3" t="s">
        <v>7042</v>
      </c>
      <c r="D2496">
        <v>3100</v>
      </c>
      <c r="E2496">
        <v>3258</v>
      </c>
      <c r="F2496" t="s">
        <v>8219</v>
      </c>
      <c r="G2496" t="s">
        <v>8226</v>
      </c>
      <c r="H2496" t="s">
        <v>8248</v>
      </c>
      <c r="I2496">
        <v>1424516400</v>
      </c>
      <c r="J2496" s="12">
        <f>(I2496/86400)+25569</f>
        <v>42056.458333333328</v>
      </c>
      <c r="K2496">
        <v>1421812637</v>
      </c>
      <c r="L2496" s="12">
        <f>(K2496/86400)+25569</f>
        <v>42025.164780092593</v>
      </c>
      <c r="M2496" t="b">
        <v>0</v>
      </c>
      <c r="N2496">
        <v>38</v>
      </c>
      <c r="O2496">
        <f>(E2496/D2496)*100</f>
        <v>105.0967741935484</v>
      </c>
      <c r="P2496">
        <f>E2496/N2496</f>
        <v>85.736842105263165</v>
      </c>
      <c r="Q2496" s="6" t="str">
        <f>LEFT(R2496, SEARCH("/",R2496,1)-1)</f>
        <v>theater</v>
      </c>
      <c r="R2496" t="s">
        <v>8305</v>
      </c>
      <c r="S2496" t="b">
        <v>1</v>
      </c>
      <c r="V2496" s="7" t="str">
        <f>RIGHT(R2496,LEN(R2496)-FIND("/",R2496))</f>
        <v>musical</v>
      </c>
    </row>
    <row r="2497" spans="1:22" ht="48" hidden="1" x14ac:dyDescent="0.2">
      <c r="A2497">
        <v>2933</v>
      </c>
      <c r="B2497" s="3" t="s">
        <v>2933</v>
      </c>
      <c r="C2497" s="3" t="s">
        <v>7043</v>
      </c>
      <c r="D2497">
        <v>2500</v>
      </c>
      <c r="E2497">
        <v>2569</v>
      </c>
      <c r="F2497" t="s">
        <v>8219</v>
      </c>
      <c r="G2497" t="s">
        <v>8224</v>
      </c>
      <c r="H2497" t="s">
        <v>8246</v>
      </c>
      <c r="I2497">
        <v>1465081053</v>
      </c>
      <c r="J2497" s="12">
        <f>(I2497/86400)+25569</f>
        <v>42525.956631944442</v>
      </c>
      <c r="K2497">
        <v>1462489053</v>
      </c>
      <c r="L2497" s="12">
        <f>(K2497/86400)+25569</f>
        <v>42495.956631944442</v>
      </c>
      <c r="M2497" t="b">
        <v>0</v>
      </c>
      <c r="N2497">
        <v>54</v>
      </c>
      <c r="O2497">
        <f>(E2497/D2497)*100</f>
        <v>102.76</v>
      </c>
      <c r="P2497">
        <f>E2497/N2497</f>
        <v>47.574074074074076</v>
      </c>
      <c r="Q2497" s="6" t="str">
        <f>LEFT(R2497, SEARCH("/",R2497,1)-1)</f>
        <v>theater</v>
      </c>
      <c r="R2497" t="s">
        <v>8305</v>
      </c>
      <c r="S2497" t="b">
        <v>1</v>
      </c>
      <c r="V2497" s="7" t="str">
        <f>RIGHT(R2497,LEN(R2497)-FIND("/",R2497))</f>
        <v>musical</v>
      </c>
    </row>
    <row r="2498" spans="1:22" ht="48" hidden="1" x14ac:dyDescent="0.2">
      <c r="A2498">
        <v>2934</v>
      </c>
      <c r="B2498" s="3" t="s">
        <v>2934</v>
      </c>
      <c r="C2498" s="3" t="s">
        <v>7044</v>
      </c>
      <c r="D2498">
        <v>2500</v>
      </c>
      <c r="E2498">
        <v>2700</v>
      </c>
      <c r="F2498" t="s">
        <v>8219</v>
      </c>
      <c r="G2498" t="s">
        <v>8229</v>
      </c>
      <c r="H2498" t="s">
        <v>8251</v>
      </c>
      <c r="I2498">
        <v>1402845364</v>
      </c>
      <c r="J2498" s="12">
        <f>(I2498/86400)+25569</f>
        <v>41805.636157407411</v>
      </c>
      <c r="K2498">
        <v>1400253364</v>
      </c>
      <c r="L2498" s="12">
        <f>(K2498/86400)+25569</f>
        <v>41775.636157407411</v>
      </c>
      <c r="M2498" t="b">
        <v>0</v>
      </c>
      <c r="N2498">
        <v>37</v>
      </c>
      <c r="O2498">
        <f>(E2498/D2498)*100</f>
        <v>108</v>
      </c>
      <c r="P2498">
        <f>E2498/N2498</f>
        <v>72.972972972972968</v>
      </c>
      <c r="Q2498" s="6" t="str">
        <f>LEFT(R2498, SEARCH("/",R2498,1)-1)</f>
        <v>theater</v>
      </c>
      <c r="R2498" t="s">
        <v>8305</v>
      </c>
      <c r="S2498" t="b">
        <v>1</v>
      </c>
      <c r="V2498" s="7" t="str">
        <f>RIGHT(R2498,LEN(R2498)-FIND("/",R2498))</f>
        <v>musical</v>
      </c>
    </row>
    <row r="2499" spans="1:22" ht="48" hidden="1" x14ac:dyDescent="0.2">
      <c r="A2499">
        <v>2935</v>
      </c>
      <c r="B2499" s="3" t="s">
        <v>2935</v>
      </c>
      <c r="C2499" s="3" t="s">
        <v>7045</v>
      </c>
      <c r="D2499">
        <v>3500</v>
      </c>
      <c r="E2499">
        <v>3531</v>
      </c>
      <c r="F2499" t="s">
        <v>8219</v>
      </c>
      <c r="G2499" t="s">
        <v>8224</v>
      </c>
      <c r="H2499" t="s">
        <v>8246</v>
      </c>
      <c r="I2499">
        <v>1472490000</v>
      </c>
      <c r="J2499" s="12">
        <f>(I2499/86400)+25569</f>
        <v>42611.708333333328</v>
      </c>
      <c r="K2499">
        <v>1467468008</v>
      </c>
      <c r="L2499" s="12">
        <f>(K2499/86400)+25569</f>
        <v>42553.583425925928</v>
      </c>
      <c r="M2499" t="b">
        <v>0</v>
      </c>
      <c r="N2499">
        <v>39</v>
      </c>
      <c r="O2499">
        <f>(E2499/D2499)*100</f>
        <v>100.88571428571429</v>
      </c>
      <c r="P2499">
        <f>E2499/N2499</f>
        <v>90.538461538461533</v>
      </c>
      <c r="Q2499" s="6" t="str">
        <f>LEFT(R2499, SEARCH("/",R2499,1)-1)</f>
        <v>theater</v>
      </c>
      <c r="R2499" t="s">
        <v>8305</v>
      </c>
      <c r="S2499" t="b">
        <v>1</v>
      </c>
      <c r="V2499" s="7" t="str">
        <f>RIGHT(R2499,LEN(R2499)-FIND("/",R2499))</f>
        <v>musical</v>
      </c>
    </row>
    <row r="2500" spans="1:22" ht="48" hidden="1" x14ac:dyDescent="0.2">
      <c r="A2500">
        <v>2936</v>
      </c>
      <c r="B2500" s="3" t="s">
        <v>2936</v>
      </c>
      <c r="C2500" s="3" t="s">
        <v>7046</v>
      </c>
      <c r="D2500">
        <v>1000</v>
      </c>
      <c r="E2500">
        <v>1280</v>
      </c>
      <c r="F2500" t="s">
        <v>8219</v>
      </c>
      <c r="G2500" t="s">
        <v>8224</v>
      </c>
      <c r="H2500" t="s">
        <v>8246</v>
      </c>
      <c r="I2500">
        <v>1413176340</v>
      </c>
      <c r="J2500" s="12">
        <f>(I2500/86400)+25569</f>
        <v>41925.207638888889</v>
      </c>
      <c r="K2500">
        <v>1412091423</v>
      </c>
      <c r="L2500" s="12">
        <f>(K2500/86400)+25569</f>
        <v>41912.650729166664</v>
      </c>
      <c r="M2500" t="b">
        <v>0</v>
      </c>
      <c r="N2500">
        <v>34</v>
      </c>
      <c r="O2500">
        <f>(E2500/D2500)*100</f>
        <v>128</v>
      </c>
      <c r="P2500">
        <f>E2500/N2500</f>
        <v>37.647058823529413</v>
      </c>
      <c r="Q2500" s="6" t="str">
        <f>LEFT(R2500, SEARCH("/",R2500,1)-1)</f>
        <v>theater</v>
      </c>
      <c r="R2500" t="s">
        <v>8305</v>
      </c>
      <c r="S2500" t="b">
        <v>1</v>
      </c>
      <c r="V2500" s="7" t="str">
        <f>RIGHT(R2500,LEN(R2500)-FIND("/",R2500))</f>
        <v>musical</v>
      </c>
    </row>
    <row r="2501" spans="1:22" ht="32" hidden="1" x14ac:dyDescent="0.2">
      <c r="A2501">
        <v>2937</v>
      </c>
      <c r="B2501" s="3" t="s">
        <v>2937</v>
      </c>
      <c r="C2501" s="3" t="s">
        <v>7047</v>
      </c>
      <c r="D2501">
        <v>1500</v>
      </c>
      <c r="E2501">
        <v>2000</v>
      </c>
      <c r="F2501" t="s">
        <v>8219</v>
      </c>
      <c r="G2501" t="s">
        <v>8225</v>
      </c>
      <c r="H2501" t="s">
        <v>8247</v>
      </c>
      <c r="I2501">
        <v>1405249113</v>
      </c>
      <c r="J2501" s="12">
        <f>(I2501/86400)+25569</f>
        <v>41833.457326388889</v>
      </c>
      <c r="K2501">
        <v>1402657113</v>
      </c>
      <c r="L2501" s="12">
        <f>(K2501/86400)+25569</f>
        <v>41803.457326388889</v>
      </c>
      <c r="M2501" t="b">
        <v>0</v>
      </c>
      <c r="N2501">
        <v>55</v>
      </c>
      <c r="O2501">
        <f>(E2501/D2501)*100</f>
        <v>133.33333333333331</v>
      </c>
      <c r="P2501">
        <f>E2501/N2501</f>
        <v>36.363636363636367</v>
      </c>
      <c r="Q2501" s="6" t="str">
        <f>LEFT(R2501, SEARCH("/",R2501,1)-1)</f>
        <v>theater</v>
      </c>
      <c r="R2501" t="s">
        <v>8305</v>
      </c>
      <c r="S2501" t="b">
        <v>1</v>
      </c>
      <c r="V2501" s="7" t="str">
        <f>RIGHT(R2501,LEN(R2501)-FIND("/",R2501))</f>
        <v>musical</v>
      </c>
    </row>
    <row r="2502" spans="1:22" ht="48" hidden="1" x14ac:dyDescent="0.2">
      <c r="A2502">
        <v>2938</v>
      </c>
      <c r="B2502" s="3" t="s">
        <v>2938</v>
      </c>
      <c r="C2502" s="3" t="s">
        <v>7048</v>
      </c>
      <c r="D2502">
        <v>4000</v>
      </c>
      <c r="E2502">
        <v>4055</v>
      </c>
      <c r="F2502" t="s">
        <v>8219</v>
      </c>
      <c r="G2502" t="s">
        <v>8224</v>
      </c>
      <c r="H2502" t="s">
        <v>8246</v>
      </c>
      <c r="I2502">
        <v>1422636814</v>
      </c>
      <c r="J2502" s="12">
        <f>(I2502/86400)+25569</f>
        <v>42034.703865740739</v>
      </c>
      <c r="K2502">
        <v>1420044814</v>
      </c>
      <c r="L2502" s="12">
        <f>(K2502/86400)+25569</f>
        <v>42004.703865740739</v>
      </c>
      <c r="M2502" t="b">
        <v>0</v>
      </c>
      <c r="N2502">
        <v>32</v>
      </c>
      <c r="O2502">
        <f>(E2502/D2502)*100</f>
        <v>101.375</v>
      </c>
      <c r="P2502">
        <f>E2502/N2502</f>
        <v>126.71875</v>
      </c>
      <c r="Q2502" s="6" t="str">
        <f>LEFT(R2502, SEARCH("/",R2502,1)-1)</f>
        <v>theater</v>
      </c>
      <c r="R2502" t="s">
        <v>8305</v>
      </c>
      <c r="S2502" t="b">
        <v>1</v>
      </c>
      <c r="V2502" s="7" t="str">
        <f>RIGHT(R2502,LEN(R2502)-FIND("/",R2502))</f>
        <v>musical</v>
      </c>
    </row>
    <row r="2503" spans="1:22" ht="48" hidden="1" x14ac:dyDescent="0.2">
      <c r="A2503">
        <v>2939</v>
      </c>
      <c r="B2503" s="3" t="s">
        <v>2939</v>
      </c>
      <c r="C2503" s="3" t="s">
        <v>7049</v>
      </c>
      <c r="D2503">
        <v>8000</v>
      </c>
      <c r="E2503">
        <v>8230</v>
      </c>
      <c r="F2503" t="s">
        <v>8219</v>
      </c>
      <c r="G2503" t="s">
        <v>8224</v>
      </c>
      <c r="H2503" t="s">
        <v>8246</v>
      </c>
      <c r="I2503">
        <v>1409187600</v>
      </c>
      <c r="J2503" s="12">
        <f>(I2503/86400)+25569</f>
        <v>41879.041666666664</v>
      </c>
      <c r="K2503">
        <v>1406316312</v>
      </c>
      <c r="L2503" s="12">
        <f>(K2503/86400)+25569</f>
        <v>41845.809166666666</v>
      </c>
      <c r="M2503" t="b">
        <v>0</v>
      </c>
      <c r="N2503">
        <v>25</v>
      </c>
      <c r="O2503">
        <f>(E2503/D2503)*100</f>
        <v>102.875</v>
      </c>
      <c r="P2503">
        <f>E2503/N2503</f>
        <v>329.2</v>
      </c>
      <c r="Q2503" s="6" t="str">
        <f>LEFT(R2503, SEARCH("/",R2503,1)-1)</f>
        <v>theater</v>
      </c>
      <c r="R2503" t="s">
        <v>8305</v>
      </c>
      <c r="S2503" t="b">
        <v>1</v>
      </c>
      <c r="V2503" s="7" t="str">
        <f>RIGHT(R2503,LEN(R2503)-FIND("/",R2503))</f>
        <v>musical</v>
      </c>
    </row>
    <row r="2504" spans="1:22" ht="48" hidden="1" x14ac:dyDescent="0.2">
      <c r="A2504">
        <v>2940</v>
      </c>
      <c r="B2504" s="3" t="s">
        <v>2940</v>
      </c>
      <c r="C2504" s="3" t="s">
        <v>7050</v>
      </c>
      <c r="D2504">
        <v>2500</v>
      </c>
      <c r="E2504">
        <v>2681</v>
      </c>
      <c r="F2504" t="s">
        <v>8219</v>
      </c>
      <c r="G2504" t="s">
        <v>8224</v>
      </c>
      <c r="H2504" t="s">
        <v>8246</v>
      </c>
      <c r="I2504">
        <v>1421606018</v>
      </c>
      <c r="J2504" s="12">
        <f>(I2504/86400)+25569</f>
        <v>42022.773356481484</v>
      </c>
      <c r="K2504">
        <v>1418150018</v>
      </c>
      <c r="L2504" s="12">
        <f>(K2504/86400)+25569</f>
        <v>41982.773356481484</v>
      </c>
      <c r="M2504" t="b">
        <v>0</v>
      </c>
      <c r="N2504">
        <v>33</v>
      </c>
      <c r="O2504">
        <f>(E2504/D2504)*100</f>
        <v>107.24000000000001</v>
      </c>
      <c r="P2504">
        <f>E2504/N2504</f>
        <v>81.242424242424249</v>
      </c>
      <c r="Q2504" s="6" t="str">
        <f>LEFT(R2504, SEARCH("/",R2504,1)-1)</f>
        <v>theater</v>
      </c>
      <c r="R2504" t="s">
        <v>8305</v>
      </c>
      <c r="S2504" t="b">
        <v>1</v>
      </c>
      <c r="V2504" s="7" t="str">
        <f>RIGHT(R2504,LEN(R2504)-FIND("/",R2504))</f>
        <v>musical</v>
      </c>
    </row>
    <row r="2505" spans="1:22" ht="48" x14ac:dyDescent="0.2">
      <c r="A2505">
        <v>2941</v>
      </c>
      <c r="B2505" s="3" t="s">
        <v>2941</v>
      </c>
      <c r="C2505" s="3" t="s">
        <v>7051</v>
      </c>
      <c r="D2505">
        <v>25000</v>
      </c>
      <c r="E2505">
        <v>1</v>
      </c>
      <c r="F2505" t="s">
        <v>8221</v>
      </c>
      <c r="G2505" t="s">
        <v>8224</v>
      </c>
      <c r="H2505" t="s">
        <v>8246</v>
      </c>
      <c r="I2505">
        <v>1425250955</v>
      </c>
      <c r="J2505" s="12">
        <f>(I2505/86400)+25569</f>
        <v>42064.960127314815</v>
      </c>
      <c r="K2505">
        <v>1422658955</v>
      </c>
      <c r="L2505" s="12">
        <f>(K2505/86400)+25569</f>
        <v>42034.960127314815</v>
      </c>
      <c r="M2505" t="b">
        <v>0</v>
      </c>
      <c r="N2505">
        <v>1</v>
      </c>
      <c r="O2505">
        <f>(E2505/D2505)*100</f>
        <v>4.0000000000000001E-3</v>
      </c>
      <c r="P2505">
        <f>E2505/N2505</f>
        <v>1</v>
      </c>
      <c r="Q2505" s="6" t="str">
        <f>LEFT(R2505, SEARCH("/",R2505,1)-1)</f>
        <v>theater</v>
      </c>
      <c r="R2505" t="s">
        <v>8303</v>
      </c>
      <c r="S2505" t="b">
        <v>0</v>
      </c>
      <c r="V2505" s="7" t="str">
        <f>RIGHT(R2505,LEN(R2505)-FIND("/",R2505))</f>
        <v>spaces</v>
      </c>
    </row>
    <row r="2506" spans="1:22" ht="48" x14ac:dyDescent="0.2">
      <c r="A2506">
        <v>2942</v>
      </c>
      <c r="B2506" s="3" t="s">
        <v>2942</v>
      </c>
      <c r="C2506" s="3" t="s">
        <v>7052</v>
      </c>
      <c r="D2506">
        <v>200000</v>
      </c>
      <c r="E2506">
        <v>40850</v>
      </c>
      <c r="F2506" t="s">
        <v>8221</v>
      </c>
      <c r="G2506" t="s">
        <v>8229</v>
      </c>
      <c r="H2506" t="s">
        <v>8251</v>
      </c>
      <c r="I2506">
        <v>1450297080</v>
      </c>
      <c r="J2506" s="12">
        <f>(I2506/86400)+25569</f>
        <v>42354.845833333333</v>
      </c>
      <c r="K2506">
        <v>1448565459</v>
      </c>
      <c r="L2506" s="12">
        <f>(K2506/86400)+25569</f>
        <v>42334.803923611107</v>
      </c>
      <c r="M2506" t="b">
        <v>0</v>
      </c>
      <c r="N2506">
        <v>202</v>
      </c>
      <c r="O2506">
        <f>(E2506/D2506)*100</f>
        <v>20.424999999999997</v>
      </c>
      <c r="P2506">
        <f>E2506/N2506</f>
        <v>202.22772277227722</v>
      </c>
      <c r="Q2506" s="6" t="str">
        <f>LEFT(R2506, SEARCH("/",R2506,1)-1)</f>
        <v>theater</v>
      </c>
      <c r="R2506" t="s">
        <v>8303</v>
      </c>
      <c r="S2506" t="b">
        <v>0</v>
      </c>
      <c r="V2506" s="7" t="str">
        <f>RIGHT(R2506,LEN(R2506)-FIND("/",R2506))</f>
        <v>spaces</v>
      </c>
    </row>
    <row r="2507" spans="1:22" ht="48" x14ac:dyDescent="0.2">
      <c r="A2507">
        <v>2943</v>
      </c>
      <c r="B2507" s="3" t="s">
        <v>2943</v>
      </c>
      <c r="C2507" s="3" t="s">
        <v>7053</v>
      </c>
      <c r="D2507">
        <v>3000</v>
      </c>
      <c r="E2507">
        <v>0</v>
      </c>
      <c r="F2507" t="s">
        <v>8221</v>
      </c>
      <c r="G2507" t="s">
        <v>8224</v>
      </c>
      <c r="H2507" t="s">
        <v>8246</v>
      </c>
      <c r="I2507">
        <v>1428894380</v>
      </c>
      <c r="J2507" s="12">
        <f>(I2507/86400)+25569</f>
        <v>42107.129398148143</v>
      </c>
      <c r="K2507">
        <v>1426302380</v>
      </c>
      <c r="L2507" s="12">
        <f>(K2507/86400)+25569</f>
        <v>42077.129398148143</v>
      </c>
      <c r="M2507" t="b">
        <v>0</v>
      </c>
      <c r="N2507">
        <v>0</v>
      </c>
      <c r="O2507">
        <f>(E2507/D2507)*100</f>
        <v>0</v>
      </c>
      <c r="P2507" t="e">
        <f>E2507/N2507</f>
        <v>#DIV/0!</v>
      </c>
      <c r="Q2507" s="6" t="str">
        <f>LEFT(R2507, SEARCH("/",R2507,1)-1)</f>
        <v>theater</v>
      </c>
      <c r="R2507" t="s">
        <v>8303</v>
      </c>
      <c r="S2507" t="b">
        <v>0</v>
      </c>
      <c r="V2507" s="7" t="str">
        <f>RIGHT(R2507,LEN(R2507)-FIND("/",R2507))</f>
        <v>spaces</v>
      </c>
    </row>
    <row r="2508" spans="1:22" ht="32" x14ac:dyDescent="0.2">
      <c r="A2508">
        <v>2944</v>
      </c>
      <c r="B2508" s="3" t="s">
        <v>2944</v>
      </c>
      <c r="C2508" s="3" t="s">
        <v>7054</v>
      </c>
      <c r="D2508">
        <v>10000</v>
      </c>
      <c r="E2508">
        <v>100</v>
      </c>
      <c r="F2508" t="s">
        <v>8221</v>
      </c>
      <c r="G2508" t="s">
        <v>8224</v>
      </c>
      <c r="H2508" t="s">
        <v>8246</v>
      </c>
      <c r="I2508">
        <v>1433714198</v>
      </c>
      <c r="J2508" s="12">
        <f>(I2508/86400)+25569</f>
        <v>42162.9143287037</v>
      </c>
      <c r="K2508">
        <v>1431122198</v>
      </c>
      <c r="L2508" s="12">
        <f>(K2508/86400)+25569</f>
        <v>42132.9143287037</v>
      </c>
      <c r="M2508" t="b">
        <v>0</v>
      </c>
      <c r="N2508">
        <v>1</v>
      </c>
      <c r="O2508">
        <f>(E2508/D2508)*100</f>
        <v>1</v>
      </c>
      <c r="P2508">
        <f>E2508/N2508</f>
        <v>100</v>
      </c>
      <c r="Q2508" s="6" t="str">
        <f>LEFT(R2508, SEARCH("/",R2508,1)-1)</f>
        <v>theater</v>
      </c>
      <c r="R2508" t="s">
        <v>8303</v>
      </c>
      <c r="S2508" t="b">
        <v>0</v>
      </c>
      <c r="V2508" s="7" t="str">
        <f>RIGHT(R2508,LEN(R2508)-FIND("/",R2508))</f>
        <v>spaces</v>
      </c>
    </row>
    <row r="2509" spans="1:22" ht="48" x14ac:dyDescent="0.2">
      <c r="A2509">
        <v>2945</v>
      </c>
      <c r="B2509" s="3" t="s">
        <v>2945</v>
      </c>
      <c r="C2509" s="3" t="s">
        <v>7055</v>
      </c>
      <c r="D2509">
        <v>50000</v>
      </c>
      <c r="E2509">
        <v>0</v>
      </c>
      <c r="F2509" t="s">
        <v>8221</v>
      </c>
      <c r="G2509" t="s">
        <v>8224</v>
      </c>
      <c r="H2509" t="s">
        <v>8246</v>
      </c>
      <c r="I2509">
        <v>1432437660</v>
      </c>
      <c r="J2509" s="12">
        <f>(I2509/86400)+25569</f>
        <v>42148.139583333337</v>
      </c>
      <c r="K2509">
        <v>1429845660</v>
      </c>
      <c r="L2509" s="12">
        <f>(K2509/86400)+25569</f>
        <v>42118.139583333337</v>
      </c>
      <c r="M2509" t="b">
        <v>0</v>
      </c>
      <c r="N2509">
        <v>0</v>
      </c>
      <c r="O2509">
        <f>(E2509/D2509)*100</f>
        <v>0</v>
      </c>
      <c r="P2509" t="e">
        <f>E2509/N2509</f>
        <v>#DIV/0!</v>
      </c>
      <c r="Q2509" s="6" t="str">
        <f>LEFT(R2509, SEARCH("/",R2509,1)-1)</f>
        <v>theater</v>
      </c>
      <c r="R2509" t="s">
        <v>8303</v>
      </c>
      <c r="S2509" t="b">
        <v>0</v>
      </c>
      <c r="V2509" s="7" t="str">
        <f>RIGHT(R2509,LEN(R2509)-FIND("/",R2509))</f>
        <v>spaces</v>
      </c>
    </row>
    <row r="2510" spans="1:22" ht="48" x14ac:dyDescent="0.2">
      <c r="A2510">
        <v>2946</v>
      </c>
      <c r="B2510" s="3" t="s">
        <v>2946</v>
      </c>
      <c r="C2510" s="3" t="s">
        <v>7056</v>
      </c>
      <c r="D2510">
        <v>2000</v>
      </c>
      <c r="E2510">
        <v>2</v>
      </c>
      <c r="F2510" t="s">
        <v>8221</v>
      </c>
      <c r="G2510" t="s">
        <v>8225</v>
      </c>
      <c r="H2510" t="s">
        <v>8247</v>
      </c>
      <c r="I2510">
        <v>1471265092</v>
      </c>
      <c r="J2510" s="12">
        <f>(I2510/86400)+25569</f>
        <v>42597.531157407408</v>
      </c>
      <c r="K2510">
        <v>1468673092</v>
      </c>
      <c r="L2510" s="12">
        <f>(K2510/86400)+25569</f>
        <v>42567.531157407408</v>
      </c>
      <c r="M2510" t="b">
        <v>0</v>
      </c>
      <c r="N2510">
        <v>2</v>
      </c>
      <c r="O2510">
        <f>(E2510/D2510)*100</f>
        <v>0.1</v>
      </c>
      <c r="P2510">
        <f>E2510/N2510</f>
        <v>1</v>
      </c>
      <c r="Q2510" s="6" t="str">
        <f>LEFT(R2510, SEARCH("/",R2510,1)-1)</f>
        <v>theater</v>
      </c>
      <c r="R2510" t="s">
        <v>8303</v>
      </c>
      <c r="S2510" t="b">
        <v>0</v>
      </c>
      <c r="V2510" s="7" t="str">
        <f>RIGHT(R2510,LEN(R2510)-FIND("/",R2510))</f>
        <v>spaces</v>
      </c>
    </row>
    <row r="2511" spans="1:22" ht="48" x14ac:dyDescent="0.2">
      <c r="A2511">
        <v>2947</v>
      </c>
      <c r="B2511" s="3" t="s">
        <v>2947</v>
      </c>
      <c r="C2511" s="3" t="s">
        <v>7057</v>
      </c>
      <c r="D2511">
        <v>25000</v>
      </c>
      <c r="E2511">
        <v>1072</v>
      </c>
      <c r="F2511" t="s">
        <v>8221</v>
      </c>
      <c r="G2511" t="s">
        <v>8224</v>
      </c>
      <c r="H2511" t="s">
        <v>8246</v>
      </c>
      <c r="I2511">
        <v>1480007460</v>
      </c>
      <c r="J2511" s="12">
        <f>(I2511/86400)+25569</f>
        <v>42698.71597222222</v>
      </c>
      <c r="K2511">
        <v>1475760567</v>
      </c>
      <c r="L2511" s="12">
        <f>(K2511/86400)+25569</f>
        <v>42649.562118055561</v>
      </c>
      <c r="M2511" t="b">
        <v>0</v>
      </c>
      <c r="N2511">
        <v>13</v>
      </c>
      <c r="O2511">
        <f>(E2511/D2511)*100</f>
        <v>4.2880000000000003</v>
      </c>
      <c r="P2511">
        <f>E2511/N2511</f>
        <v>82.461538461538467</v>
      </c>
      <c r="Q2511" s="6" t="str">
        <f>LEFT(R2511, SEARCH("/",R2511,1)-1)</f>
        <v>theater</v>
      </c>
      <c r="R2511" t="s">
        <v>8303</v>
      </c>
      <c r="S2511" t="b">
        <v>0</v>
      </c>
      <c r="V2511" s="7" t="str">
        <f>RIGHT(R2511,LEN(R2511)-FIND("/",R2511))</f>
        <v>spaces</v>
      </c>
    </row>
    <row r="2512" spans="1:22" ht="48" x14ac:dyDescent="0.2">
      <c r="A2512">
        <v>2948</v>
      </c>
      <c r="B2512" s="3" t="s">
        <v>2948</v>
      </c>
      <c r="C2512" s="3" t="s">
        <v>7058</v>
      </c>
      <c r="D2512">
        <v>500000</v>
      </c>
      <c r="E2512">
        <v>24</v>
      </c>
      <c r="F2512" t="s">
        <v>8221</v>
      </c>
      <c r="G2512" t="s">
        <v>8224</v>
      </c>
      <c r="H2512" t="s">
        <v>8246</v>
      </c>
      <c r="I2512">
        <v>1433259293</v>
      </c>
      <c r="J2512" s="12">
        <f>(I2512/86400)+25569</f>
        <v>42157.649224537032</v>
      </c>
      <c r="K2512">
        <v>1428075293</v>
      </c>
      <c r="L2512" s="12">
        <f>(K2512/86400)+25569</f>
        <v>42097.649224537032</v>
      </c>
      <c r="M2512" t="b">
        <v>0</v>
      </c>
      <c r="N2512">
        <v>9</v>
      </c>
      <c r="O2512">
        <f>(E2512/D2512)*100</f>
        <v>4.8000000000000004E-3</v>
      </c>
      <c r="P2512">
        <f>E2512/N2512</f>
        <v>2.6666666666666665</v>
      </c>
      <c r="Q2512" s="6" t="str">
        <f>LEFT(R2512, SEARCH("/",R2512,1)-1)</f>
        <v>theater</v>
      </c>
      <c r="R2512" t="s">
        <v>8303</v>
      </c>
      <c r="S2512" t="b">
        <v>0</v>
      </c>
      <c r="V2512" s="7" t="str">
        <f>RIGHT(R2512,LEN(R2512)-FIND("/",R2512))</f>
        <v>spaces</v>
      </c>
    </row>
    <row r="2513" spans="1:22" ht="48" x14ac:dyDescent="0.2">
      <c r="A2513">
        <v>2949</v>
      </c>
      <c r="B2513" s="3" t="s">
        <v>2949</v>
      </c>
      <c r="C2513" s="3" t="s">
        <v>7059</v>
      </c>
      <c r="D2513">
        <v>1000</v>
      </c>
      <c r="E2513">
        <v>25</v>
      </c>
      <c r="F2513" t="s">
        <v>8221</v>
      </c>
      <c r="G2513" t="s">
        <v>8224</v>
      </c>
      <c r="H2513" t="s">
        <v>8246</v>
      </c>
      <c r="I2513">
        <v>1447965917</v>
      </c>
      <c r="J2513" s="12">
        <f>(I2513/86400)+25569</f>
        <v>42327.864780092597</v>
      </c>
      <c r="K2513">
        <v>1445370317</v>
      </c>
      <c r="L2513" s="12">
        <f>(K2513/86400)+25569</f>
        <v>42297.823113425926</v>
      </c>
      <c r="M2513" t="b">
        <v>0</v>
      </c>
      <c r="N2513">
        <v>2</v>
      </c>
      <c r="O2513">
        <f>(E2513/D2513)*100</f>
        <v>2.5</v>
      </c>
      <c r="P2513">
        <f>E2513/N2513</f>
        <v>12.5</v>
      </c>
      <c r="Q2513" s="6" t="str">
        <f>LEFT(R2513, SEARCH("/",R2513,1)-1)</f>
        <v>theater</v>
      </c>
      <c r="R2513" t="s">
        <v>8303</v>
      </c>
      <c r="S2513" t="b">
        <v>0</v>
      </c>
      <c r="V2513" s="7" t="str">
        <f>RIGHT(R2513,LEN(R2513)-FIND("/",R2513))</f>
        <v>spaces</v>
      </c>
    </row>
    <row r="2514" spans="1:22" ht="48" x14ac:dyDescent="0.2">
      <c r="A2514">
        <v>2950</v>
      </c>
      <c r="B2514" s="3" t="s">
        <v>2950</v>
      </c>
      <c r="C2514" s="3" t="s">
        <v>7060</v>
      </c>
      <c r="D2514">
        <v>5000000</v>
      </c>
      <c r="E2514">
        <v>0</v>
      </c>
      <c r="F2514" t="s">
        <v>8221</v>
      </c>
      <c r="G2514" t="s">
        <v>8224</v>
      </c>
      <c r="H2514" t="s">
        <v>8246</v>
      </c>
      <c r="I2514">
        <v>1453538752</v>
      </c>
      <c r="J2514" s="12">
        <f>(I2514/86400)+25569</f>
        <v>42392.36518518519</v>
      </c>
      <c r="K2514">
        <v>1450946752</v>
      </c>
      <c r="L2514" s="12">
        <f>(K2514/86400)+25569</f>
        <v>42362.36518518519</v>
      </c>
      <c r="M2514" t="b">
        <v>0</v>
      </c>
      <c r="N2514">
        <v>0</v>
      </c>
      <c r="O2514">
        <f>(E2514/D2514)*100</f>
        <v>0</v>
      </c>
      <c r="P2514" t="e">
        <f>E2514/N2514</f>
        <v>#DIV/0!</v>
      </c>
      <c r="Q2514" s="6" t="str">
        <f>LEFT(R2514, SEARCH("/",R2514,1)-1)</f>
        <v>theater</v>
      </c>
      <c r="R2514" t="s">
        <v>8303</v>
      </c>
      <c r="S2514" t="b">
        <v>0</v>
      </c>
      <c r="V2514" s="7" t="str">
        <f>RIGHT(R2514,LEN(R2514)-FIND("/",R2514))</f>
        <v>spaces</v>
      </c>
    </row>
    <row r="2515" spans="1:22" ht="64" hidden="1" x14ac:dyDescent="0.2">
      <c r="A2515">
        <v>2951</v>
      </c>
      <c r="B2515" s="3" t="s">
        <v>2951</v>
      </c>
      <c r="C2515" s="3" t="s">
        <v>7061</v>
      </c>
      <c r="D2515">
        <v>50000</v>
      </c>
      <c r="E2515">
        <v>1096</v>
      </c>
      <c r="F2515" t="s">
        <v>8220</v>
      </c>
      <c r="G2515" t="s">
        <v>8224</v>
      </c>
      <c r="H2515" t="s">
        <v>8246</v>
      </c>
      <c r="I2515">
        <v>1412536573</v>
      </c>
      <c r="J2515" s="12">
        <f>(I2515/86400)+25569</f>
        <v>41917.802928240737</v>
      </c>
      <c r="K2515">
        <v>1408648573</v>
      </c>
      <c r="L2515" s="12">
        <f>(K2515/86400)+25569</f>
        <v>41872.802928240737</v>
      </c>
      <c r="M2515" t="b">
        <v>0</v>
      </c>
      <c r="N2515">
        <v>58</v>
      </c>
      <c r="O2515">
        <f>(E2515/D2515)*100</f>
        <v>2.1919999999999997</v>
      </c>
      <c r="P2515">
        <f>E2515/N2515</f>
        <v>18.896551724137932</v>
      </c>
      <c r="Q2515" s="6" t="str">
        <f>LEFT(R2515, SEARCH("/",R2515,1)-1)</f>
        <v>theater</v>
      </c>
      <c r="R2515" t="s">
        <v>8303</v>
      </c>
      <c r="S2515" t="b">
        <v>0</v>
      </c>
      <c r="V2515" s="7" t="str">
        <f>RIGHT(R2515,LEN(R2515)-FIND("/",R2515))</f>
        <v>spaces</v>
      </c>
    </row>
    <row r="2516" spans="1:22" ht="48" hidden="1" x14ac:dyDescent="0.2">
      <c r="A2516">
        <v>2952</v>
      </c>
      <c r="B2516" s="3" t="s">
        <v>2952</v>
      </c>
      <c r="C2516" s="3" t="s">
        <v>7062</v>
      </c>
      <c r="D2516">
        <v>20000</v>
      </c>
      <c r="E2516">
        <v>1605</v>
      </c>
      <c r="F2516" t="s">
        <v>8220</v>
      </c>
      <c r="G2516" t="s">
        <v>8224</v>
      </c>
      <c r="H2516" t="s">
        <v>8246</v>
      </c>
      <c r="I2516">
        <v>1476676800</v>
      </c>
      <c r="J2516" s="12">
        <f>(I2516/86400)+25569</f>
        <v>42660.166666666672</v>
      </c>
      <c r="K2516">
        <v>1473957239</v>
      </c>
      <c r="L2516" s="12">
        <f>(K2516/86400)+25569</f>
        <v>42628.690266203703</v>
      </c>
      <c r="M2516" t="b">
        <v>0</v>
      </c>
      <c r="N2516">
        <v>8</v>
      </c>
      <c r="O2516">
        <f>(E2516/D2516)*100</f>
        <v>8.0250000000000004</v>
      </c>
      <c r="P2516">
        <f>E2516/N2516</f>
        <v>200.625</v>
      </c>
      <c r="Q2516" s="6" t="str">
        <f>LEFT(R2516, SEARCH("/",R2516,1)-1)</f>
        <v>theater</v>
      </c>
      <c r="R2516" t="s">
        <v>8303</v>
      </c>
      <c r="S2516" t="b">
        <v>0</v>
      </c>
      <c r="V2516" s="7" t="str">
        <f>RIGHT(R2516,LEN(R2516)-FIND("/",R2516))</f>
        <v>spaces</v>
      </c>
    </row>
    <row r="2517" spans="1:22" ht="48" hidden="1" x14ac:dyDescent="0.2">
      <c r="A2517">
        <v>2953</v>
      </c>
      <c r="B2517" s="3" t="s">
        <v>2953</v>
      </c>
      <c r="C2517" s="3" t="s">
        <v>7063</v>
      </c>
      <c r="D2517">
        <v>400000</v>
      </c>
      <c r="E2517">
        <v>605</v>
      </c>
      <c r="F2517" t="s">
        <v>8220</v>
      </c>
      <c r="G2517" t="s">
        <v>8224</v>
      </c>
      <c r="H2517" t="s">
        <v>8246</v>
      </c>
      <c r="I2517">
        <v>1444330821</v>
      </c>
      <c r="J2517" s="12">
        <f>(I2517/86400)+25569</f>
        <v>42285.791909722218</v>
      </c>
      <c r="K2517">
        <v>1441738821</v>
      </c>
      <c r="L2517" s="12">
        <f>(K2517/86400)+25569</f>
        <v>42255.791909722218</v>
      </c>
      <c r="M2517" t="b">
        <v>0</v>
      </c>
      <c r="N2517">
        <v>3</v>
      </c>
      <c r="O2517">
        <f>(E2517/D2517)*100</f>
        <v>0.15125</v>
      </c>
      <c r="P2517">
        <f>E2517/N2517</f>
        <v>201.66666666666666</v>
      </c>
      <c r="Q2517" s="6" t="str">
        <f>LEFT(R2517, SEARCH("/",R2517,1)-1)</f>
        <v>theater</v>
      </c>
      <c r="R2517" t="s">
        <v>8303</v>
      </c>
      <c r="S2517" t="b">
        <v>0</v>
      </c>
      <c r="V2517" s="7" t="str">
        <f>RIGHT(R2517,LEN(R2517)-FIND("/",R2517))</f>
        <v>spaces</v>
      </c>
    </row>
    <row r="2518" spans="1:22" ht="48" hidden="1" x14ac:dyDescent="0.2">
      <c r="A2518">
        <v>2954</v>
      </c>
      <c r="B2518" s="3" t="s">
        <v>2954</v>
      </c>
      <c r="C2518" s="3" t="s">
        <v>7064</v>
      </c>
      <c r="D2518">
        <v>15000</v>
      </c>
      <c r="E2518">
        <v>0</v>
      </c>
      <c r="F2518" t="s">
        <v>8220</v>
      </c>
      <c r="G2518" t="s">
        <v>8224</v>
      </c>
      <c r="H2518" t="s">
        <v>8246</v>
      </c>
      <c r="I2518">
        <v>1489669203</v>
      </c>
      <c r="J2518" s="12">
        <f>(I2518/86400)+25569</f>
        <v>42810.541701388887</v>
      </c>
      <c r="K2518">
        <v>1487944803</v>
      </c>
      <c r="L2518" s="12">
        <f>(K2518/86400)+25569</f>
        <v>42790.583368055552</v>
      </c>
      <c r="M2518" t="b">
        <v>0</v>
      </c>
      <c r="N2518">
        <v>0</v>
      </c>
      <c r="O2518">
        <f>(E2518/D2518)*100</f>
        <v>0</v>
      </c>
      <c r="P2518" t="e">
        <f>E2518/N2518</f>
        <v>#DIV/0!</v>
      </c>
      <c r="Q2518" s="6" t="str">
        <f>LEFT(R2518, SEARCH("/",R2518,1)-1)</f>
        <v>theater</v>
      </c>
      <c r="R2518" t="s">
        <v>8303</v>
      </c>
      <c r="S2518" t="b">
        <v>0</v>
      </c>
      <c r="V2518" s="7" t="str">
        <f>RIGHT(R2518,LEN(R2518)-FIND("/",R2518))</f>
        <v>spaces</v>
      </c>
    </row>
    <row r="2519" spans="1:22" ht="32" hidden="1" x14ac:dyDescent="0.2">
      <c r="A2519">
        <v>2955</v>
      </c>
      <c r="B2519" s="3" t="s">
        <v>2955</v>
      </c>
      <c r="C2519" s="3" t="s">
        <v>7065</v>
      </c>
      <c r="D2519">
        <v>1200</v>
      </c>
      <c r="E2519">
        <v>715</v>
      </c>
      <c r="F2519" t="s">
        <v>8220</v>
      </c>
      <c r="G2519" t="s">
        <v>8224</v>
      </c>
      <c r="H2519" t="s">
        <v>8246</v>
      </c>
      <c r="I2519">
        <v>1434476849</v>
      </c>
      <c r="J2519" s="12">
        <f>(I2519/86400)+25569</f>
        <v>42171.741307870368</v>
      </c>
      <c r="K2519">
        <v>1431884849</v>
      </c>
      <c r="L2519" s="12">
        <f>(K2519/86400)+25569</f>
        <v>42141.741307870368</v>
      </c>
      <c r="M2519" t="b">
        <v>0</v>
      </c>
      <c r="N2519">
        <v>11</v>
      </c>
      <c r="O2519">
        <f>(E2519/D2519)*100</f>
        <v>59.583333333333336</v>
      </c>
      <c r="P2519">
        <f>E2519/N2519</f>
        <v>65</v>
      </c>
      <c r="Q2519" s="6" t="str">
        <f>LEFT(R2519, SEARCH("/",R2519,1)-1)</f>
        <v>theater</v>
      </c>
      <c r="R2519" t="s">
        <v>8303</v>
      </c>
      <c r="S2519" t="b">
        <v>0</v>
      </c>
      <c r="V2519" s="7" t="str">
        <f>RIGHT(R2519,LEN(R2519)-FIND("/",R2519))</f>
        <v>spaces</v>
      </c>
    </row>
    <row r="2520" spans="1:22" ht="48" hidden="1" x14ac:dyDescent="0.2">
      <c r="A2520">
        <v>2956</v>
      </c>
      <c r="B2520" s="3" t="s">
        <v>2956</v>
      </c>
      <c r="C2520" s="3" t="s">
        <v>7066</v>
      </c>
      <c r="D2520">
        <v>7900</v>
      </c>
      <c r="E2520">
        <v>1322</v>
      </c>
      <c r="F2520" t="s">
        <v>8220</v>
      </c>
      <c r="G2520" t="s">
        <v>8224</v>
      </c>
      <c r="H2520" t="s">
        <v>8246</v>
      </c>
      <c r="I2520">
        <v>1462402850</v>
      </c>
      <c r="J2520" s="12">
        <f>(I2520/86400)+25569</f>
        <v>42494.958912037036</v>
      </c>
      <c r="K2520">
        <v>1459810850</v>
      </c>
      <c r="L2520" s="12">
        <f>(K2520/86400)+25569</f>
        <v>42464.958912037036</v>
      </c>
      <c r="M2520" t="b">
        <v>0</v>
      </c>
      <c r="N2520">
        <v>20</v>
      </c>
      <c r="O2520">
        <f>(E2520/D2520)*100</f>
        <v>16.734177215189874</v>
      </c>
      <c r="P2520">
        <f>E2520/N2520</f>
        <v>66.099999999999994</v>
      </c>
      <c r="Q2520" s="6" t="str">
        <f>LEFT(R2520, SEARCH("/",R2520,1)-1)</f>
        <v>theater</v>
      </c>
      <c r="R2520" t="s">
        <v>8303</v>
      </c>
      <c r="S2520" t="b">
        <v>0</v>
      </c>
      <c r="V2520" s="7" t="str">
        <f>RIGHT(R2520,LEN(R2520)-FIND("/",R2520))</f>
        <v>spaces</v>
      </c>
    </row>
    <row r="2521" spans="1:22" ht="48" hidden="1" x14ac:dyDescent="0.2">
      <c r="A2521">
        <v>2957</v>
      </c>
      <c r="B2521" s="3" t="s">
        <v>2957</v>
      </c>
      <c r="C2521" s="3" t="s">
        <v>7067</v>
      </c>
      <c r="D2521">
        <v>15000</v>
      </c>
      <c r="E2521">
        <v>280</v>
      </c>
      <c r="F2521" t="s">
        <v>8220</v>
      </c>
      <c r="G2521" t="s">
        <v>8224</v>
      </c>
      <c r="H2521" t="s">
        <v>8246</v>
      </c>
      <c r="I2521">
        <v>1427498172</v>
      </c>
      <c r="J2521" s="12">
        <f>(I2521/86400)+25569</f>
        <v>42090.969583333332</v>
      </c>
      <c r="K2521">
        <v>1422317772</v>
      </c>
      <c r="L2521" s="12">
        <f>(K2521/86400)+25569</f>
        <v>42031.011249999996</v>
      </c>
      <c r="M2521" t="b">
        <v>0</v>
      </c>
      <c r="N2521">
        <v>3</v>
      </c>
      <c r="O2521">
        <f>(E2521/D2521)*100</f>
        <v>1.8666666666666669</v>
      </c>
      <c r="P2521">
        <f>E2521/N2521</f>
        <v>93.333333333333329</v>
      </c>
      <c r="Q2521" s="6" t="str">
        <f>LEFT(R2521, SEARCH("/",R2521,1)-1)</f>
        <v>theater</v>
      </c>
      <c r="R2521" t="s">
        <v>8303</v>
      </c>
      <c r="S2521" t="b">
        <v>0</v>
      </c>
      <c r="V2521" s="7" t="str">
        <f>RIGHT(R2521,LEN(R2521)-FIND("/",R2521))</f>
        <v>spaces</v>
      </c>
    </row>
    <row r="2522" spans="1:22" ht="48" hidden="1" x14ac:dyDescent="0.2">
      <c r="A2522">
        <v>2958</v>
      </c>
      <c r="B2522" s="3" t="s">
        <v>2958</v>
      </c>
      <c r="C2522" s="3" t="s">
        <v>7068</v>
      </c>
      <c r="D2522">
        <v>80000</v>
      </c>
      <c r="E2522">
        <v>0</v>
      </c>
      <c r="F2522" t="s">
        <v>8220</v>
      </c>
      <c r="G2522" t="s">
        <v>8224</v>
      </c>
      <c r="H2522" t="s">
        <v>8246</v>
      </c>
      <c r="I2522">
        <v>1462729317</v>
      </c>
      <c r="J2522" s="12">
        <f>(I2522/86400)+25569</f>
        <v>42498.73746527778</v>
      </c>
      <c r="K2522">
        <v>1457548917</v>
      </c>
      <c r="L2522" s="12">
        <f>(K2522/86400)+25569</f>
        <v>42438.779131944444</v>
      </c>
      <c r="M2522" t="b">
        <v>0</v>
      </c>
      <c r="N2522">
        <v>0</v>
      </c>
      <c r="O2522">
        <f>(E2522/D2522)*100</f>
        <v>0</v>
      </c>
      <c r="P2522" t="e">
        <f>E2522/N2522</f>
        <v>#DIV/0!</v>
      </c>
      <c r="Q2522" s="6" t="str">
        <f>LEFT(R2522, SEARCH("/",R2522,1)-1)</f>
        <v>theater</v>
      </c>
      <c r="R2522" t="s">
        <v>8303</v>
      </c>
      <c r="S2522" t="b">
        <v>0</v>
      </c>
      <c r="V2522" s="7" t="str">
        <f>RIGHT(R2522,LEN(R2522)-FIND("/",R2522))</f>
        <v>spaces</v>
      </c>
    </row>
    <row r="2523" spans="1:22" ht="48" hidden="1" x14ac:dyDescent="0.2">
      <c r="A2523">
        <v>2959</v>
      </c>
      <c r="B2523" s="3" t="s">
        <v>2959</v>
      </c>
      <c r="C2523" s="3" t="s">
        <v>7069</v>
      </c>
      <c r="D2523">
        <v>10000</v>
      </c>
      <c r="E2523">
        <v>0</v>
      </c>
      <c r="F2523" t="s">
        <v>8220</v>
      </c>
      <c r="G2523" t="s">
        <v>8225</v>
      </c>
      <c r="H2523" t="s">
        <v>8247</v>
      </c>
      <c r="I2523">
        <v>1465258325</v>
      </c>
      <c r="J2523" s="12">
        <f>(I2523/86400)+25569</f>
        <v>42528.008391203708</v>
      </c>
      <c r="K2523">
        <v>1462666325</v>
      </c>
      <c r="L2523" s="12">
        <f>(K2523/86400)+25569</f>
        <v>42498.008391203708</v>
      </c>
      <c r="M2523" t="b">
        <v>0</v>
      </c>
      <c r="N2523">
        <v>0</v>
      </c>
      <c r="O2523">
        <f>(E2523/D2523)*100</f>
        <v>0</v>
      </c>
      <c r="P2523" t="e">
        <f>E2523/N2523</f>
        <v>#DIV/0!</v>
      </c>
      <c r="Q2523" s="6" t="str">
        <f>LEFT(R2523, SEARCH("/",R2523,1)-1)</f>
        <v>theater</v>
      </c>
      <c r="R2523" t="s">
        <v>8303</v>
      </c>
      <c r="S2523" t="b">
        <v>0</v>
      </c>
      <c r="V2523" s="7" t="str">
        <f>RIGHT(R2523,LEN(R2523)-FIND("/",R2523))</f>
        <v>spaces</v>
      </c>
    </row>
    <row r="2524" spans="1:22" ht="48" hidden="1" x14ac:dyDescent="0.2">
      <c r="A2524">
        <v>2960</v>
      </c>
      <c r="B2524" s="3" t="s">
        <v>2960</v>
      </c>
      <c r="C2524" s="3" t="s">
        <v>7070</v>
      </c>
      <c r="D2524">
        <v>30000000</v>
      </c>
      <c r="E2524">
        <v>0</v>
      </c>
      <c r="F2524" t="s">
        <v>8220</v>
      </c>
      <c r="G2524" t="s">
        <v>8224</v>
      </c>
      <c r="H2524" t="s">
        <v>8246</v>
      </c>
      <c r="I2524">
        <v>1410459023</v>
      </c>
      <c r="J2524" s="12">
        <f>(I2524/86400)+25569</f>
        <v>41893.757210648146</v>
      </c>
      <c r="K2524">
        <v>1407867023</v>
      </c>
      <c r="L2524" s="12">
        <f>(K2524/86400)+25569</f>
        <v>41863.757210648146</v>
      </c>
      <c r="M2524" t="b">
        <v>0</v>
      </c>
      <c r="N2524">
        <v>0</v>
      </c>
      <c r="O2524">
        <f>(E2524/D2524)*100</f>
        <v>0</v>
      </c>
      <c r="P2524" t="e">
        <f>E2524/N2524</f>
        <v>#DIV/0!</v>
      </c>
      <c r="Q2524" s="6" t="str">
        <f>LEFT(R2524, SEARCH("/",R2524,1)-1)</f>
        <v>theater</v>
      </c>
      <c r="R2524" t="s">
        <v>8303</v>
      </c>
      <c r="S2524" t="b">
        <v>0</v>
      </c>
      <c r="V2524" s="7" t="str">
        <f>RIGHT(R2524,LEN(R2524)-FIND("/",R2524))</f>
        <v>spaces</v>
      </c>
    </row>
    <row r="2525" spans="1:22" ht="48" hidden="1" x14ac:dyDescent="0.2">
      <c r="A2525">
        <v>2961</v>
      </c>
      <c r="B2525" s="3" t="s">
        <v>2961</v>
      </c>
      <c r="C2525" s="3" t="s">
        <v>7071</v>
      </c>
      <c r="D2525">
        <v>5000</v>
      </c>
      <c r="E2525">
        <v>5481</v>
      </c>
      <c r="F2525" t="s">
        <v>8219</v>
      </c>
      <c r="G2525" t="s">
        <v>8224</v>
      </c>
      <c r="H2525" t="s">
        <v>8246</v>
      </c>
      <c r="I2525">
        <v>1427342400</v>
      </c>
      <c r="J2525" s="12">
        <f>(I2525/86400)+25569</f>
        <v>42089.166666666672</v>
      </c>
      <c r="K2525">
        <v>1424927159</v>
      </c>
      <c r="L2525" s="12">
        <f>(K2525/86400)+25569</f>
        <v>42061.212488425925</v>
      </c>
      <c r="M2525" t="b">
        <v>0</v>
      </c>
      <c r="N2525">
        <v>108</v>
      </c>
      <c r="O2525">
        <f>(E2525/D2525)*100</f>
        <v>109.62</v>
      </c>
      <c r="P2525">
        <f>E2525/N2525</f>
        <v>50.75</v>
      </c>
      <c r="Q2525" s="6" t="str">
        <f>LEFT(R2525, SEARCH("/",R2525,1)-1)</f>
        <v>theater</v>
      </c>
      <c r="R2525" t="s">
        <v>8271</v>
      </c>
      <c r="S2525" t="b">
        <v>1</v>
      </c>
      <c r="V2525" s="7" t="str">
        <f>RIGHT(R2525,LEN(R2525)-FIND("/",R2525))</f>
        <v>plays</v>
      </c>
    </row>
    <row r="2526" spans="1:22" ht="48" hidden="1" x14ac:dyDescent="0.2">
      <c r="A2526">
        <v>2962</v>
      </c>
      <c r="B2526" s="3" t="s">
        <v>2962</v>
      </c>
      <c r="C2526" s="3" t="s">
        <v>7072</v>
      </c>
      <c r="D2526">
        <v>1000</v>
      </c>
      <c r="E2526">
        <v>1218</v>
      </c>
      <c r="F2526" t="s">
        <v>8219</v>
      </c>
      <c r="G2526" t="s">
        <v>8224</v>
      </c>
      <c r="H2526" t="s">
        <v>8246</v>
      </c>
      <c r="I2526">
        <v>1425193140</v>
      </c>
      <c r="J2526" s="12">
        <f>(I2526/86400)+25569</f>
        <v>42064.290972222225</v>
      </c>
      <c r="K2526">
        <v>1422769906</v>
      </c>
      <c r="L2526" s="12">
        <f>(K2526/86400)+25569</f>
        <v>42036.24428240741</v>
      </c>
      <c r="M2526" t="b">
        <v>0</v>
      </c>
      <c r="N2526">
        <v>20</v>
      </c>
      <c r="O2526">
        <f>(E2526/D2526)*100</f>
        <v>121.8</v>
      </c>
      <c r="P2526">
        <f>E2526/N2526</f>
        <v>60.9</v>
      </c>
      <c r="Q2526" s="6" t="str">
        <f>LEFT(R2526, SEARCH("/",R2526,1)-1)</f>
        <v>theater</v>
      </c>
      <c r="R2526" t="s">
        <v>8271</v>
      </c>
      <c r="S2526" t="b">
        <v>1</v>
      </c>
      <c r="V2526" s="7" t="str">
        <f>RIGHT(R2526,LEN(R2526)-FIND("/",R2526))</f>
        <v>plays</v>
      </c>
    </row>
    <row r="2527" spans="1:22" ht="64" hidden="1" x14ac:dyDescent="0.2">
      <c r="A2527">
        <v>2963</v>
      </c>
      <c r="B2527" s="3" t="s">
        <v>2963</v>
      </c>
      <c r="C2527" s="3" t="s">
        <v>7073</v>
      </c>
      <c r="D2527">
        <v>10000</v>
      </c>
      <c r="E2527">
        <v>10685</v>
      </c>
      <c r="F2527" t="s">
        <v>8219</v>
      </c>
      <c r="G2527" t="s">
        <v>8224</v>
      </c>
      <c r="H2527" t="s">
        <v>8246</v>
      </c>
      <c r="I2527">
        <v>1435835824</v>
      </c>
      <c r="J2527" s="12">
        <f>(I2527/86400)+25569</f>
        <v>42187.470185185186</v>
      </c>
      <c r="K2527">
        <v>1433243824</v>
      </c>
      <c r="L2527" s="12">
        <f>(K2527/86400)+25569</f>
        <v>42157.470185185186</v>
      </c>
      <c r="M2527" t="b">
        <v>0</v>
      </c>
      <c r="N2527">
        <v>98</v>
      </c>
      <c r="O2527">
        <f>(E2527/D2527)*100</f>
        <v>106.85</v>
      </c>
      <c r="P2527">
        <f>E2527/N2527</f>
        <v>109.03061224489795</v>
      </c>
      <c r="Q2527" s="6" t="str">
        <f>LEFT(R2527, SEARCH("/",R2527,1)-1)</f>
        <v>theater</v>
      </c>
      <c r="R2527" t="s">
        <v>8271</v>
      </c>
      <c r="S2527" t="b">
        <v>1</v>
      </c>
      <c r="V2527" s="7" t="str">
        <f>RIGHT(R2527,LEN(R2527)-FIND("/",R2527))</f>
        <v>plays</v>
      </c>
    </row>
    <row r="2528" spans="1:22" ht="48" hidden="1" x14ac:dyDescent="0.2">
      <c r="A2528">
        <v>2964</v>
      </c>
      <c r="B2528" s="3" t="s">
        <v>2964</v>
      </c>
      <c r="C2528" s="3" t="s">
        <v>7074</v>
      </c>
      <c r="D2528">
        <v>5000</v>
      </c>
      <c r="E2528">
        <v>5035.6899999999996</v>
      </c>
      <c r="F2528" t="s">
        <v>8219</v>
      </c>
      <c r="G2528" t="s">
        <v>8224</v>
      </c>
      <c r="H2528" t="s">
        <v>8246</v>
      </c>
      <c r="I2528">
        <v>1407360720</v>
      </c>
      <c r="J2528" s="12">
        <f>(I2528/86400)+25569</f>
        <v>41857.897222222222</v>
      </c>
      <c r="K2528">
        <v>1404769819</v>
      </c>
      <c r="L2528" s="12">
        <f>(K2528/86400)+25569</f>
        <v>41827.909942129627</v>
      </c>
      <c r="M2528" t="b">
        <v>0</v>
      </c>
      <c r="N2528">
        <v>196</v>
      </c>
      <c r="O2528">
        <f>(E2528/D2528)*100</f>
        <v>100.71379999999999</v>
      </c>
      <c r="P2528">
        <f>E2528/N2528</f>
        <v>25.692295918367346</v>
      </c>
      <c r="Q2528" s="6" t="str">
        <f>LEFT(R2528, SEARCH("/",R2528,1)-1)</f>
        <v>theater</v>
      </c>
      <c r="R2528" t="s">
        <v>8271</v>
      </c>
      <c r="S2528" t="b">
        <v>1</v>
      </c>
      <c r="V2528" s="7" t="str">
        <f>RIGHT(R2528,LEN(R2528)-FIND("/",R2528))</f>
        <v>plays</v>
      </c>
    </row>
    <row r="2529" spans="1:22" ht="48" hidden="1" x14ac:dyDescent="0.2">
      <c r="A2529">
        <v>2965</v>
      </c>
      <c r="B2529" s="3" t="s">
        <v>2965</v>
      </c>
      <c r="C2529" s="3" t="s">
        <v>7075</v>
      </c>
      <c r="D2529">
        <v>1500</v>
      </c>
      <c r="E2529">
        <v>1635</v>
      </c>
      <c r="F2529" t="s">
        <v>8219</v>
      </c>
      <c r="G2529" t="s">
        <v>8224</v>
      </c>
      <c r="H2529" t="s">
        <v>8246</v>
      </c>
      <c r="I2529">
        <v>1436290233</v>
      </c>
      <c r="J2529" s="12">
        <f>(I2529/86400)+25569</f>
        <v>42192.729548611111</v>
      </c>
      <c r="K2529">
        <v>1433698233</v>
      </c>
      <c r="L2529" s="12">
        <f>(K2529/86400)+25569</f>
        <v>42162.729548611111</v>
      </c>
      <c r="M2529" t="b">
        <v>0</v>
      </c>
      <c r="N2529">
        <v>39</v>
      </c>
      <c r="O2529">
        <f>(E2529/D2529)*100</f>
        <v>109.00000000000001</v>
      </c>
      <c r="P2529">
        <f>E2529/N2529</f>
        <v>41.92307692307692</v>
      </c>
      <c r="Q2529" s="6" t="str">
        <f>LEFT(R2529, SEARCH("/",R2529,1)-1)</f>
        <v>theater</v>
      </c>
      <c r="R2529" t="s">
        <v>8271</v>
      </c>
      <c r="S2529" t="b">
        <v>1</v>
      </c>
      <c r="V2529" s="7" t="str">
        <f>RIGHT(R2529,LEN(R2529)-FIND("/",R2529))</f>
        <v>plays</v>
      </c>
    </row>
    <row r="2530" spans="1:22" ht="48" hidden="1" x14ac:dyDescent="0.2">
      <c r="A2530">
        <v>2966</v>
      </c>
      <c r="B2530" s="3" t="s">
        <v>2966</v>
      </c>
      <c r="C2530" s="3" t="s">
        <v>7076</v>
      </c>
      <c r="D2530">
        <v>10000</v>
      </c>
      <c r="E2530">
        <v>11363</v>
      </c>
      <c r="F2530" t="s">
        <v>8219</v>
      </c>
      <c r="G2530" t="s">
        <v>8224</v>
      </c>
      <c r="H2530" t="s">
        <v>8246</v>
      </c>
      <c r="I2530">
        <v>1442425412</v>
      </c>
      <c r="J2530" s="12">
        <f>(I2530/86400)+25569</f>
        <v>42263.738564814819</v>
      </c>
      <c r="K2530">
        <v>1439833412</v>
      </c>
      <c r="L2530" s="12">
        <f>(K2530/86400)+25569</f>
        <v>42233.738564814819</v>
      </c>
      <c r="M2530" t="b">
        <v>0</v>
      </c>
      <c r="N2530">
        <v>128</v>
      </c>
      <c r="O2530">
        <f>(E2530/D2530)*100</f>
        <v>113.63000000000001</v>
      </c>
      <c r="P2530">
        <f>E2530/N2530</f>
        <v>88.7734375</v>
      </c>
      <c r="Q2530" s="6" t="str">
        <f>LEFT(R2530, SEARCH("/",R2530,1)-1)</f>
        <v>theater</v>
      </c>
      <c r="R2530" t="s">
        <v>8271</v>
      </c>
      <c r="S2530" t="b">
        <v>1</v>
      </c>
      <c r="V2530" s="7" t="str">
        <f>RIGHT(R2530,LEN(R2530)-FIND("/",R2530))</f>
        <v>plays</v>
      </c>
    </row>
    <row r="2531" spans="1:22" ht="48" hidden="1" x14ac:dyDescent="0.2">
      <c r="A2531">
        <v>2967</v>
      </c>
      <c r="B2531" s="3" t="s">
        <v>2967</v>
      </c>
      <c r="C2531" s="3" t="s">
        <v>7077</v>
      </c>
      <c r="D2531">
        <v>5000</v>
      </c>
      <c r="E2531">
        <v>5696</v>
      </c>
      <c r="F2531" t="s">
        <v>8219</v>
      </c>
      <c r="G2531" t="s">
        <v>8224</v>
      </c>
      <c r="H2531" t="s">
        <v>8246</v>
      </c>
      <c r="I2531">
        <v>1425872692</v>
      </c>
      <c r="J2531" s="12">
        <f>(I2531/86400)+25569</f>
        <v>42072.156157407408</v>
      </c>
      <c r="K2531">
        <v>1423284292</v>
      </c>
      <c r="L2531" s="12">
        <f>(K2531/86400)+25569</f>
        <v>42042.197824074072</v>
      </c>
      <c r="M2531" t="b">
        <v>0</v>
      </c>
      <c r="N2531">
        <v>71</v>
      </c>
      <c r="O2531">
        <f>(E2531/D2531)*100</f>
        <v>113.92</v>
      </c>
      <c r="P2531">
        <f>E2531/N2531</f>
        <v>80.225352112676063</v>
      </c>
      <c r="Q2531" s="6" t="str">
        <f>LEFT(R2531, SEARCH("/",R2531,1)-1)</f>
        <v>theater</v>
      </c>
      <c r="R2531" t="s">
        <v>8271</v>
      </c>
      <c r="S2531" t="b">
        <v>1</v>
      </c>
      <c r="V2531" s="7" t="str">
        <f>RIGHT(R2531,LEN(R2531)-FIND("/",R2531))</f>
        <v>plays</v>
      </c>
    </row>
    <row r="2532" spans="1:22" ht="32" hidden="1" x14ac:dyDescent="0.2">
      <c r="A2532">
        <v>2968</v>
      </c>
      <c r="B2532" s="3" t="s">
        <v>2968</v>
      </c>
      <c r="C2532" s="3" t="s">
        <v>7078</v>
      </c>
      <c r="D2532">
        <v>3500</v>
      </c>
      <c r="E2532">
        <v>3710</v>
      </c>
      <c r="F2532" t="s">
        <v>8219</v>
      </c>
      <c r="G2532" t="s">
        <v>8224</v>
      </c>
      <c r="H2532" t="s">
        <v>8246</v>
      </c>
      <c r="I2532">
        <v>1471406340</v>
      </c>
      <c r="J2532" s="12">
        <f>(I2532/86400)+25569</f>
        <v>42599.165972222225</v>
      </c>
      <c r="K2532">
        <v>1470227660</v>
      </c>
      <c r="L2532" s="12">
        <f>(K2532/86400)+25569</f>
        <v>42585.523842592593</v>
      </c>
      <c r="M2532" t="b">
        <v>0</v>
      </c>
      <c r="N2532">
        <v>47</v>
      </c>
      <c r="O2532">
        <f>(E2532/D2532)*100</f>
        <v>106</v>
      </c>
      <c r="P2532">
        <f>E2532/N2532</f>
        <v>78.936170212765958</v>
      </c>
      <c r="Q2532" s="6" t="str">
        <f>LEFT(R2532, SEARCH("/",R2532,1)-1)</f>
        <v>theater</v>
      </c>
      <c r="R2532" t="s">
        <v>8271</v>
      </c>
      <c r="S2532" t="b">
        <v>1</v>
      </c>
      <c r="V2532" s="7" t="str">
        <f>RIGHT(R2532,LEN(R2532)-FIND("/",R2532))</f>
        <v>plays</v>
      </c>
    </row>
    <row r="2533" spans="1:22" ht="48" hidden="1" x14ac:dyDescent="0.2">
      <c r="A2533">
        <v>2969</v>
      </c>
      <c r="B2533" s="3" t="s">
        <v>2969</v>
      </c>
      <c r="C2533" s="3" t="s">
        <v>7079</v>
      </c>
      <c r="D2533">
        <v>1000</v>
      </c>
      <c r="E2533">
        <v>1625</v>
      </c>
      <c r="F2533" t="s">
        <v>8219</v>
      </c>
      <c r="G2533" t="s">
        <v>8229</v>
      </c>
      <c r="H2533" t="s">
        <v>8251</v>
      </c>
      <c r="I2533">
        <v>1430693460</v>
      </c>
      <c r="J2533" s="12">
        <f>(I2533/86400)+25569</f>
        <v>42127.952083333337</v>
      </c>
      <c r="K2533">
        <v>1428087153</v>
      </c>
      <c r="L2533" s="12">
        <f>(K2533/86400)+25569</f>
        <v>42097.786493055552</v>
      </c>
      <c r="M2533" t="b">
        <v>0</v>
      </c>
      <c r="N2533">
        <v>17</v>
      </c>
      <c r="O2533">
        <f>(E2533/D2533)*100</f>
        <v>162.5</v>
      </c>
      <c r="P2533">
        <f>E2533/N2533</f>
        <v>95.588235294117652</v>
      </c>
      <c r="Q2533" s="6" t="str">
        <f>LEFT(R2533, SEARCH("/",R2533,1)-1)</f>
        <v>theater</v>
      </c>
      <c r="R2533" t="s">
        <v>8271</v>
      </c>
      <c r="S2533" t="b">
        <v>1</v>
      </c>
      <c r="V2533" s="7" t="str">
        <f>RIGHT(R2533,LEN(R2533)-FIND("/",R2533))</f>
        <v>plays</v>
      </c>
    </row>
    <row r="2534" spans="1:22" ht="48" hidden="1" x14ac:dyDescent="0.2">
      <c r="A2534">
        <v>2970</v>
      </c>
      <c r="B2534" s="3" t="s">
        <v>2970</v>
      </c>
      <c r="C2534" s="3" t="s">
        <v>7080</v>
      </c>
      <c r="D2534">
        <v>6000</v>
      </c>
      <c r="E2534">
        <v>6360</v>
      </c>
      <c r="F2534" t="s">
        <v>8219</v>
      </c>
      <c r="G2534" t="s">
        <v>8224</v>
      </c>
      <c r="H2534" t="s">
        <v>8246</v>
      </c>
      <c r="I2534">
        <v>1405699451</v>
      </c>
      <c r="J2534" s="12">
        <f>(I2534/86400)+25569</f>
        <v>41838.669571759259</v>
      </c>
      <c r="K2534">
        <v>1403107451</v>
      </c>
      <c r="L2534" s="12">
        <f>(K2534/86400)+25569</f>
        <v>41808.669571759259</v>
      </c>
      <c r="M2534" t="b">
        <v>0</v>
      </c>
      <c r="N2534">
        <v>91</v>
      </c>
      <c r="O2534">
        <f>(E2534/D2534)*100</f>
        <v>106</v>
      </c>
      <c r="P2534">
        <f>E2534/N2534</f>
        <v>69.890109890109883</v>
      </c>
      <c r="Q2534" s="6" t="str">
        <f>LEFT(R2534, SEARCH("/",R2534,1)-1)</f>
        <v>theater</v>
      </c>
      <c r="R2534" t="s">
        <v>8271</v>
      </c>
      <c r="S2534" t="b">
        <v>1</v>
      </c>
      <c r="V2534" s="7" t="str">
        <f>RIGHT(R2534,LEN(R2534)-FIND("/",R2534))</f>
        <v>plays</v>
      </c>
    </row>
    <row r="2535" spans="1:22" ht="48" hidden="1" x14ac:dyDescent="0.2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8219</v>
      </c>
      <c r="G2535" t="s">
        <v>8224</v>
      </c>
      <c r="H2535" t="s">
        <v>8246</v>
      </c>
      <c r="I2535">
        <v>1409500078</v>
      </c>
      <c r="J2535" s="12">
        <f>(I2535/86400)+25569</f>
        <v>41882.658310185187</v>
      </c>
      <c r="K2535">
        <v>1406908078</v>
      </c>
      <c r="L2535" s="12">
        <f>(K2535/86400)+25569</f>
        <v>41852.658310185187</v>
      </c>
      <c r="M2535" t="b">
        <v>0</v>
      </c>
      <c r="N2535">
        <v>43</v>
      </c>
      <c r="O2535">
        <f>(E2535/D2535)*100</f>
        <v>100.15624999999999</v>
      </c>
      <c r="P2535">
        <f>E2535/N2535</f>
        <v>74.534883720930239</v>
      </c>
      <c r="Q2535" s="6" t="str">
        <f>LEFT(R2535, SEARCH("/",R2535,1)-1)</f>
        <v>theater</v>
      </c>
      <c r="R2535" t="s">
        <v>8271</v>
      </c>
      <c r="S2535" t="b">
        <v>1</v>
      </c>
      <c r="V2535" s="7" t="str">
        <f>RIGHT(R2535,LEN(R2535)-FIND("/",R2535))</f>
        <v>plays</v>
      </c>
    </row>
    <row r="2536" spans="1:22" ht="32" hidden="1" x14ac:dyDescent="0.2">
      <c r="A2536">
        <v>2972</v>
      </c>
      <c r="B2536" s="3" t="s">
        <v>2972</v>
      </c>
      <c r="C2536" s="3" t="s">
        <v>7082</v>
      </c>
      <c r="D2536">
        <v>2000</v>
      </c>
      <c r="E2536">
        <v>2107</v>
      </c>
      <c r="F2536" t="s">
        <v>8219</v>
      </c>
      <c r="G2536" t="s">
        <v>8224</v>
      </c>
      <c r="H2536" t="s">
        <v>8246</v>
      </c>
      <c r="I2536">
        <v>1480899600</v>
      </c>
      <c r="J2536" s="12">
        <f>(I2536/86400)+25569</f>
        <v>42709.041666666672</v>
      </c>
      <c r="K2536">
        <v>1479609520</v>
      </c>
      <c r="L2536" s="12">
        <f>(K2536/86400)+25569</f>
        <v>42694.110185185185</v>
      </c>
      <c r="M2536" t="b">
        <v>0</v>
      </c>
      <c r="N2536">
        <v>17</v>
      </c>
      <c r="O2536">
        <f>(E2536/D2536)*100</f>
        <v>105.35000000000001</v>
      </c>
      <c r="P2536">
        <f>E2536/N2536</f>
        <v>123.94117647058823</v>
      </c>
      <c r="Q2536" s="6" t="str">
        <f>LEFT(R2536, SEARCH("/",R2536,1)-1)</f>
        <v>theater</v>
      </c>
      <c r="R2536" t="s">
        <v>8271</v>
      </c>
      <c r="S2536" t="b">
        <v>1</v>
      </c>
      <c r="V2536" s="7" t="str">
        <f>RIGHT(R2536,LEN(R2536)-FIND("/",R2536))</f>
        <v>plays</v>
      </c>
    </row>
    <row r="2537" spans="1:22" ht="48" hidden="1" x14ac:dyDescent="0.2">
      <c r="A2537">
        <v>2973</v>
      </c>
      <c r="B2537" s="3" t="s">
        <v>2973</v>
      </c>
      <c r="C2537" s="3" t="s">
        <v>7083</v>
      </c>
      <c r="D2537">
        <v>5000</v>
      </c>
      <c r="E2537">
        <v>8740</v>
      </c>
      <c r="F2537" t="s">
        <v>8219</v>
      </c>
      <c r="G2537" t="s">
        <v>8224</v>
      </c>
      <c r="H2537" t="s">
        <v>8246</v>
      </c>
      <c r="I2537">
        <v>1451620800</v>
      </c>
      <c r="J2537" s="12">
        <f>(I2537/86400)+25569</f>
        <v>42370.166666666672</v>
      </c>
      <c r="K2537">
        <v>1449171508</v>
      </c>
      <c r="L2537" s="12">
        <f>(K2537/86400)+25569</f>
        <v>42341.818379629629</v>
      </c>
      <c r="M2537" t="b">
        <v>0</v>
      </c>
      <c r="N2537">
        <v>33</v>
      </c>
      <c r="O2537">
        <f>(E2537/D2537)*100</f>
        <v>174.8</v>
      </c>
      <c r="P2537">
        <f>E2537/N2537</f>
        <v>264.84848484848487</v>
      </c>
      <c r="Q2537" s="6" t="str">
        <f>LEFT(R2537, SEARCH("/",R2537,1)-1)</f>
        <v>theater</v>
      </c>
      <c r="R2537" t="s">
        <v>8271</v>
      </c>
      <c r="S2537" t="b">
        <v>1</v>
      </c>
      <c r="V2537" s="7" t="str">
        <f>RIGHT(R2537,LEN(R2537)-FIND("/",R2537))</f>
        <v>plays</v>
      </c>
    </row>
    <row r="2538" spans="1:22" ht="48" hidden="1" x14ac:dyDescent="0.2">
      <c r="A2538">
        <v>2974</v>
      </c>
      <c r="B2538" s="3" t="s">
        <v>2974</v>
      </c>
      <c r="C2538" s="3" t="s">
        <v>7084</v>
      </c>
      <c r="D2538">
        <v>5000</v>
      </c>
      <c r="E2538">
        <v>5100</v>
      </c>
      <c r="F2538" t="s">
        <v>8219</v>
      </c>
      <c r="G2538" t="s">
        <v>8224</v>
      </c>
      <c r="H2538" t="s">
        <v>8246</v>
      </c>
      <c r="I2538">
        <v>1411695300</v>
      </c>
      <c r="J2538" s="12">
        <f>(I2538/86400)+25569</f>
        <v>41908.065972222219</v>
      </c>
      <c r="K2538">
        <v>1409275671</v>
      </c>
      <c r="L2538" s="12">
        <f>(K2538/86400)+25569</f>
        <v>41880.061006944445</v>
      </c>
      <c r="M2538" t="b">
        <v>0</v>
      </c>
      <c r="N2538">
        <v>87</v>
      </c>
      <c r="O2538">
        <f>(E2538/D2538)*100</f>
        <v>102</v>
      </c>
      <c r="P2538">
        <f>E2538/N2538</f>
        <v>58.620689655172413</v>
      </c>
      <c r="Q2538" s="6" t="str">
        <f>LEFT(R2538, SEARCH("/",R2538,1)-1)</f>
        <v>theater</v>
      </c>
      <c r="R2538" t="s">
        <v>8271</v>
      </c>
      <c r="S2538" t="b">
        <v>1</v>
      </c>
      <c r="V2538" s="7" t="str">
        <f>RIGHT(R2538,LEN(R2538)-FIND("/",R2538))</f>
        <v>plays</v>
      </c>
    </row>
    <row r="2539" spans="1:22" ht="48" hidden="1" x14ac:dyDescent="0.2">
      <c r="A2539">
        <v>2975</v>
      </c>
      <c r="B2539" s="3" t="s">
        <v>2975</v>
      </c>
      <c r="C2539" s="3" t="s">
        <v>7085</v>
      </c>
      <c r="D2539">
        <v>8000</v>
      </c>
      <c r="E2539">
        <v>8010</v>
      </c>
      <c r="F2539" t="s">
        <v>8219</v>
      </c>
      <c r="G2539" t="s">
        <v>8224</v>
      </c>
      <c r="H2539" t="s">
        <v>8246</v>
      </c>
      <c r="I2539">
        <v>1417057200</v>
      </c>
      <c r="J2539" s="12">
        <f>(I2539/86400)+25569</f>
        <v>41970.125</v>
      </c>
      <c r="K2539">
        <v>1414599886</v>
      </c>
      <c r="L2539" s="12">
        <f>(K2539/86400)+25569</f>
        <v>41941.683865740742</v>
      </c>
      <c r="M2539" t="b">
        <v>0</v>
      </c>
      <c r="N2539">
        <v>113</v>
      </c>
      <c r="O2539">
        <f>(E2539/D2539)*100</f>
        <v>100.125</v>
      </c>
      <c r="P2539">
        <f>E2539/N2539</f>
        <v>70.884955752212392</v>
      </c>
      <c r="Q2539" s="6" t="str">
        <f>LEFT(R2539, SEARCH("/",R2539,1)-1)</f>
        <v>theater</v>
      </c>
      <c r="R2539" t="s">
        <v>8271</v>
      </c>
      <c r="S2539" t="b">
        <v>1</v>
      </c>
      <c r="V2539" s="7" t="str">
        <f>RIGHT(R2539,LEN(R2539)-FIND("/",R2539))</f>
        <v>plays</v>
      </c>
    </row>
    <row r="2540" spans="1:22" ht="48" hidden="1" x14ac:dyDescent="0.2">
      <c r="A2540">
        <v>2976</v>
      </c>
      <c r="B2540" s="3" t="s">
        <v>2976</v>
      </c>
      <c r="C2540" s="3" t="s">
        <v>7086</v>
      </c>
      <c r="D2540">
        <v>70</v>
      </c>
      <c r="E2540">
        <v>120</v>
      </c>
      <c r="F2540" t="s">
        <v>8219</v>
      </c>
      <c r="G2540" t="s">
        <v>8225</v>
      </c>
      <c r="H2540" t="s">
        <v>8247</v>
      </c>
      <c r="I2540">
        <v>1457870400</v>
      </c>
      <c r="J2540" s="12">
        <f>(I2540/86400)+25569</f>
        <v>42442.5</v>
      </c>
      <c r="K2540">
        <v>1456421530</v>
      </c>
      <c r="L2540" s="12">
        <f>(K2540/86400)+25569</f>
        <v>42425.730671296296</v>
      </c>
      <c r="M2540" t="b">
        <v>0</v>
      </c>
      <c r="N2540">
        <v>14</v>
      </c>
      <c r="O2540">
        <f>(E2540/D2540)*100</f>
        <v>171.42857142857142</v>
      </c>
      <c r="P2540">
        <f>E2540/N2540</f>
        <v>8.5714285714285712</v>
      </c>
      <c r="Q2540" s="6" t="str">
        <f>LEFT(R2540, SEARCH("/",R2540,1)-1)</f>
        <v>theater</v>
      </c>
      <c r="R2540" t="s">
        <v>8271</v>
      </c>
      <c r="S2540" t="b">
        <v>1</v>
      </c>
      <c r="V2540" s="7" t="str">
        <f>RIGHT(R2540,LEN(R2540)-FIND("/",R2540))</f>
        <v>plays</v>
      </c>
    </row>
    <row r="2541" spans="1:22" ht="64" hidden="1" x14ac:dyDescent="0.2">
      <c r="A2541">
        <v>2977</v>
      </c>
      <c r="B2541" s="3" t="s">
        <v>2977</v>
      </c>
      <c r="C2541" s="3" t="s">
        <v>7087</v>
      </c>
      <c r="D2541">
        <v>3000</v>
      </c>
      <c r="E2541">
        <v>3407</v>
      </c>
      <c r="F2541" t="s">
        <v>8219</v>
      </c>
      <c r="G2541" t="s">
        <v>8224</v>
      </c>
      <c r="H2541" t="s">
        <v>8246</v>
      </c>
      <c r="I2541">
        <v>1427076840</v>
      </c>
      <c r="J2541" s="12">
        <f>(I2541/86400)+25569</f>
        <v>42086.093055555553</v>
      </c>
      <c r="K2541">
        <v>1421960934</v>
      </c>
      <c r="L2541" s="12">
        <f>(K2541/86400)+25569</f>
        <v>42026.88118055556</v>
      </c>
      <c r="M2541" t="b">
        <v>0</v>
      </c>
      <c r="N2541">
        <v>30</v>
      </c>
      <c r="O2541">
        <f>(E2541/D2541)*100</f>
        <v>113.56666666666666</v>
      </c>
      <c r="P2541">
        <f>E2541/N2541</f>
        <v>113.56666666666666</v>
      </c>
      <c r="Q2541" s="6" t="str">
        <f>LEFT(R2541, SEARCH("/",R2541,1)-1)</f>
        <v>theater</v>
      </c>
      <c r="R2541" t="s">
        <v>8271</v>
      </c>
      <c r="S2541" t="b">
        <v>1</v>
      </c>
      <c r="V2541" s="7" t="str">
        <f>RIGHT(R2541,LEN(R2541)-FIND("/",R2541))</f>
        <v>plays</v>
      </c>
    </row>
    <row r="2542" spans="1:22" ht="48" hidden="1" x14ac:dyDescent="0.2">
      <c r="A2542">
        <v>2978</v>
      </c>
      <c r="B2542" s="3" t="s">
        <v>2978</v>
      </c>
      <c r="C2542" s="3" t="s">
        <v>7088</v>
      </c>
      <c r="D2542">
        <v>750</v>
      </c>
      <c r="E2542">
        <v>971</v>
      </c>
      <c r="F2542" t="s">
        <v>8219</v>
      </c>
      <c r="G2542" t="s">
        <v>8224</v>
      </c>
      <c r="H2542" t="s">
        <v>8246</v>
      </c>
      <c r="I2542">
        <v>1413784740</v>
      </c>
      <c r="J2542" s="12">
        <f>(I2542/86400)+25569</f>
        <v>41932.249305555553</v>
      </c>
      <c r="K2542">
        <v>1412954547</v>
      </c>
      <c r="L2542" s="12">
        <f>(K2542/86400)+25569</f>
        <v>41922.640590277777</v>
      </c>
      <c r="M2542" t="b">
        <v>0</v>
      </c>
      <c r="N2542">
        <v>16</v>
      </c>
      <c r="O2542">
        <f>(E2542/D2542)*100</f>
        <v>129.46666666666667</v>
      </c>
      <c r="P2542">
        <f>E2542/N2542</f>
        <v>60.6875</v>
      </c>
      <c r="Q2542" s="6" t="str">
        <f>LEFT(R2542, SEARCH("/",R2542,1)-1)</f>
        <v>theater</v>
      </c>
      <c r="R2542" t="s">
        <v>8271</v>
      </c>
      <c r="S2542" t="b">
        <v>1</v>
      </c>
      <c r="V2542" s="7" t="str">
        <f>RIGHT(R2542,LEN(R2542)-FIND("/",R2542))</f>
        <v>plays</v>
      </c>
    </row>
    <row r="2543" spans="1:22" ht="48" hidden="1" x14ac:dyDescent="0.2">
      <c r="A2543">
        <v>2979</v>
      </c>
      <c r="B2543" s="3" t="s">
        <v>2979</v>
      </c>
      <c r="C2543" s="3" t="s">
        <v>7089</v>
      </c>
      <c r="D2543">
        <v>5000</v>
      </c>
      <c r="E2543">
        <v>5070</v>
      </c>
      <c r="F2543" t="s">
        <v>8219</v>
      </c>
      <c r="G2543" t="s">
        <v>8224</v>
      </c>
      <c r="H2543" t="s">
        <v>8246</v>
      </c>
      <c r="I2543">
        <v>1420524000</v>
      </c>
      <c r="J2543" s="12">
        <f>(I2543/86400)+25569</f>
        <v>42010.25</v>
      </c>
      <c r="K2543">
        <v>1419104823</v>
      </c>
      <c r="L2543" s="12">
        <f>(K2543/86400)+25569</f>
        <v>41993.824340277773</v>
      </c>
      <c r="M2543" t="b">
        <v>0</v>
      </c>
      <c r="N2543">
        <v>46</v>
      </c>
      <c r="O2543">
        <f>(E2543/D2543)*100</f>
        <v>101.4</v>
      </c>
      <c r="P2543">
        <f>E2543/N2543</f>
        <v>110.21739130434783</v>
      </c>
      <c r="Q2543" s="6" t="str">
        <f>LEFT(R2543, SEARCH("/",R2543,1)-1)</f>
        <v>theater</v>
      </c>
      <c r="R2543" t="s">
        <v>8271</v>
      </c>
      <c r="S2543" t="b">
        <v>1</v>
      </c>
      <c r="V2543" s="7" t="str">
        <f>RIGHT(R2543,LEN(R2543)-FIND("/",R2543))</f>
        <v>plays</v>
      </c>
    </row>
    <row r="2544" spans="1:22" ht="48" hidden="1" x14ac:dyDescent="0.2">
      <c r="A2544">
        <v>2980</v>
      </c>
      <c r="B2544" s="3" t="s">
        <v>2980</v>
      </c>
      <c r="C2544" s="3" t="s">
        <v>7090</v>
      </c>
      <c r="D2544">
        <v>3000</v>
      </c>
      <c r="E2544">
        <v>3275</v>
      </c>
      <c r="F2544" t="s">
        <v>8219</v>
      </c>
      <c r="G2544" t="s">
        <v>8224</v>
      </c>
      <c r="H2544" t="s">
        <v>8246</v>
      </c>
      <c r="I2544">
        <v>1440381600</v>
      </c>
      <c r="J2544" s="12">
        <f>(I2544/86400)+25569</f>
        <v>42240.083333333328</v>
      </c>
      <c r="K2544">
        <v>1438639130</v>
      </c>
      <c r="L2544" s="12">
        <f>(K2544/86400)+25569</f>
        <v>42219.915856481486</v>
      </c>
      <c r="M2544" t="b">
        <v>0</v>
      </c>
      <c r="N2544">
        <v>24</v>
      </c>
      <c r="O2544">
        <f>(E2544/D2544)*100</f>
        <v>109.16666666666666</v>
      </c>
      <c r="P2544">
        <f>E2544/N2544</f>
        <v>136.45833333333334</v>
      </c>
      <c r="Q2544" s="6" t="str">
        <f>LEFT(R2544, SEARCH("/",R2544,1)-1)</f>
        <v>theater</v>
      </c>
      <c r="R2544" t="s">
        <v>8271</v>
      </c>
      <c r="S2544" t="b">
        <v>1</v>
      </c>
      <c r="V2544" s="7" t="str">
        <f>RIGHT(R2544,LEN(R2544)-FIND("/",R2544))</f>
        <v>plays</v>
      </c>
    </row>
    <row r="2545" spans="1:22" ht="48" hidden="1" x14ac:dyDescent="0.2">
      <c r="A2545">
        <v>2985</v>
      </c>
      <c r="B2545" s="3" t="s">
        <v>2985</v>
      </c>
      <c r="C2545" s="3" t="s">
        <v>7095</v>
      </c>
      <c r="D2545">
        <v>10000</v>
      </c>
      <c r="E2545">
        <v>12165</v>
      </c>
      <c r="F2545" t="s">
        <v>8219</v>
      </c>
      <c r="G2545" t="s">
        <v>8228</v>
      </c>
      <c r="H2545" t="s">
        <v>8250</v>
      </c>
      <c r="I2545">
        <v>1477886400</v>
      </c>
      <c r="J2545" s="12">
        <f>(I2545/86400)+25569</f>
        <v>42674.166666666672</v>
      </c>
      <c r="K2545">
        <v>1476228128</v>
      </c>
      <c r="L2545" s="12">
        <f>(K2545/86400)+25569</f>
        <v>42654.973703703705</v>
      </c>
      <c r="M2545" t="b">
        <v>0</v>
      </c>
      <c r="N2545">
        <v>111</v>
      </c>
      <c r="O2545">
        <f>(E2545/D2545)*100</f>
        <v>121.64999999999999</v>
      </c>
      <c r="P2545">
        <f>E2545/N2545</f>
        <v>109.5945945945946</v>
      </c>
      <c r="Q2545" s="6" t="str">
        <f>LEFT(R2545, SEARCH("/",R2545,1)-1)</f>
        <v>theater</v>
      </c>
      <c r="R2545" t="s">
        <v>8303</v>
      </c>
      <c r="S2545" t="b">
        <v>1</v>
      </c>
      <c r="V2545" s="7" t="str">
        <f>RIGHT(R2545,LEN(R2545)-FIND("/",R2545))</f>
        <v>spaces</v>
      </c>
    </row>
    <row r="2546" spans="1:22" ht="48" hidden="1" x14ac:dyDescent="0.2">
      <c r="A2546">
        <v>2986</v>
      </c>
      <c r="B2546" s="3" t="s">
        <v>2986</v>
      </c>
      <c r="C2546" s="3" t="s">
        <v>7096</v>
      </c>
      <c r="D2546">
        <v>2400</v>
      </c>
      <c r="E2546">
        <v>2532</v>
      </c>
      <c r="F2546" t="s">
        <v>8219</v>
      </c>
      <c r="G2546" t="s">
        <v>8225</v>
      </c>
      <c r="H2546" t="s">
        <v>8247</v>
      </c>
      <c r="I2546">
        <v>1462100406</v>
      </c>
      <c r="J2546" s="12">
        <f>(I2546/86400)+25569</f>
        <v>42491.458402777775</v>
      </c>
      <c r="K2546">
        <v>1456920006</v>
      </c>
      <c r="L2546" s="12">
        <f>(K2546/86400)+25569</f>
        <v>42431.500069444446</v>
      </c>
      <c r="M2546" t="b">
        <v>0</v>
      </c>
      <c r="N2546">
        <v>56</v>
      </c>
      <c r="O2546">
        <f>(E2546/D2546)*100</f>
        <v>105.5</v>
      </c>
      <c r="P2546">
        <f>E2546/N2546</f>
        <v>45.214285714285715</v>
      </c>
      <c r="Q2546" s="6" t="str">
        <f>LEFT(R2546, SEARCH("/",R2546,1)-1)</f>
        <v>theater</v>
      </c>
      <c r="R2546" t="s">
        <v>8303</v>
      </c>
      <c r="S2546" t="b">
        <v>1</v>
      </c>
      <c r="V2546" s="7" t="str">
        <f>RIGHT(R2546,LEN(R2546)-FIND("/",R2546))</f>
        <v>spaces</v>
      </c>
    </row>
    <row r="2547" spans="1:22" ht="48" hidden="1" x14ac:dyDescent="0.2">
      <c r="A2547">
        <v>2987</v>
      </c>
      <c r="B2547" s="3" t="s">
        <v>2987</v>
      </c>
      <c r="C2547" s="3" t="s">
        <v>7097</v>
      </c>
      <c r="D2547">
        <v>25000</v>
      </c>
      <c r="E2547">
        <v>27600.2</v>
      </c>
      <c r="F2547" t="s">
        <v>8219</v>
      </c>
      <c r="G2547" t="s">
        <v>8224</v>
      </c>
      <c r="H2547" t="s">
        <v>8246</v>
      </c>
      <c r="I2547">
        <v>1476316800</v>
      </c>
      <c r="J2547" s="12">
        <f>(I2547/86400)+25569</f>
        <v>42656</v>
      </c>
      <c r="K2547">
        <v>1473837751</v>
      </c>
      <c r="L2547" s="12">
        <f>(K2547/86400)+25569</f>
        <v>42627.307303240741</v>
      </c>
      <c r="M2547" t="b">
        <v>0</v>
      </c>
      <c r="N2547">
        <v>265</v>
      </c>
      <c r="O2547">
        <f>(E2547/D2547)*100</f>
        <v>110.4008</v>
      </c>
      <c r="P2547">
        <f>E2547/N2547</f>
        <v>104.15169811320754</v>
      </c>
      <c r="Q2547" s="6" t="str">
        <f>LEFT(R2547, SEARCH("/",R2547,1)-1)</f>
        <v>theater</v>
      </c>
      <c r="R2547" t="s">
        <v>8303</v>
      </c>
      <c r="S2547" t="b">
        <v>1</v>
      </c>
      <c r="V2547" s="7" t="str">
        <f>RIGHT(R2547,LEN(R2547)-FIND("/",R2547))</f>
        <v>spaces</v>
      </c>
    </row>
    <row r="2548" spans="1:22" ht="48" hidden="1" x14ac:dyDescent="0.2">
      <c r="A2548">
        <v>2988</v>
      </c>
      <c r="B2548" s="3" t="s">
        <v>2988</v>
      </c>
      <c r="C2548" s="3" t="s">
        <v>7098</v>
      </c>
      <c r="D2548">
        <v>1000</v>
      </c>
      <c r="E2548">
        <v>1000</v>
      </c>
      <c r="F2548" t="s">
        <v>8219</v>
      </c>
      <c r="G2548" t="s">
        <v>8225</v>
      </c>
      <c r="H2548" t="s">
        <v>8247</v>
      </c>
      <c r="I2548">
        <v>1466412081</v>
      </c>
      <c r="J2548" s="12">
        <f>(I2548/86400)+25569</f>
        <v>42541.36204861111</v>
      </c>
      <c r="K2548">
        <v>1463820081</v>
      </c>
      <c r="L2548" s="12">
        <f>(K2548/86400)+25569</f>
        <v>42511.36204861111</v>
      </c>
      <c r="M2548" t="b">
        <v>0</v>
      </c>
      <c r="N2548">
        <v>28</v>
      </c>
      <c r="O2548">
        <f>(E2548/D2548)*100</f>
        <v>100</v>
      </c>
      <c r="P2548">
        <f>E2548/N2548</f>
        <v>35.714285714285715</v>
      </c>
      <c r="Q2548" s="6" t="str">
        <f>LEFT(R2548, SEARCH("/",R2548,1)-1)</f>
        <v>theater</v>
      </c>
      <c r="R2548" t="s">
        <v>8303</v>
      </c>
      <c r="S2548" t="b">
        <v>1</v>
      </c>
      <c r="V2548" s="7" t="str">
        <f>RIGHT(R2548,LEN(R2548)-FIND("/",R2548))</f>
        <v>spaces</v>
      </c>
    </row>
    <row r="2549" spans="1:22" ht="16" hidden="1" x14ac:dyDescent="0.2">
      <c r="A2549">
        <v>2989</v>
      </c>
      <c r="B2549" s="3" t="s">
        <v>2989</v>
      </c>
      <c r="C2549" s="3" t="s">
        <v>7099</v>
      </c>
      <c r="D2549">
        <v>20000</v>
      </c>
      <c r="E2549">
        <v>35307</v>
      </c>
      <c r="F2549" t="s">
        <v>8219</v>
      </c>
      <c r="G2549" t="s">
        <v>8224</v>
      </c>
      <c r="H2549" t="s">
        <v>8246</v>
      </c>
      <c r="I2549">
        <v>1450673940</v>
      </c>
      <c r="J2549" s="12">
        <f>(I2549/86400)+25569</f>
        <v>42359.207638888889</v>
      </c>
      <c r="K2549">
        <v>1448756962</v>
      </c>
      <c r="L2549" s="12">
        <f>(K2549/86400)+25569</f>
        <v>42337.02039351852</v>
      </c>
      <c r="M2549" t="b">
        <v>0</v>
      </c>
      <c r="N2549">
        <v>364</v>
      </c>
      <c r="O2549">
        <f>(E2549/D2549)*100</f>
        <v>176.535</v>
      </c>
      <c r="P2549">
        <f>E2549/N2549</f>
        <v>96.997252747252745</v>
      </c>
      <c r="Q2549" s="6" t="str">
        <f>LEFT(R2549, SEARCH("/",R2549,1)-1)</f>
        <v>theater</v>
      </c>
      <c r="R2549" t="s">
        <v>8303</v>
      </c>
      <c r="S2549" t="b">
        <v>1</v>
      </c>
      <c r="V2549" s="7" t="str">
        <f>RIGHT(R2549,LEN(R2549)-FIND("/",R2549))</f>
        <v>spaces</v>
      </c>
    </row>
    <row r="2550" spans="1:22" ht="48" hidden="1" x14ac:dyDescent="0.2">
      <c r="A2550">
        <v>2990</v>
      </c>
      <c r="B2550" s="3" t="s">
        <v>2990</v>
      </c>
      <c r="C2550" s="3" t="s">
        <v>7100</v>
      </c>
      <c r="D2550">
        <v>10000</v>
      </c>
      <c r="E2550">
        <v>10000</v>
      </c>
      <c r="F2550" t="s">
        <v>8219</v>
      </c>
      <c r="G2550" t="s">
        <v>8224</v>
      </c>
      <c r="H2550" t="s">
        <v>8246</v>
      </c>
      <c r="I2550">
        <v>1452174420</v>
      </c>
      <c r="J2550" s="12">
        <f>(I2550/86400)+25569</f>
        <v>42376.57430555555</v>
      </c>
      <c r="K2550">
        <v>1449150420</v>
      </c>
      <c r="L2550" s="12">
        <f>(K2550/86400)+25569</f>
        <v>42341.57430555555</v>
      </c>
      <c r="M2550" t="b">
        <v>0</v>
      </c>
      <c r="N2550">
        <v>27</v>
      </c>
      <c r="O2550">
        <f>(E2550/D2550)*100</f>
        <v>100</v>
      </c>
      <c r="P2550">
        <f>E2550/N2550</f>
        <v>370.37037037037038</v>
      </c>
      <c r="Q2550" s="6" t="str">
        <f>LEFT(R2550, SEARCH("/",R2550,1)-1)</f>
        <v>theater</v>
      </c>
      <c r="R2550" t="s">
        <v>8303</v>
      </c>
      <c r="S2550" t="b">
        <v>1</v>
      </c>
      <c r="V2550" s="7" t="str">
        <f>RIGHT(R2550,LEN(R2550)-FIND("/",R2550))</f>
        <v>spaces</v>
      </c>
    </row>
    <row r="2551" spans="1:22" ht="48" hidden="1" x14ac:dyDescent="0.2">
      <c r="A2551">
        <v>2991</v>
      </c>
      <c r="B2551" s="3" t="s">
        <v>2991</v>
      </c>
      <c r="C2551" s="3" t="s">
        <v>7101</v>
      </c>
      <c r="D2551">
        <v>8500</v>
      </c>
      <c r="E2551">
        <v>8780</v>
      </c>
      <c r="F2551" t="s">
        <v>8219</v>
      </c>
      <c r="G2551" t="s">
        <v>8224</v>
      </c>
      <c r="H2551" t="s">
        <v>8246</v>
      </c>
      <c r="I2551">
        <v>1485547530</v>
      </c>
      <c r="J2551" s="12">
        <f>(I2551/86400)+25569</f>
        <v>42762.837152777778</v>
      </c>
      <c r="K2551">
        <v>1483646730</v>
      </c>
      <c r="L2551" s="12">
        <f>(K2551/86400)+25569</f>
        <v>42740.837152777778</v>
      </c>
      <c r="M2551" t="b">
        <v>0</v>
      </c>
      <c r="N2551">
        <v>93</v>
      </c>
      <c r="O2551">
        <f>(E2551/D2551)*100</f>
        <v>103.29411764705883</v>
      </c>
      <c r="P2551">
        <f>E2551/N2551</f>
        <v>94.408602150537632</v>
      </c>
      <c r="Q2551" s="6" t="str">
        <f>LEFT(R2551, SEARCH("/",R2551,1)-1)</f>
        <v>theater</v>
      </c>
      <c r="R2551" t="s">
        <v>8303</v>
      </c>
      <c r="S2551" t="b">
        <v>1</v>
      </c>
      <c r="V2551" s="7" t="str">
        <f>RIGHT(R2551,LEN(R2551)-FIND("/",R2551))</f>
        <v>spaces</v>
      </c>
    </row>
    <row r="2552" spans="1:22" ht="48" hidden="1" x14ac:dyDescent="0.2">
      <c r="A2552">
        <v>2992</v>
      </c>
      <c r="B2552" s="3" t="s">
        <v>2992</v>
      </c>
      <c r="C2552" s="3" t="s">
        <v>7102</v>
      </c>
      <c r="D2552">
        <v>3000</v>
      </c>
      <c r="E2552">
        <v>3135</v>
      </c>
      <c r="F2552" t="s">
        <v>8219</v>
      </c>
      <c r="G2552" t="s">
        <v>8224</v>
      </c>
      <c r="H2552" t="s">
        <v>8246</v>
      </c>
      <c r="I2552">
        <v>1476037510</v>
      </c>
      <c r="J2552" s="12">
        <f>(I2552/86400)+25569</f>
        <v>42652.767476851848</v>
      </c>
      <c r="K2552">
        <v>1473445510</v>
      </c>
      <c r="L2552" s="12">
        <f>(K2552/86400)+25569</f>
        <v>42622.767476851848</v>
      </c>
      <c r="M2552" t="b">
        <v>0</v>
      </c>
      <c r="N2552">
        <v>64</v>
      </c>
      <c r="O2552">
        <f>(E2552/D2552)*100</f>
        <v>104.5</v>
      </c>
      <c r="P2552">
        <f>E2552/N2552</f>
        <v>48.984375</v>
      </c>
      <c r="Q2552" s="6" t="str">
        <f>LEFT(R2552, SEARCH("/",R2552,1)-1)</f>
        <v>theater</v>
      </c>
      <c r="R2552" t="s">
        <v>8303</v>
      </c>
      <c r="S2552" t="b">
        <v>1</v>
      </c>
      <c r="V2552" s="7" t="str">
        <f>RIGHT(R2552,LEN(R2552)-FIND("/",R2552))</f>
        <v>spaces</v>
      </c>
    </row>
    <row r="2553" spans="1:22" ht="16" hidden="1" x14ac:dyDescent="0.2">
      <c r="A2553">
        <v>2993</v>
      </c>
      <c r="B2553" s="3" t="s">
        <v>2993</v>
      </c>
      <c r="C2553" s="3" t="s">
        <v>7103</v>
      </c>
      <c r="D2553">
        <v>1000</v>
      </c>
      <c r="E2553">
        <v>1003</v>
      </c>
      <c r="F2553" t="s">
        <v>8219</v>
      </c>
      <c r="G2553" t="s">
        <v>8224</v>
      </c>
      <c r="H2553" t="s">
        <v>8246</v>
      </c>
      <c r="I2553">
        <v>1455998867</v>
      </c>
      <c r="J2553" s="12">
        <f>(I2553/86400)+25569</f>
        <v>42420.838738425926</v>
      </c>
      <c r="K2553">
        <v>1453406867</v>
      </c>
      <c r="L2553" s="12">
        <f>(K2553/86400)+25569</f>
        <v>42390.838738425926</v>
      </c>
      <c r="M2553" t="b">
        <v>0</v>
      </c>
      <c r="N2553">
        <v>22</v>
      </c>
      <c r="O2553">
        <f>(E2553/D2553)*100</f>
        <v>100.29999999999998</v>
      </c>
      <c r="P2553">
        <f>E2553/N2553</f>
        <v>45.590909090909093</v>
      </c>
      <c r="Q2553" s="6" t="str">
        <f>LEFT(R2553, SEARCH("/",R2553,1)-1)</f>
        <v>theater</v>
      </c>
      <c r="R2553" t="s">
        <v>8303</v>
      </c>
      <c r="S2553" t="b">
        <v>1</v>
      </c>
      <c r="V2553" s="7" t="str">
        <f>RIGHT(R2553,LEN(R2553)-FIND("/",R2553))</f>
        <v>spaces</v>
      </c>
    </row>
    <row r="2554" spans="1:22" ht="48" hidden="1" x14ac:dyDescent="0.2">
      <c r="A2554">
        <v>2994</v>
      </c>
      <c r="B2554" s="3" t="s">
        <v>2994</v>
      </c>
      <c r="C2554" s="3" t="s">
        <v>7104</v>
      </c>
      <c r="D2554">
        <v>300</v>
      </c>
      <c r="E2554">
        <v>1373.24</v>
      </c>
      <c r="F2554" t="s">
        <v>8219</v>
      </c>
      <c r="G2554" t="s">
        <v>8225</v>
      </c>
      <c r="H2554" t="s">
        <v>8247</v>
      </c>
      <c r="I2554">
        <v>1412335772</v>
      </c>
      <c r="J2554" s="12">
        <f>(I2554/86400)+25569</f>
        <v>41915.478842592594</v>
      </c>
      <c r="K2554">
        <v>1409743772</v>
      </c>
      <c r="L2554" s="12">
        <f>(K2554/86400)+25569</f>
        <v>41885.478842592594</v>
      </c>
      <c r="M2554" t="b">
        <v>0</v>
      </c>
      <c r="N2554">
        <v>59</v>
      </c>
      <c r="O2554">
        <f>(E2554/D2554)*100</f>
        <v>457.74666666666673</v>
      </c>
      <c r="P2554">
        <f>E2554/N2554</f>
        <v>23.275254237288134</v>
      </c>
      <c r="Q2554" s="6" t="str">
        <f>LEFT(R2554, SEARCH("/",R2554,1)-1)</f>
        <v>theater</v>
      </c>
      <c r="R2554" t="s">
        <v>8303</v>
      </c>
      <c r="S2554" t="b">
        <v>1</v>
      </c>
      <c r="V2554" s="7" t="str">
        <f>RIGHT(R2554,LEN(R2554)-FIND("/",R2554))</f>
        <v>spaces</v>
      </c>
    </row>
    <row r="2555" spans="1:22" ht="48" hidden="1" x14ac:dyDescent="0.2">
      <c r="A2555">
        <v>2995</v>
      </c>
      <c r="B2555" s="3" t="s">
        <v>2995</v>
      </c>
      <c r="C2555" s="3" t="s">
        <v>7105</v>
      </c>
      <c r="D2555">
        <v>15000</v>
      </c>
      <c r="E2555">
        <v>15744</v>
      </c>
      <c r="F2555" t="s">
        <v>8219</v>
      </c>
      <c r="G2555" t="s">
        <v>8224</v>
      </c>
      <c r="H2555" t="s">
        <v>8246</v>
      </c>
      <c r="I2555">
        <v>1484841471</v>
      </c>
      <c r="J2555" s="12">
        <f>(I2555/86400)+25569</f>
        <v>42754.665173611109</v>
      </c>
      <c r="K2555">
        <v>1482249471</v>
      </c>
      <c r="L2555" s="12">
        <f>(K2555/86400)+25569</f>
        <v>42724.665173611109</v>
      </c>
      <c r="M2555" t="b">
        <v>0</v>
      </c>
      <c r="N2555">
        <v>249</v>
      </c>
      <c r="O2555">
        <f>(E2555/D2555)*100</f>
        <v>104.96000000000001</v>
      </c>
      <c r="P2555">
        <f>E2555/N2555</f>
        <v>63.2289156626506</v>
      </c>
      <c r="Q2555" s="6" t="str">
        <f>LEFT(R2555, SEARCH("/",R2555,1)-1)</f>
        <v>theater</v>
      </c>
      <c r="R2555" t="s">
        <v>8303</v>
      </c>
      <c r="S2555" t="b">
        <v>1</v>
      </c>
      <c r="V2555" s="7" t="str">
        <f>RIGHT(R2555,LEN(R2555)-FIND("/",R2555))</f>
        <v>spaces</v>
      </c>
    </row>
    <row r="2556" spans="1:22" ht="32" hidden="1" x14ac:dyDescent="0.2">
      <c r="A2556">
        <v>2996</v>
      </c>
      <c r="B2556" s="3" t="s">
        <v>2996</v>
      </c>
      <c r="C2556" s="3" t="s">
        <v>7106</v>
      </c>
      <c r="D2556">
        <v>35000</v>
      </c>
      <c r="E2556">
        <v>60180</v>
      </c>
      <c r="F2556" t="s">
        <v>8219</v>
      </c>
      <c r="G2556" t="s">
        <v>8224</v>
      </c>
      <c r="H2556" t="s">
        <v>8246</v>
      </c>
      <c r="I2556">
        <v>1432677240</v>
      </c>
      <c r="J2556" s="12">
        <f>(I2556/86400)+25569</f>
        <v>42150.912499999999</v>
      </c>
      <c r="K2556">
        <v>1427493240</v>
      </c>
      <c r="L2556" s="12">
        <f>(K2556/86400)+25569</f>
        <v>42090.912499999999</v>
      </c>
      <c r="M2556" t="b">
        <v>0</v>
      </c>
      <c r="N2556">
        <v>392</v>
      </c>
      <c r="O2556">
        <f>(E2556/D2556)*100</f>
        <v>171.94285714285715</v>
      </c>
      <c r="P2556">
        <f>E2556/N2556</f>
        <v>153.5204081632653</v>
      </c>
      <c r="Q2556" s="6" t="str">
        <f>LEFT(R2556, SEARCH("/",R2556,1)-1)</f>
        <v>theater</v>
      </c>
      <c r="R2556" t="s">
        <v>8303</v>
      </c>
      <c r="S2556" t="b">
        <v>1</v>
      </c>
      <c r="V2556" s="7" t="str">
        <f>RIGHT(R2556,LEN(R2556)-FIND("/",R2556))</f>
        <v>spaces</v>
      </c>
    </row>
    <row r="2557" spans="1:22" ht="48" hidden="1" x14ac:dyDescent="0.2">
      <c r="A2557">
        <v>2997</v>
      </c>
      <c r="B2557" s="3" t="s">
        <v>2997</v>
      </c>
      <c r="C2557" s="3" t="s">
        <v>7107</v>
      </c>
      <c r="D2557">
        <v>10000</v>
      </c>
      <c r="E2557">
        <v>10373</v>
      </c>
      <c r="F2557" t="s">
        <v>8219</v>
      </c>
      <c r="G2557" t="s">
        <v>8224</v>
      </c>
      <c r="H2557" t="s">
        <v>8246</v>
      </c>
      <c r="I2557">
        <v>1488171540</v>
      </c>
      <c r="J2557" s="12">
        <f>(I2557/86400)+25569</f>
        <v>42793.207638888889</v>
      </c>
      <c r="K2557">
        <v>1486661793</v>
      </c>
      <c r="L2557" s="12">
        <f>(K2557/86400)+25569</f>
        <v>42775.733715277776</v>
      </c>
      <c r="M2557" t="b">
        <v>0</v>
      </c>
      <c r="N2557">
        <v>115</v>
      </c>
      <c r="O2557">
        <f>(E2557/D2557)*100</f>
        <v>103.73000000000002</v>
      </c>
      <c r="P2557">
        <f>E2557/N2557</f>
        <v>90.2</v>
      </c>
      <c r="Q2557" s="6" t="str">
        <f>LEFT(R2557, SEARCH("/",R2557,1)-1)</f>
        <v>theater</v>
      </c>
      <c r="R2557" t="s">
        <v>8303</v>
      </c>
      <c r="S2557" t="b">
        <v>1</v>
      </c>
      <c r="V2557" s="7" t="str">
        <f>RIGHT(R2557,LEN(R2557)-FIND("/",R2557))</f>
        <v>spaces</v>
      </c>
    </row>
    <row r="2558" spans="1:22" ht="48" hidden="1" x14ac:dyDescent="0.2">
      <c r="A2558">
        <v>2998</v>
      </c>
      <c r="B2558" s="3" t="s">
        <v>2998</v>
      </c>
      <c r="C2558" s="3" t="s">
        <v>7108</v>
      </c>
      <c r="D2558">
        <v>50000</v>
      </c>
      <c r="E2558">
        <v>51514.5</v>
      </c>
      <c r="F2558" t="s">
        <v>8219</v>
      </c>
      <c r="G2558" t="s">
        <v>8224</v>
      </c>
      <c r="H2558" t="s">
        <v>8246</v>
      </c>
      <c r="I2558">
        <v>1402892700</v>
      </c>
      <c r="J2558" s="12">
        <f>(I2558/86400)+25569</f>
        <v>41806.184027777781</v>
      </c>
      <c r="K2558">
        <v>1400474329</v>
      </c>
      <c r="L2558" s="12">
        <f>(K2558/86400)+25569</f>
        <v>41778.193622685183</v>
      </c>
      <c r="M2558" t="b">
        <v>0</v>
      </c>
      <c r="N2558">
        <v>433</v>
      </c>
      <c r="O2558">
        <f>(E2558/D2558)*100</f>
        <v>103.029</v>
      </c>
      <c r="P2558">
        <f>E2558/N2558</f>
        <v>118.97113163972287</v>
      </c>
      <c r="Q2558" s="6" t="str">
        <f>LEFT(R2558, SEARCH("/",R2558,1)-1)</f>
        <v>theater</v>
      </c>
      <c r="R2558" t="s">
        <v>8303</v>
      </c>
      <c r="S2558" t="b">
        <v>1</v>
      </c>
      <c r="V2558" s="7" t="str">
        <f>RIGHT(R2558,LEN(R2558)-FIND("/",R2558))</f>
        <v>spaces</v>
      </c>
    </row>
    <row r="2559" spans="1:22" ht="48" hidden="1" x14ac:dyDescent="0.2">
      <c r="A2559">
        <v>2999</v>
      </c>
      <c r="B2559" s="3" t="s">
        <v>2999</v>
      </c>
      <c r="C2559" s="3" t="s">
        <v>7109</v>
      </c>
      <c r="D2559">
        <v>1350</v>
      </c>
      <c r="E2559">
        <v>1605</v>
      </c>
      <c r="F2559" t="s">
        <v>8219</v>
      </c>
      <c r="G2559" t="s">
        <v>8224</v>
      </c>
      <c r="H2559" t="s">
        <v>8246</v>
      </c>
      <c r="I2559">
        <v>1488333600</v>
      </c>
      <c r="J2559" s="12">
        <f>(I2559/86400)+25569</f>
        <v>42795.083333333328</v>
      </c>
      <c r="K2559">
        <v>1487094360</v>
      </c>
      <c r="L2559" s="12">
        <f>(K2559/86400)+25569</f>
        <v>42780.740277777775</v>
      </c>
      <c r="M2559" t="b">
        <v>0</v>
      </c>
      <c r="N2559">
        <v>20</v>
      </c>
      <c r="O2559">
        <f>(E2559/D2559)*100</f>
        <v>118.88888888888889</v>
      </c>
      <c r="P2559">
        <f>E2559/N2559</f>
        <v>80.25</v>
      </c>
      <c r="Q2559" s="6" t="str">
        <f>LEFT(R2559, SEARCH("/",R2559,1)-1)</f>
        <v>theater</v>
      </c>
      <c r="R2559" t="s">
        <v>8303</v>
      </c>
      <c r="S2559" t="b">
        <v>1</v>
      </c>
      <c r="V2559" s="7" t="str">
        <f>RIGHT(R2559,LEN(R2559)-FIND("/",R2559))</f>
        <v>spaces</v>
      </c>
    </row>
    <row r="2560" spans="1:22" ht="48" hidden="1" x14ac:dyDescent="0.2">
      <c r="A2560">
        <v>3000</v>
      </c>
      <c r="B2560" s="3" t="s">
        <v>3000</v>
      </c>
      <c r="C2560" s="3" t="s">
        <v>7110</v>
      </c>
      <c r="D2560">
        <v>500</v>
      </c>
      <c r="E2560">
        <v>500</v>
      </c>
      <c r="F2560" t="s">
        <v>8219</v>
      </c>
      <c r="G2560" t="s">
        <v>8224</v>
      </c>
      <c r="H2560" t="s">
        <v>8246</v>
      </c>
      <c r="I2560">
        <v>1485885600</v>
      </c>
      <c r="J2560" s="12">
        <f>(I2560/86400)+25569</f>
        <v>42766.75</v>
      </c>
      <c r="K2560">
        <v>1484682670</v>
      </c>
      <c r="L2560" s="12">
        <f>(K2560/86400)+25569</f>
        <v>42752.827199074076</v>
      </c>
      <c r="M2560" t="b">
        <v>0</v>
      </c>
      <c r="N2560">
        <v>8</v>
      </c>
      <c r="O2560">
        <f>(E2560/D2560)*100</f>
        <v>100</v>
      </c>
      <c r="P2560">
        <f>E2560/N2560</f>
        <v>62.5</v>
      </c>
      <c r="Q2560" s="6" t="str">
        <f>LEFT(R2560, SEARCH("/",R2560,1)-1)</f>
        <v>theater</v>
      </c>
      <c r="R2560" t="s">
        <v>8303</v>
      </c>
      <c r="S2560" t="b">
        <v>1</v>
      </c>
      <c r="V2560" s="7" t="str">
        <f>RIGHT(R2560,LEN(R2560)-FIND("/",R2560))</f>
        <v>spaces</v>
      </c>
    </row>
    <row r="2561" spans="1:22" ht="48" hidden="1" x14ac:dyDescent="0.2">
      <c r="A2561">
        <v>3001</v>
      </c>
      <c r="B2561" s="3" t="s">
        <v>3001</v>
      </c>
      <c r="C2561" s="3" t="s">
        <v>7111</v>
      </c>
      <c r="D2561">
        <v>7214</v>
      </c>
      <c r="E2561">
        <v>22991.01</v>
      </c>
      <c r="F2561" t="s">
        <v>8219</v>
      </c>
      <c r="G2561" t="s">
        <v>8224</v>
      </c>
      <c r="H2561" t="s">
        <v>8246</v>
      </c>
      <c r="I2561">
        <v>1468445382</v>
      </c>
      <c r="J2561" s="12">
        <f>(I2561/86400)+25569</f>
        <v>42564.895625000005</v>
      </c>
      <c r="K2561">
        <v>1465853382</v>
      </c>
      <c r="L2561" s="12">
        <f>(K2561/86400)+25569</f>
        <v>42534.895625000005</v>
      </c>
      <c r="M2561" t="b">
        <v>0</v>
      </c>
      <c r="N2561">
        <v>175</v>
      </c>
      <c r="O2561">
        <f>(E2561/D2561)*100</f>
        <v>318.69988910451895</v>
      </c>
      <c r="P2561">
        <f>E2561/N2561</f>
        <v>131.37719999999999</v>
      </c>
      <c r="Q2561" s="6" t="str">
        <f>LEFT(R2561, SEARCH("/",R2561,1)-1)</f>
        <v>theater</v>
      </c>
      <c r="R2561" t="s">
        <v>8303</v>
      </c>
      <c r="S2561" t="b">
        <v>1</v>
      </c>
      <c r="V2561" s="7" t="str">
        <f>RIGHT(R2561,LEN(R2561)-FIND("/",R2561))</f>
        <v>spaces</v>
      </c>
    </row>
    <row r="2562" spans="1:22" ht="32" hidden="1" x14ac:dyDescent="0.2">
      <c r="A2562">
        <v>3002</v>
      </c>
      <c r="B2562" s="3" t="s">
        <v>3002</v>
      </c>
      <c r="C2562" s="3" t="s">
        <v>7112</v>
      </c>
      <c r="D2562">
        <v>7000</v>
      </c>
      <c r="E2562">
        <v>7595.43</v>
      </c>
      <c r="F2562" t="s">
        <v>8219</v>
      </c>
      <c r="G2562" t="s">
        <v>8224</v>
      </c>
      <c r="H2562" t="s">
        <v>8246</v>
      </c>
      <c r="I2562">
        <v>1356552252</v>
      </c>
      <c r="J2562" s="12">
        <f>(I2562/86400)+25569</f>
        <v>41269.83625</v>
      </c>
      <c r="K2562">
        <v>1353960252</v>
      </c>
      <c r="L2562" s="12">
        <f>(K2562/86400)+25569</f>
        <v>41239.83625</v>
      </c>
      <c r="M2562" t="b">
        <v>0</v>
      </c>
      <c r="N2562">
        <v>104</v>
      </c>
      <c r="O2562">
        <f>(E2562/D2562)*100</f>
        <v>108.50614285714286</v>
      </c>
      <c r="P2562">
        <f>E2562/N2562</f>
        <v>73.032980769230775</v>
      </c>
      <c r="Q2562" s="6" t="str">
        <f>LEFT(R2562, SEARCH("/",R2562,1)-1)</f>
        <v>theater</v>
      </c>
      <c r="R2562" t="s">
        <v>8303</v>
      </c>
      <c r="S2562" t="b">
        <v>1</v>
      </c>
      <c r="V2562" s="7" t="str">
        <f>RIGHT(R2562,LEN(R2562)-FIND("/",R2562))</f>
        <v>spaces</v>
      </c>
    </row>
    <row r="2563" spans="1:22" ht="48" hidden="1" x14ac:dyDescent="0.2">
      <c r="A2563">
        <v>3003</v>
      </c>
      <c r="B2563" s="3" t="s">
        <v>3003</v>
      </c>
      <c r="C2563" s="3" t="s">
        <v>7113</v>
      </c>
      <c r="D2563">
        <v>3000</v>
      </c>
      <c r="E2563">
        <v>3035</v>
      </c>
      <c r="F2563" t="s">
        <v>8219</v>
      </c>
      <c r="G2563" t="s">
        <v>8224</v>
      </c>
      <c r="H2563" t="s">
        <v>8246</v>
      </c>
      <c r="I2563">
        <v>1456811940</v>
      </c>
      <c r="J2563" s="12">
        <f>(I2563/86400)+25569</f>
        <v>42430.249305555553</v>
      </c>
      <c r="K2563">
        <v>1454098976</v>
      </c>
      <c r="L2563" s="12">
        <f>(K2563/86400)+25569</f>
        <v>42398.849259259259</v>
      </c>
      <c r="M2563" t="b">
        <v>0</v>
      </c>
      <c r="N2563">
        <v>17</v>
      </c>
      <c r="O2563">
        <f>(E2563/D2563)*100</f>
        <v>101.16666666666667</v>
      </c>
      <c r="P2563">
        <f>E2563/N2563</f>
        <v>178.52941176470588</v>
      </c>
      <c r="Q2563" s="6" t="str">
        <f>LEFT(R2563, SEARCH("/",R2563,1)-1)</f>
        <v>theater</v>
      </c>
      <c r="R2563" t="s">
        <v>8303</v>
      </c>
      <c r="S2563" t="b">
        <v>1</v>
      </c>
      <c r="V2563" s="7" t="str">
        <f>RIGHT(R2563,LEN(R2563)-FIND("/",R2563))</f>
        <v>spaces</v>
      </c>
    </row>
    <row r="2564" spans="1:22" ht="48" hidden="1" x14ac:dyDescent="0.2">
      <c r="A2564">
        <v>3004</v>
      </c>
      <c r="B2564" s="3" t="s">
        <v>3004</v>
      </c>
      <c r="C2564" s="3" t="s">
        <v>7114</v>
      </c>
      <c r="D2564">
        <v>40000</v>
      </c>
      <c r="E2564">
        <v>45126</v>
      </c>
      <c r="F2564" t="s">
        <v>8219</v>
      </c>
      <c r="G2564" t="s">
        <v>8224</v>
      </c>
      <c r="H2564" t="s">
        <v>8246</v>
      </c>
      <c r="I2564">
        <v>1416089324</v>
      </c>
      <c r="J2564" s="12">
        <f>(I2564/86400)+25569</f>
        <v>41958.922731481478</v>
      </c>
      <c r="K2564">
        <v>1413493724</v>
      </c>
      <c r="L2564" s="12">
        <f>(K2564/86400)+25569</f>
        <v>41928.881064814814</v>
      </c>
      <c r="M2564" t="b">
        <v>0</v>
      </c>
      <c r="N2564">
        <v>277</v>
      </c>
      <c r="O2564">
        <f>(E2564/D2564)*100</f>
        <v>112.815</v>
      </c>
      <c r="P2564">
        <f>E2564/N2564</f>
        <v>162.90974729241879</v>
      </c>
      <c r="Q2564" s="6" t="str">
        <f>LEFT(R2564, SEARCH("/",R2564,1)-1)</f>
        <v>theater</v>
      </c>
      <c r="R2564" t="s">
        <v>8303</v>
      </c>
      <c r="S2564" t="b">
        <v>1</v>
      </c>
      <c r="V2564" s="7" t="str">
        <f>RIGHT(R2564,LEN(R2564)-FIND("/",R2564))</f>
        <v>spaces</v>
      </c>
    </row>
    <row r="2565" spans="1:22" ht="48" hidden="1" x14ac:dyDescent="0.2">
      <c r="A2565">
        <v>3005</v>
      </c>
      <c r="B2565" s="3" t="s">
        <v>3005</v>
      </c>
      <c r="C2565" s="3" t="s">
        <v>7115</v>
      </c>
      <c r="D2565">
        <v>10600</v>
      </c>
      <c r="E2565">
        <v>12772.6</v>
      </c>
      <c r="F2565" t="s">
        <v>8219</v>
      </c>
      <c r="G2565" t="s">
        <v>8224</v>
      </c>
      <c r="H2565" t="s">
        <v>8246</v>
      </c>
      <c r="I2565">
        <v>1412611905</v>
      </c>
      <c r="J2565" s="12">
        <f>(I2565/86400)+25569</f>
        <v>41918.674826388888</v>
      </c>
      <c r="K2565">
        <v>1410019905</v>
      </c>
      <c r="L2565" s="12">
        <f>(K2565/86400)+25569</f>
        <v>41888.674826388888</v>
      </c>
      <c r="M2565" t="b">
        <v>0</v>
      </c>
      <c r="N2565">
        <v>118</v>
      </c>
      <c r="O2565">
        <f>(E2565/D2565)*100</f>
        <v>120.49622641509434</v>
      </c>
      <c r="P2565">
        <f>E2565/N2565</f>
        <v>108.24237288135593</v>
      </c>
      <c r="Q2565" s="6" t="str">
        <f>LEFT(R2565, SEARCH("/",R2565,1)-1)</f>
        <v>theater</v>
      </c>
      <c r="R2565" t="s">
        <v>8303</v>
      </c>
      <c r="S2565" t="b">
        <v>1</v>
      </c>
      <c r="V2565" s="7" t="str">
        <f>RIGHT(R2565,LEN(R2565)-FIND("/",R2565))</f>
        <v>spaces</v>
      </c>
    </row>
    <row r="2566" spans="1:22" ht="32" hidden="1" x14ac:dyDescent="0.2">
      <c r="A2566">
        <v>3006</v>
      </c>
      <c r="B2566" s="3" t="s">
        <v>3006</v>
      </c>
      <c r="C2566" s="3" t="s">
        <v>7116</v>
      </c>
      <c r="D2566">
        <v>8000</v>
      </c>
      <c r="E2566">
        <v>8620</v>
      </c>
      <c r="F2566" t="s">
        <v>8219</v>
      </c>
      <c r="G2566" t="s">
        <v>8229</v>
      </c>
      <c r="H2566" t="s">
        <v>8251</v>
      </c>
      <c r="I2566">
        <v>1418580591</v>
      </c>
      <c r="J2566" s="12">
        <f>(I2566/86400)+25569</f>
        <v>41987.756840277776</v>
      </c>
      <c r="K2566">
        <v>1415988591</v>
      </c>
      <c r="L2566" s="12">
        <f>(K2566/86400)+25569</f>
        <v>41957.756840277776</v>
      </c>
      <c r="M2566" t="b">
        <v>0</v>
      </c>
      <c r="N2566">
        <v>97</v>
      </c>
      <c r="O2566">
        <f>(E2566/D2566)*100</f>
        <v>107.74999999999999</v>
      </c>
      <c r="P2566">
        <f>E2566/N2566</f>
        <v>88.865979381443296</v>
      </c>
      <c r="Q2566" s="6" t="str">
        <f>LEFT(R2566, SEARCH("/",R2566,1)-1)</f>
        <v>theater</v>
      </c>
      <c r="R2566" t="s">
        <v>8303</v>
      </c>
      <c r="S2566" t="b">
        <v>1</v>
      </c>
      <c r="V2566" s="7" t="str">
        <f>RIGHT(R2566,LEN(R2566)-FIND("/",R2566))</f>
        <v>spaces</v>
      </c>
    </row>
    <row r="2567" spans="1:22" ht="32" hidden="1" x14ac:dyDescent="0.2">
      <c r="A2567">
        <v>3007</v>
      </c>
      <c r="B2567" s="3" t="s">
        <v>3007</v>
      </c>
      <c r="C2567" s="3" t="s">
        <v>7117</v>
      </c>
      <c r="D2567">
        <v>600</v>
      </c>
      <c r="E2567">
        <v>1080</v>
      </c>
      <c r="F2567" t="s">
        <v>8219</v>
      </c>
      <c r="G2567" t="s">
        <v>8224</v>
      </c>
      <c r="H2567" t="s">
        <v>8246</v>
      </c>
      <c r="I2567">
        <v>1429938683</v>
      </c>
      <c r="J2567" s="12">
        <f>(I2567/86400)+25569</f>
        <v>42119.216238425928</v>
      </c>
      <c r="K2567">
        <v>1428124283</v>
      </c>
      <c r="L2567" s="12">
        <f>(K2567/86400)+25569</f>
        <v>42098.216238425928</v>
      </c>
      <c r="M2567" t="b">
        <v>0</v>
      </c>
      <c r="N2567">
        <v>20</v>
      </c>
      <c r="O2567">
        <f>(E2567/D2567)*100</f>
        <v>180</v>
      </c>
      <c r="P2567">
        <f>E2567/N2567</f>
        <v>54</v>
      </c>
      <c r="Q2567" s="6" t="str">
        <f>LEFT(R2567, SEARCH("/",R2567,1)-1)</f>
        <v>theater</v>
      </c>
      <c r="R2567" t="s">
        <v>8303</v>
      </c>
      <c r="S2567" t="b">
        <v>1</v>
      </c>
      <c r="V2567" s="7" t="str">
        <f>RIGHT(R2567,LEN(R2567)-FIND("/",R2567))</f>
        <v>spaces</v>
      </c>
    </row>
    <row r="2568" spans="1:22" ht="48" hidden="1" x14ac:dyDescent="0.2">
      <c r="A2568">
        <v>3008</v>
      </c>
      <c r="B2568" s="3" t="s">
        <v>3008</v>
      </c>
      <c r="C2568" s="3" t="s">
        <v>7118</v>
      </c>
      <c r="D2568">
        <v>3000</v>
      </c>
      <c r="E2568">
        <v>3035</v>
      </c>
      <c r="F2568" t="s">
        <v>8219</v>
      </c>
      <c r="G2568" t="s">
        <v>8224</v>
      </c>
      <c r="H2568" t="s">
        <v>8246</v>
      </c>
      <c r="I2568">
        <v>1453352719</v>
      </c>
      <c r="J2568" s="12">
        <f>(I2568/86400)+25569</f>
        <v>42390.212025462963</v>
      </c>
      <c r="K2568">
        <v>1450760719</v>
      </c>
      <c r="L2568" s="12">
        <f>(K2568/86400)+25569</f>
        <v>42360.212025462963</v>
      </c>
      <c r="M2568" t="b">
        <v>0</v>
      </c>
      <c r="N2568">
        <v>26</v>
      </c>
      <c r="O2568">
        <f>(E2568/D2568)*100</f>
        <v>101.16666666666667</v>
      </c>
      <c r="P2568">
        <f>E2568/N2568</f>
        <v>116.73076923076923</v>
      </c>
      <c r="Q2568" s="6" t="str">
        <f>LEFT(R2568, SEARCH("/",R2568,1)-1)</f>
        <v>theater</v>
      </c>
      <c r="R2568" t="s">
        <v>8303</v>
      </c>
      <c r="S2568" t="b">
        <v>1</v>
      </c>
      <c r="V2568" s="7" t="str">
        <f>RIGHT(R2568,LEN(R2568)-FIND("/",R2568))</f>
        <v>spaces</v>
      </c>
    </row>
    <row r="2569" spans="1:22" ht="48" hidden="1" x14ac:dyDescent="0.2">
      <c r="A2569">
        <v>3009</v>
      </c>
      <c r="B2569" s="3" t="s">
        <v>3009</v>
      </c>
      <c r="C2569" s="3" t="s">
        <v>7119</v>
      </c>
      <c r="D2569">
        <v>25000</v>
      </c>
      <c r="E2569">
        <v>29939</v>
      </c>
      <c r="F2569" t="s">
        <v>8219</v>
      </c>
      <c r="G2569" t="s">
        <v>8224</v>
      </c>
      <c r="H2569" t="s">
        <v>8246</v>
      </c>
      <c r="I2569">
        <v>1417012840</v>
      </c>
      <c r="J2569" s="12">
        <f>(I2569/86400)+25569</f>
        <v>41969.611574074079</v>
      </c>
      <c r="K2569">
        <v>1414417240</v>
      </c>
      <c r="L2569" s="12">
        <f>(K2569/86400)+25569</f>
        <v>41939.569907407407</v>
      </c>
      <c r="M2569" t="b">
        <v>0</v>
      </c>
      <c r="N2569">
        <v>128</v>
      </c>
      <c r="O2569">
        <f>(E2569/D2569)*100</f>
        <v>119.756</v>
      </c>
      <c r="P2569">
        <f>E2569/N2569</f>
        <v>233.8984375</v>
      </c>
      <c r="Q2569" s="6" t="str">
        <f>LEFT(R2569, SEARCH("/",R2569,1)-1)</f>
        <v>theater</v>
      </c>
      <c r="R2569" t="s">
        <v>8303</v>
      </c>
      <c r="S2569" t="b">
        <v>1</v>
      </c>
      <c r="V2569" s="7" t="str">
        <f>RIGHT(R2569,LEN(R2569)-FIND("/",R2569))</f>
        <v>spaces</v>
      </c>
    </row>
    <row r="2570" spans="1:22" ht="48" hidden="1" x14ac:dyDescent="0.2">
      <c r="A2570">
        <v>3010</v>
      </c>
      <c r="B2570" s="3" t="s">
        <v>3010</v>
      </c>
      <c r="C2570" s="3" t="s">
        <v>7120</v>
      </c>
      <c r="D2570">
        <v>1500</v>
      </c>
      <c r="E2570">
        <v>2370</v>
      </c>
      <c r="F2570" t="s">
        <v>8219</v>
      </c>
      <c r="G2570" t="s">
        <v>8224</v>
      </c>
      <c r="H2570" t="s">
        <v>8246</v>
      </c>
      <c r="I2570">
        <v>1424548719</v>
      </c>
      <c r="J2570" s="12">
        <f>(I2570/86400)+25569</f>
        <v>42056.832395833335</v>
      </c>
      <c r="K2570">
        <v>1419364719</v>
      </c>
      <c r="L2570" s="12">
        <f>(K2570/86400)+25569</f>
        <v>41996.832395833335</v>
      </c>
      <c r="M2570" t="b">
        <v>0</v>
      </c>
      <c r="N2570">
        <v>15</v>
      </c>
      <c r="O2570">
        <f>(E2570/D2570)*100</f>
        <v>158</v>
      </c>
      <c r="P2570">
        <f>E2570/N2570</f>
        <v>158</v>
      </c>
      <c r="Q2570" s="6" t="str">
        <f>LEFT(R2570, SEARCH("/",R2570,1)-1)</f>
        <v>theater</v>
      </c>
      <c r="R2570" t="s">
        <v>8303</v>
      </c>
      <c r="S2570" t="b">
        <v>1</v>
      </c>
      <c r="V2570" s="7" t="str">
        <f>RIGHT(R2570,LEN(R2570)-FIND("/",R2570))</f>
        <v>spaces</v>
      </c>
    </row>
    <row r="2571" spans="1:22" ht="48" hidden="1" x14ac:dyDescent="0.2">
      <c r="A2571">
        <v>3011</v>
      </c>
      <c r="B2571" s="3" t="s">
        <v>3011</v>
      </c>
      <c r="C2571" s="3" t="s">
        <v>7121</v>
      </c>
      <c r="D2571">
        <v>300</v>
      </c>
      <c r="E2571">
        <v>371</v>
      </c>
      <c r="F2571" t="s">
        <v>8219</v>
      </c>
      <c r="G2571" t="s">
        <v>8227</v>
      </c>
      <c r="H2571" t="s">
        <v>8249</v>
      </c>
      <c r="I2571">
        <v>1450911540</v>
      </c>
      <c r="J2571" s="12">
        <f>(I2571/86400)+25569</f>
        <v>42361.957638888889</v>
      </c>
      <c r="K2571">
        <v>1448536516</v>
      </c>
      <c r="L2571" s="12">
        <f>(K2571/86400)+25569</f>
        <v>42334.468935185185</v>
      </c>
      <c r="M2571" t="b">
        <v>0</v>
      </c>
      <c r="N2571">
        <v>25</v>
      </c>
      <c r="O2571">
        <f>(E2571/D2571)*100</f>
        <v>123.66666666666666</v>
      </c>
      <c r="P2571">
        <f>E2571/N2571</f>
        <v>14.84</v>
      </c>
      <c r="Q2571" s="6" t="str">
        <f>LEFT(R2571, SEARCH("/",R2571,1)-1)</f>
        <v>theater</v>
      </c>
      <c r="R2571" t="s">
        <v>8303</v>
      </c>
      <c r="S2571" t="b">
        <v>1</v>
      </c>
      <c r="V2571" s="7" t="str">
        <f>RIGHT(R2571,LEN(R2571)-FIND("/",R2571))</f>
        <v>spaces</v>
      </c>
    </row>
    <row r="2572" spans="1:22" ht="48" hidden="1" x14ac:dyDescent="0.2">
      <c r="A2572">
        <v>3012</v>
      </c>
      <c r="B2572" s="3" t="s">
        <v>3012</v>
      </c>
      <c r="C2572" s="3" t="s">
        <v>7122</v>
      </c>
      <c r="D2572">
        <v>4000</v>
      </c>
      <c r="E2572">
        <v>4685</v>
      </c>
      <c r="F2572" t="s">
        <v>8219</v>
      </c>
      <c r="G2572" t="s">
        <v>8224</v>
      </c>
      <c r="H2572" t="s">
        <v>8246</v>
      </c>
      <c r="I2572">
        <v>1423587130</v>
      </c>
      <c r="J2572" s="12">
        <f>(I2572/86400)+25569</f>
        <v>42045.702893518523</v>
      </c>
      <c r="K2572">
        <v>1421772730</v>
      </c>
      <c r="L2572" s="12">
        <f>(K2572/86400)+25569</f>
        <v>42024.702893518523</v>
      </c>
      <c r="M2572" t="b">
        <v>0</v>
      </c>
      <c r="N2572">
        <v>55</v>
      </c>
      <c r="O2572">
        <f>(E2572/D2572)*100</f>
        <v>117.12499999999999</v>
      </c>
      <c r="P2572">
        <f>E2572/N2572</f>
        <v>85.181818181818187</v>
      </c>
      <c r="Q2572" s="6" t="str">
        <f>LEFT(R2572, SEARCH("/",R2572,1)-1)</f>
        <v>theater</v>
      </c>
      <c r="R2572" t="s">
        <v>8303</v>
      </c>
      <c r="S2572" t="b">
        <v>1</v>
      </c>
      <c r="V2572" s="7" t="str">
        <f>RIGHT(R2572,LEN(R2572)-FIND("/",R2572))</f>
        <v>spaces</v>
      </c>
    </row>
    <row r="2573" spans="1:22" ht="48" hidden="1" x14ac:dyDescent="0.2">
      <c r="A2573">
        <v>3013</v>
      </c>
      <c r="B2573" s="3" t="s">
        <v>3013</v>
      </c>
      <c r="C2573" s="3" t="s">
        <v>7123</v>
      </c>
      <c r="D2573">
        <v>10000</v>
      </c>
      <c r="E2573">
        <v>15696</v>
      </c>
      <c r="F2573" t="s">
        <v>8219</v>
      </c>
      <c r="G2573" t="s">
        <v>8224</v>
      </c>
      <c r="H2573" t="s">
        <v>8246</v>
      </c>
      <c r="I2573">
        <v>1434917049</v>
      </c>
      <c r="J2573" s="12">
        <f>(I2573/86400)+25569</f>
        <v>42176.836215277777</v>
      </c>
      <c r="K2573">
        <v>1432325049</v>
      </c>
      <c r="L2573" s="12">
        <f>(K2573/86400)+25569</f>
        <v>42146.836215277777</v>
      </c>
      <c r="M2573" t="b">
        <v>0</v>
      </c>
      <c r="N2573">
        <v>107</v>
      </c>
      <c r="O2573">
        <f>(E2573/D2573)*100</f>
        <v>156.96</v>
      </c>
      <c r="P2573">
        <f>E2573/N2573</f>
        <v>146.69158878504672</v>
      </c>
      <c r="Q2573" s="6" t="str">
        <f>LEFT(R2573, SEARCH("/",R2573,1)-1)</f>
        <v>theater</v>
      </c>
      <c r="R2573" t="s">
        <v>8303</v>
      </c>
      <c r="S2573" t="b">
        <v>1</v>
      </c>
      <c r="V2573" s="7" t="str">
        <f>RIGHT(R2573,LEN(R2573)-FIND("/",R2573))</f>
        <v>spaces</v>
      </c>
    </row>
    <row r="2574" spans="1:22" ht="48" hidden="1" x14ac:dyDescent="0.2">
      <c r="A2574">
        <v>3014</v>
      </c>
      <c r="B2574" s="3" t="s">
        <v>3014</v>
      </c>
      <c r="C2574" s="3" t="s">
        <v>7124</v>
      </c>
      <c r="D2574">
        <v>25000</v>
      </c>
      <c r="E2574">
        <v>28276</v>
      </c>
      <c r="F2574" t="s">
        <v>8219</v>
      </c>
      <c r="G2574" t="s">
        <v>8224</v>
      </c>
      <c r="H2574" t="s">
        <v>8246</v>
      </c>
      <c r="I2574">
        <v>1415163600</v>
      </c>
      <c r="J2574" s="12">
        <f>(I2574/86400)+25569</f>
        <v>41948.208333333336</v>
      </c>
      <c r="K2574">
        <v>1412737080</v>
      </c>
      <c r="L2574" s="12">
        <f>(K2574/86400)+25569</f>
        <v>41920.123611111107</v>
      </c>
      <c r="M2574" t="b">
        <v>0</v>
      </c>
      <c r="N2574">
        <v>557</v>
      </c>
      <c r="O2574">
        <f>(E2574/D2574)*100</f>
        <v>113.104</v>
      </c>
      <c r="P2574">
        <f>E2574/N2574</f>
        <v>50.764811490125673</v>
      </c>
      <c r="Q2574" s="6" t="str">
        <f>LEFT(R2574, SEARCH("/",R2574,1)-1)</f>
        <v>theater</v>
      </c>
      <c r="R2574" t="s">
        <v>8303</v>
      </c>
      <c r="S2574" t="b">
        <v>1</v>
      </c>
      <c r="V2574" s="7" t="str">
        <f>RIGHT(R2574,LEN(R2574)-FIND("/",R2574))</f>
        <v>spaces</v>
      </c>
    </row>
    <row r="2575" spans="1:22" ht="48" hidden="1" x14ac:dyDescent="0.2">
      <c r="A2575">
        <v>3015</v>
      </c>
      <c r="B2575" s="3" t="s">
        <v>3015</v>
      </c>
      <c r="C2575" s="3" t="s">
        <v>7125</v>
      </c>
      <c r="D2575">
        <v>3400</v>
      </c>
      <c r="E2575">
        <v>3508</v>
      </c>
      <c r="F2575" t="s">
        <v>8219</v>
      </c>
      <c r="G2575" t="s">
        <v>8224</v>
      </c>
      <c r="H2575" t="s">
        <v>8246</v>
      </c>
      <c r="I2575">
        <v>1402459200</v>
      </c>
      <c r="J2575" s="12">
        <f>(I2575/86400)+25569</f>
        <v>41801.166666666664</v>
      </c>
      <c r="K2575">
        <v>1401125238</v>
      </c>
      <c r="L2575" s="12">
        <f>(K2575/86400)+25569</f>
        <v>41785.72729166667</v>
      </c>
      <c r="M2575" t="b">
        <v>0</v>
      </c>
      <c r="N2575">
        <v>40</v>
      </c>
      <c r="O2575">
        <f>(E2575/D2575)*100</f>
        <v>103.17647058823529</v>
      </c>
      <c r="P2575">
        <f>E2575/N2575</f>
        <v>87.7</v>
      </c>
      <c r="Q2575" s="6" t="str">
        <f>LEFT(R2575, SEARCH("/",R2575,1)-1)</f>
        <v>theater</v>
      </c>
      <c r="R2575" t="s">
        <v>8303</v>
      </c>
      <c r="S2575" t="b">
        <v>1</v>
      </c>
      <c r="V2575" s="7" t="str">
        <f>RIGHT(R2575,LEN(R2575)-FIND("/",R2575))</f>
        <v>spaces</v>
      </c>
    </row>
    <row r="2576" spans="1:22" ht="48" hidden="1" x14ac:dyDescent="0.2">
      <c r="A2576">
        <v>3016</v>
      </c>
      <c r="B2576" s="3" t="s">
        <v>3016</v>
      </c>
      <c r="C2576" s="3" t="s">
        <v>7126</v>
      </c>
      <c r="D2576">
        <v>8500</v>
      </c>
      <c r="E2576">
        <v>8722</v>
      </c>
      <c r="F2576" t="s">
        <v>8219</v>
      </c>
      <c r="G2576" t="s">
        <v>8224</v>
      </c>
      <c r="H2576" t="s">
        <v>8246</v>
      </c>
      <c r="I2576">
        <v>1405688952</v>
      </c>
      <c r="J2576" s="12">
        <f>(I2576/86400)+25569</f>
        <v>41838.548055555555</v>
      </c>
      <c r="K2576">
        <v>1400504952</v>
      </c>
      <c r="L2576" s="12">
        <f>(K2576/86400)+25569</f>
        <v>41778.548055555555</v>
      </c>
      <c r="M2576" t="b">
        <v>0</v>
      </c>
      <c r="N2576">
        <v>36</v>
      </c>
      <c r="O2576">
        <f>(E2576/D2576)*100</f>
        <v>102.61176470588236</v>
      </c>
      <c r="P2576">
        <f>E2576/N2576</f>
        <v>242.27777777777777</v>
      </c>
      <c r="Q2576" s="6" t="str">
        <f>LEFT(R2576, SEARCH("/",R2576,1)-1)</f>
        <v>theater</v>
      </c>
      <c r="R2576" t="s">
        <v>8303</v>
      </c>
      <c r="S2576" t="b">
        <v>1</v>
      </c>
      <c r="V2576" s="7" t="str">
        <f>RIGHT(R2576,LEN(R2576)-FIND("/",R2576))</f>
        <v>spaces</v>
      </c>
    </row>
    <row r="2577" spans="1:22" ht="48" hidden="1" x14ac:dyDescent="0.2">
      <c r="A2577">
        <v>3017</v>
      </c>
      <c r="B2577" s="3" t="s">
        <v>3017</v>
      </c>
      <c r="C2577" s="3" t="s">
        <v>7127</v>
      </c>
      <c r="D2577">
        <v>22000</v>
      </c>
      <c r="E2577">
        <v>23285</v>
      </c>
      <c r="F2577" t="s">
        <v>8219</v>
      </c>
      <c r="G2577" t="s">
        <v>8224</v>
      </c>
      <c r="H2577" t="s">
        <v>8246</v>
      </c>
      <c r="I2577">
        <v>1408566243</v>
      </c>
      <c r="J2577" s="12">
        <f>(I2577/86400)+25569</f>
        <v>41871.850034722222</v>
      </c>
      <c r="K2577">
        <v>1405974243</v>
      </c>
      <c r="L2577" s="12">
        <f>(K2577/86400)+25569</f>
        <v>41841.850034722222</v>
      </c>
      <c r="M2577" t="b">
        <v>0</v>
      </c>
      <c r="N2577">
        <v>159</v>
      </c>
      <c r="O2577">
        <f>(E2577/D2577)*100</f>
        <v>105.84090909090908</v>
      </c>
      <c r="P2577">
        <f>E2577/N2577</f>
        <v>146.44654088050314</v>
      </c>
      <c r="Q2577" s="6" t="str">
        <f>LEFT(R2577, SEARCH("/",R2577,1)-1)</f>
        <v>theater</v>
      </c>
      <c r="R2577" t="s">
        <v>8303</v>
      </c>
      <c r="S2577" t="b">
        <v>1</v>
      </c>
      <c r="V2577" s="7" t="str">
        <f>RIGHT(R2577,LEN(R2577)-FIND("/",R2577))</f>
        <v>spaces</v>
      </c>
    </row>
    <row r="2578" spans="1:22" ht="48" hidden="1" x14ac:dyDescent="0.2">
      <c r="A2578">
        <v>3018</v>
      </c>
      <c r="B2578" s="3" t="s">
        <v>3018</v>
      </c>
      <c r="C2578" s="3" t="s">
        <v>7128</v>
      </c>
      <c r="D2578">
        <v>4200</v>
      </c>
      <c r="E2578">
        <v>4230</v>
      </c>
      <c r="F2578" t="s">
        <v>8219</v>
      </c>
      <c r="G2578" t="s">
        <v>8230</v>
      </c>
      <c r="H2578" t="s">
        <v>8249</v>
      </c>
      <c r="I2578">
        <v>1437429600</v>
      </c>
      <c r="J2578" s="12">
        <f>(I2578/86400)+25569</f>
        <v>42205.916666666672</v>
      </c>
      <c r="K2578">
        <v>1433747376</v>
      </c>
      <c r="L2578" s="12">
        <f>(K2578/86400)+25569</f>
        <v>42163.298333333332</v>
      </c>
      <c r="M2578" t="b">
        <v>0</v>
      </c>
      <c r="N2578">
        <v>41</v>
      </c>
      <c r="O2578">
        <f>(E2578/D2578)*100</f>
        <v>100.71428571428571</v>
      </c>
      <c r="P2578">
        <f>E2578/N2578</f>
        <v>103.17073170731707</v>
      </c>
      <c r="Q2578" s="6" t="str">
        <f>LEFT(R2578, SEARCH("/",R2578,1)-1)</f>
        <v>theater</v>
      </c>
      <c r="R2578" t="s">
        <v>8303</v>
      </c>
      <c r="S2578" t="b">
        <v>1</v>
      </c>
      <c r="V2578" s="7" t="str">
        <f>RIGHT(R2578,LEN(R2578)-FIND("/",R2578))</f>
        <v>spaces</v>
      </c>
    </row>
    <row r="2579" spans="1:22" ht="48" hidden="1" x14ac:dyDescent="0.2">
      <c r="A2579">
        <v>3019</v>
      </c>
      <c r="B2579" s="3" t="s">
        <v>3019</v>
      </c>
      <c r="C2579" s="3" t="s">
        <v>7129</v>
      </c>
      <c r="D2579">
        <v>15000</v>
      </c>
      <c r="E2579">
        <v>18185</v>
      </c>
      <c r="F2579" t="s">
        <v>8219</v>
      </c>
      <c r="G2579" t="s">
        <v>8224</v>
      </c>
      <c r="H2579" t="s">
        <v>8246</v>
      </c>
      <c r="I2579">
        <v>1401159600</v>
      </c>
      <c r="J2579" s="12">
        <f>(I2579/86400)+25569</f>
        <v>41786.125</v>
      </c>
      <c r="K2579">
        <v>1398801620</v>
      </c>
      <c r="L2579" s="12">
        <f>(K2579/86400)+25569</f>
        <v>41758.833564814813</v>
      </c>
      <c r="M2579" t="b">
        <v>0</v>
      </c>
      <c r="N2579">
        <v>226</v>
      </c>
      <c r="O2579">
        <f>(E2579/D2579)*100</f>
        <v>121.23333333333332</v>
      </c>
      <c r="P2579">
        <f>E2579/N2579</f>
        <v>80.464601769911511</v>
      </c>
      <c r="Q2579" s="6" t="str">
        <f>LEFT(R2579, SEARCH("/",R2579,1)-1)</f>
        <v>theater</v>
      </c>
      <c r="R2579" t="s">
        <v>8303</v>
      </c>
      <c r="S2579" t="b">
        <v>1</v>
      </c>
      <c r="V2579" s="7" t="str">
        <f>RIGHT(R2579,LEN(R2579)-FIND("/",R2579))</f>
        <v>spaces</v>
      </c>
    </row>
    <row r="2580" spans="1:22" ht="48" hidden="1" x14ac:dyDescent="0.2">
      <c r="A2580">
        <v>3020</v>
      </c>
      <c r="B2580" s="3" t="s">
        <v>3020</v>
      </c>
      <c r="C2580" s="3" t="s">
        <v>7130</v>
      </c>
      <c r="D2580">
        <v>7000</v>
      </c>
      <c r="E2580">
        <v>7040</v>
      </c>
      <c r="F2580" t="s">
        <v>8219</v>
      </c>
      <c r="G2580" t="s">
        <v>8224</v>
      </c>
      <c r="H2580" t="s">
        <v>8246</v>
      </c>
      <c r="I2580">
        <v>1439583533</v>
      </c>
      <c r="J2580" s="12">
        <f>(I2580/86400)+25569</f>
        <v>42230.846446759257</v>
      </c>
      <c r="K2580">
        <v>1434399533</v>
      </c>
      <c r="L2580" s="12">
        <f>(K2580/86400)+25569</f>
        <v>42170.846446759257</v>
      </c>
      <c r="M2580" t="b">
        <v>0</v>
      </c>
      <c r="N2580">
        <v>30</v>
      </c>
      <c r="O2580">
        <f>(E2580/D2580)*100</f>
        <v>100.57142857142858</v>
      </c>
      <c r="P2580">
        <f>E2580/N2580</f>
        <v>234.66666666666666</v>
      </c>
      <c r="Q2580" s="6" t="str">
        <f>LEFT(R2580, SEARCH("/",R2580,1)-1)</f>
        <v>theater</v>
      </c>
      <c r="R2580" t="s">
        <v>8303</v>
      </c>
      <c r="S2580" t="b">
        <v>1</v>
      </c>
      <c r="V2580" s="7" t="str">
        <f>RIGHT(R2580,LEN(R2580)-FIND("/",R2580))</f>
        <v>spaces</v>
      </c>
    </row>
    <row r="2581" spans="1:22" ht="48" hidden="1" x14ac:dyDescent="0.2">
      <c r="A2581">
        <v>3021</v>
      </c>
      <c r="B2581" s="3" t="s">
        <v>3021</v>
      </c>
      <c r="C2581" s="3" t="s">
        <v>7131</v>
      </c>
      <c r="D2581">
        <v>4500</v>
      </c>
      <c r="E2581">
        <v>5221</v>
      </c>
      <c r="F2581" t="s">
        <v>8219</v>
      </c>
      <c r="G2581" t="s">
        <v>8224</v>
      </c>
      <c r="H2581" t="s">
        <v>8246</v>
      </c>
      <c r="I2581">
        <v>1479794340</v>
      </c>
      <c r="J2581" s="12">
        <f>(I2581/86400)+25569</f>
        <v>42696.249305555553</v>
      </c>
      <c r="K2581">
        <v>1476715869</v>
      </c>
      <c r="L2581" s="12">
        <f>(K2581/86400)+25569</f>
        <v>42660.618854166663</v>
      </c>
      <c r="M2581" t="b">
        <v>0</v>
      </c>
      <c r="N2581">
        <v>103</v>
      </c>
      <c r="O2581">
        <f>(E2581/D2581)*100</f>
        <v>116.02222222222223</v>
      </c>
      <c r="P2581">
        <f>E2581/N2581</f>
        <v>50.689320388349515</v>
      </c>
      <c r="Q2581" s="6" t="str">
        <f>LEFT(R2581, SEARCH("/",R2581,1)-1)</f>
        <v>theater</v>
      </c>
      <c r="R2581" t="s">
        <v>8303</v>
      </c>
      <c r="S2581" t="b">
        <v>1</v>
      </c>
      <c r="V2581" s="7" t="str">
        <f>RIGHT(R2581,LEN(R2581)-FIND("/",R2581))</f>
        <v>spaces</v>
      </c>
    </row>
    <row r="2582" spans="1:22" ht="48" hidden="1" x14ac:dyDescent="0.2">
      <c r="A2582">
        <v>3022</v>
      </c>
      <c r="B2582" s="3" t="s">
        <v>3022</v>
      </c>
      <c r="C2582" s="3" t="s">
        <v>7132</v>
      </c>
      <c r="D2582">
        <v>10000</v>
      </c>
      <c r="E2582">
        <v>10088</v>
      </c>
      <c r="F2582" t="s">
        <v>8219</v>
      </c>
      <c r="G2582" t="s">
        <v>8224</v>
      </c>
      <c r="H2582" t="s">
        <v>8246</v>
      </c>
      <c r="I2582">
        <v>1472338409</v>
      </c>
      <c r="J2582" s="12">
        <f>(I2582/86400)+25569</f>
        <v>42609.95380787037</v>
      </c>
      <c r="K2582">
        <v>1468450409</v>
      </c>
      <c r="L2582" s="12">
        <f>(K2582/86400)+25569</f>
        <v>42564.95380787037</v>
      </c>
      <c r="M2582" t="b">
        <v>0</v>
      </c>
      <c r="N2582">
        <v>62</v>
      </c>
      <c r="O2582">
        <f>(E2582/D2582)*100</f>
        <v>100.88</v>
      </c>
      <c r="P2582">
        <f>E2582/N2582</f>
        <v>162.70967741935485</v>
      </c>
      <c r="Q2582" s="6" t="str">
        <f>LEFT(R2582, SEARCH("/",R2582,1)-1)</f>
        <v>theater</v>
      </c>
      <c r="R2582" t="s">
        <v>8303</v>
      </c>
      <c r="S2582" t="b">
        <v>1</v>
      </c>
      <c r="V2582" s="7" t="str">
        <f>RIGHT(R2582,LEN(R2582)-FIND("/",R2582))</f>
        <v>spaces</v>
      </c>
    </row>
    <row r="2583" spans="1:22" ht="48" hidden="1" x14ac:dyDescent="0.2">
      <c r="A2583">
        <v>3023</v>
      </c>
      <c r="B2583" s="3" t="s">
        <v>3023</v>
      </c>
      <c r="C2583" s="3" t="s">
        <v>7133</v>
      </c>
      <c r="D2583">
        <v>700</v>
      </c>
      <c r="E2583">
        <v>721</v>
      </c>
      <c r="F2583" t="s">
        <v>8219</v>
      </c>
      <c r="G2583" t="s">
        <v>8225</v>
      </c>
      <c r="H2583" t="s">
        <v>8247</v>
      </c>
      <c r="I2583">
        <v>1434039186</v>
      </c>
      <c r="J2583" s="12">
        <f>(I2583/86400)+25569</f>
        <v>42166.675763888888</v>
      </c>
      <c r="K2583">
        <v>1430151186</v>
      </c>
      <c r="L2583" s="12">
        <f>(K2583/86400)+25569</f>
        <v>42121.675763888888</v>
      </c>
      <c r="M2583" t="b">
        <v>0</v>
      </c>
      <c r="N2583">
        <v>6</v>
      </c>
      <c r="O2583">
        <f>(E2583/D2583)*100</f>
        <v>103</v>
      </c>
      <c r="P2583">
        <f>E2583/N2583</f>
        <v>120.16666666666667</v>
      </c>
      <c r="Q2583" s="6" t="str">
        <f>LEFT(R2583, SEARCH("/",R2583,1)-1)</f>
        <v>theater</v>
      </c>
      <c r="R2583" t="s">
        <v>8303</v>
      </c>
      <c r="S2583" t="b">
        <v>1</v>
      </c>
      <c r="V2583" s="7" t="str">
        <f>RIGHT(R2583,LEN(R2583)-FIND("/",R2583))</f>
        <v>spaces</v>
      </c>
    </row>
    <row r="2584" spans="1:22" ht="48" hidden="1" x14ac:dyDescent="0.2">
      <c r="A2584">
        <v>3024</v>
      </c>
      <c r="B2584" s="3" t="s">
        <v>3024</v>
      </c>
      <c r="C2584" s="3" t="s">
        <v>7134</v>
      </c>
      <c r="D2584">
        <v>5000</v>
      </c>
      <c r="E2584">
        <v>12321</v>
      </c>
      <c r="F2584" t="s">
        <v>8219</v>
      </c>
      <c r="G2584" t="s">
        <v>8224</v>
      </c>
      <c r="H2584" t="s">
        <v>8246</v>
      </c>
      <c r="I2584">
        <v>1349567475</v>
      </c>
      <c r="J2584" s="12">
        <f>(I2584/86400)+25569</f>
        <v>41188.993923611109</v>
      </c>
      <c r="K2584">
        <v>1346975475</v>
      </c>
      <c r="L2584" s="12">
        <f>(K2584/86400)+25569</f>
        <v>41158.993923611109</v>
      </c>
      <c r="M2584" t="b">
        <v>0</v>
      </c>
      <c r="N2584">
        <v>182</v>
      </c>
      <c r="O2584">
        <f>(E2584/D2584)*100</f>
        <v>246.42</v>
      </c>
      <c r="P2584">
        <f>E2584/N2584</f>
        <v>67.697802197802204</v>
      </c>
      <c r="Q2584" s="6" t="str">
        <f>LEFT(R2584, SEARCH("/",R2584,1)-1)</f>
        <v>theater</v>
      </c>
      <c r="R2584" t="s">
        <v>8303</v>
      </c>
      <c r="S2584" t="b">
        <v>1</v>
      </c>
      <c r="V2584" s="7" t="str">
        <f>RIGHT(R2584,LEN(R2584)-FIND("/",R2584))</f>
        <v>spaces</v>
      </c>
    </row>
    <row r="2585" spans="1:22" ht="48" hidden="1" x14ac:dyDescent="0.2">
      <c r="A2585">
        <v>3025</v>
      </c>
      <c r="B2585" s="3" t="s">
        <v>3025</v>
      </c>
      <c r="C2585" s="3" t="s">
        <v>7135</v>
      </c>
      <c r="D2585">
        <v>2500</v>
      </c>
      <c r="E2585">
        <v>7555</v>
      </c>
      <c r="F2585" t="s">
        <v>8219</v>
      </c>
      <c r="G2585" t="s">
        <v>8225</v>
      </c>
      <c r="H2585" t="s">
        <v>8247</v>
      </c>
      <c r="I2585">
        <v>1401465600</v>
      </c>
      <c r="J2585" s="12">
        <f>(I2585/86400)+25569</f>
        <v>41789.666666666664</v>
      </c>
      <c r="K2585">
        <v>1399032813</v>
      </c>
      <c r="L2585" s="12">
        <f>(K2585/86400)+25569</f>
        <v>41761.509409722225</v>
      </c>
      <c r="M2585" t="b">
        <v>0</v>
      </c>
      <c r="N2585">
        <v>145</v>
      </c>
      <c r="O2585">
        <f>(E2585/D2585)*100</f>
        <v>302.2</v>
      </c>
      <c r="P2585">
        <f>E2585/N2585</f>
        <v>52.103448275862071</v>
      </c>
      <c r="Q2585" s="6" t="str">
        <f>LEFT(R2585, SEARCH("/",R2585,1)-1)</f>
        <v>theater</v>
      </c>
      <c r="R2585" t="s">
        <v>8303</v>
      </c>
      <c r="S2585" t="b">
        <v>1</v>
      </c>
      <c r="V2585" s="7" t="str">
        <f>RIGHT(R2585,LEN(R2585)-FIND("/",R2585))</f>
        <v>spaces</v>
      </c>
    </row>
    <row r="2586" spans="1:22" ht="48" hidden="1" x14ac:dyDescent="0.2">
      <c r="A2586">
        <v>3026</v>
      </c>
      <c r="B2586" s="3" t="s">
        <v>3026</v>
      </c>
      <c r="C2586" s="3" t="s">
        <v>7136</v>
      </c>
      <c r="D2586">
        <v>900</v>
      </c>
      <c r="E2586">
        <v>1290</v>
      </c>
      <c r="F2586" t="s">
        <v>8219</v>
      </c>
      <c r="G2586" t="s">
        <v>8225</v>
      </c>
      <c r="H2586" t="s">
        <v>8247</v>
      </c>
      <c r="I2586">
        <v>1488538892</v>
      </c>
      <c r="J2586" s="12">
        <f>(I2586/86400)+25569</f>
        <v>42797.459398148145</v>
      </c>
      <c r="K2586">
        <v>1487329292</v>
      </c>
      <c r="L2586" s="12">
        <f>(K2586/86400)+25569</f>
        <v>42783.459398148145</v>
      </c>
      <c r="M2586" t="b">
        <v>0</v>
      </c>
      <c r="N2586">
        <v>25</v>
      </c>
      <c r="O2586">
        <f>(E2586/D2586)*100</f>
        <v>143.33333333333334</v>
      </c>
      <c r="P2586">
        <f>E2586/N2586</f>
        <v>51.6</v>
      </c>
      <c r="Q2586" s="6" t="str">
        <f>LEFT(R2586, SEARCH("/",R2586,1)-1)</f>
        <v>theater</v>
      </c>
      <c r="R2586" t="s">
        <v>8303</v>
      </c>
      <c r="S2586" t="b">
        <v>1</v>
      </c>
      <c r="V2586" s="7" t="str">
        <f>RIGHT(R2586,LEN(R2586)-FIND("/",R2586))</f>
        <v>spaces</v>
      </c>
    </row>
    <row r="2587" spans="1:22" ht="32" hidden="1" x14ac:dyDescent="0.2">
      <c r="A2587">
        <v>3027</v>
      </c>
      <c r="B2587" s="3" t="s">
        <v>3027</v>
      </c>
      <c r="C2587" s="3" t="s">
        <v>7137</v>
      </c>
      <c r="D2587">
        <v>40000</v>
      </c>
      <c r="E2587">
        <v>52576</v>
      </c>
      <c r="F2587" t="s">
        <v>8219</v>
      </c>
      <c r="G2587" t="s">
        <v>8224</v>
      </c>
      <c r="H2587" t="s">
        <v>8246</v>
      </c>
      <c r="I2587">
        <v>1426866851</v>
      </c>
      <c r="J2587" s="12">
        <f>(I2587/86400)+25569</f>
        <v>42083.662627314814</v>
      </c>
      <c r="K2587">
        <v>1424278451</v>
      </c>
      <c r="L2587" s="12">
        <f>(K2587/86400)+25569</f>
        <v>42053.704293981486</v>
      </c>
      <c r="M2587" t="b">
        <v>0</v>
      </c>
      <c r="N2587">
        <v>320</v>
      </c>
      <c r="O2587">
        <f>(E2587/D2587)*100</f>
        <v>131.44</v>
      </c>
      <c r="P2587">
        <f>E2587/N2587</f>
        <v>164.3</v>
      </c>
      <c r="Q2587" s="6" t="str">
        <f>LEFT(R2587, SEARCH("/",R2587,1)-1)</f>
        <v>theater</v>
      </c>
      <c r="R2587" t="s">
        <v>8303</v>
      </c>
      <c r="S2587" t="b">
        <v>1</v>
      </c>
      <c r="V2587" s="7" t="str">
        <f>RIGHT(R2587,LEN(R2587)-FIND("/",R2587))</f>
        <v>spaces</v>
      </c>
    </row>
    <row r="2588" spans="1:22" ht="32" hidden="1" x14ac:dyDescent="0.2">
      <c r="A2588">
        <v>3028</v>
      </c>
      <c r="B2588" s="3" t="s">
        <v>3028</v>
      </c>
      <c r="C2588" s="3" t="s">
        <v>7138</v>
      </c>
      <c r="D2588">
        <v>5000</v>
      </c>
      <c r="E2588">
        <v>8401</v>
      </c>
      <c r="F2588" t="s">
        <v>8219</v>
      </c>
      <c r="G2588" t="s">
        <v>8224</v>
      </c>
      <c r="H2588" t="s">
        <v>8246</v>
      </c>
      <c r="I2588">
        <v>1471242025</v>
      </c>
      <c r="J2588" s="12">
        <f>(I2588/86400)+25569</f>
        <v>42597.264178240745</v>
      </c>
      <c r="K2588">
        <v>1468650025</v>
      </c>
      <c r="L2588" s="12">
        <f>(K2588/86400)+25569</f>
        <v>42567.264178240745</v>
      </c>
      <c r="M2588" t="b">
        <v>0</v>
      </c>
      <c r="N2588">
        <v>99</v>
      </c>
      <c r="O2588">
        <f>(E2588/D2588)*100</f>
        <v>168.01999999999998</v>
      </c>
      <c r="P2588">
        <f>E2588/N2588</f>
        <v>84.858585858585855</v>
      </c>
      <c r="Q2588" s="6" t="str">
        <f>LEFT(R2588, SEARCH("/",R2588,1)-1)</f>
        <v>theater</v>
      </c>
      <c r="R2588" t="s">
        <v>8303</v>
      </c>
      <c r="S2588" t="b">
        <v>1</v>
      </c>
      <c r="V2588" s="7" t="str">
        <f>RIGHT(R2588,LEN(R2588)-FIND("/",R2588))</f>
        <v>spaces</v>
      </c>
    </row>
    <row r="2589" spans="1:22" ht="48" hidden="1" x14ac:dyDescent="0.2">
      <c r="A2589">
        <v>3029</v>
      </c>
      <c r="B2589" s="3" t="s">
        <v>3029</v>
      </c>
      <c r="C2589" s="3" t="s">
        <v>7139</v>
      </c>
      <c r="D2589">
        <v>30000</v>
      </c>
      <c r="E2589">
        <v>32903</v>
      </c>
      <c r="F2589" t="s">
        <v>8219</v>
      </c>
      <c r="G2589" t="s">
        <v>8224</v>
      </c>
      <c r="H2589" t="s">
        <v>8246</v>
      </c>
      <c r="I2589">
        <v>1416285300</v>
      </c>
      <c r="J2589" s="12">
        <f>(I2589/86400)+25569</f>
        <v>41961.190972222219</v>
      </c>
      <c r="K2589">
        <v>1413824447</v>
      </c>
      <c r="L2589" s="12">
        <f>(K2589/86400)+25569</f>
        <v>41932.708877314813</v>
      </c>
      <c r="M2589" t="b">
        <v>0</v>
      </c>
      <c r="N2589">
        <v>348</v>
      </c>
      <c r="O2589">
        <f>(E2589/D2589)*100</f>
        <v>109.67666666666666</v>
      </c>
      <c r="P2589">
        <f>E2589/N2589</f>
        <v>94.548850574712645</v>
      </c>
      <c r="Q2589" s="6" t="str">
        <f>LEFT(R2589, SEARCH("/",R2589,1)-1)</f>
        <v>theater</v>
      </c>
      <c r="R2589" t="s">
        <v>8303</v>
      </c>
      <c r="S2589" t="b">
        <v>1</v>
      </c>
      <c r="V2589" s="7" t="str">
        <f>RIGHT(R2589,LEN(R2589)-FIND("/",R2589))</f>
        <v>spaces</v>
      </c>
    </row>
    <row r="2590" spans="1:22" ht="48" hidden="1" x14ac:dyDescent="0.2">
      <c r="A2590">
        <v>3030</v>
      </c>
      <c r="B2590" s="3" t="s">
        <v>3030</v>
      </c>
      <c r="C2590" s="3" t="s">
        <v>7140</v>
      </c>
      <c r="D2590">
        <v>1750</v>
      </c>
      <c r="E2590">
        <v>1867</v>
      </c>
      <c r="F2590" t="s">
        <v>8219</v>
      </c>
      <c r="G2590" t="s">
        <v>8224</v>
      </c>
      <c r="H2590" t="s">
        <v>8246</v>
      </c>
      <c r="I2590">
        <v>1442426171</v>
      </c>
      <c r="J2590" s="12">
        <f>(I2590/86400)+25569</f>
        <v>42263.747349537036</v>
      </c>
      <c r="K2590">
        <v>1439834171</v>
      </c>
      <c r="L2590" s="12">
        <f>(K2590/86400)+25569</f>
        <v>42233.747349537036</v>
      </c>
      <c r="M2590" t="b">
        <v>0</v>
      </c>
      <c r="N2590">
        <v>41</v>
      </c>
      <c r="O2590">
        <f>(E2590/D2590)*100</f>
        <v>106.6857142857143</v>
      </c>
      <c r="P2590">
        <f>E2590/N2590</f>
        <v>45.536585365853661</v>
      </c>
      <c r="Q2590" s="6" t="str">
        <f>LEFT(R2590, SEARCH("/",R2590,1)-1)</f>
        <v>theater</v>
      </c>
      <c r="R2590" t="s">
        <v>8303</v>
      </c>
      <c r="S2590" t="b">
        <v>1</v>
      </c>
      <c r="V2590" s="7" t="str">
        <f>RIGHT(R2590,LEN(R2590)-FIND("/",R2590))</f>
        <v>spaces</v>
      </c>
    </row>
    <row r="2591" spans="1:22" ht="80" hidden="1" x14ac:dyDescent="0.2">
      <c r="A2591">
        <v>3031</v>
      </c>
      <c r="B2591" s="3" t="s">
        <v>3031</v>
      </c>
      <c r="C2591" s="3" t="s">
        <v>7141</v>
      </c>
      <c r="D2591">
        <v>1500</v>
      </c>
      <c r="E2591">
        <v>1500</v>
      </c>
      <c r="F2591" t="s">
        <v>8219</v>
      </c>
      <c r="G2591" t="s">
        <v>8224</v>
      </c>
      <c r="H2591" t="s">
        <v>8246</v>
      </c>
      <c r="I2591">
        <v>1476479447</v>
      </c>
      <c r="J2591" s="12">
        <f>(I2591/86400)+25569</f>
        <v>42657.882488425923</v>
      </c>
      <c r="K2591">
        <v>1471295447</v>
      </c>
      <c r="L2591" s="12">
        <f>(K2591/86400)+25569</f>
        <v>42597.882488425923</v>
      </c>
      <c r="M2591" t="b">
        <v>0</v>
      </c>
      <c r="N2591">
        <v>29</v>
      </c>
      <c r="O2591">
        <f>(E2591/D2591)*100</f>
        <v>100</v>
      </c>
      <c r="P2591">
        <f>E2591/N2591</f>
        <v>51.724137931034484</v>
      </c>
      <c r="Q2591" s="6" t="str">
        <f>LEFT(R2591, SEARCH("/",R2591,1)-1)</f>
        <v>theater</v>
      </c>
      <c r="R2591" t="s">
        <v>8303</v>
      </c>
      <c r="S2591" t="b">
        <v>1</v>
      </c>
      <c r="V2591" s="7" t="str">
        <f>RIGHT(R2591,LEN(R2591)-FIND("/",R2591))</f>
        <v>spaces</v>
      </c>
    </row>
    <row r="2592" spans="1:22" ht="48" hidden="1" x14ac:dyDescent="0.2">
      <c r="A2592">
        <v>3032</v>
      </c>
      <c r="B2592" s="3" t="s">
        <v>3032</v>
      </c>
      <c r="C2592" s="3" t="s">
        <v>7142</v>
      </c>
      <c r="D2592">
        <v>1000</v>
      </c>
      <c r="E2592">
        <v>1272</v>
      </c>
      <c r="F2592" t="s">
        <v>8219</v>
      </c>
      <c r="G2592" t="s">
        <v>8224</v>
      </c>
      <c r="H2592" t="s">
        <v>8246</v>
      </c>
      <c r="I2592">
        <v>1441933459</v>
      </c>
      <c r="J2592" s="12">
        <f>(I2592/86400)+25569</f>
        <v>42258.044664351852</v>
      </c>
      <c r="K2592">
        <v>1439341459</v>
      </c>
      <c r="L2592" s="12">
        <f>(K2592/86400)+25569</f>
        <v>42228.044664351852</v>
      </c>
      <c r="M2592" t="b">
        <v>0</v>
      </c>
      <c r="N2592">
        <v>25</v>
      </c>
      <c r="O2592">
        <f>(E2592/D2592)*100</f>
        <v>127.2</v>
      </c>
      <c r="P2592">
        <f>E2592/N2592</f>
        <v>50.88</v>
      </c>
      <c r="Q2592" s="6" t="str">
        <f>LEFT(R2592, SEARCH("/",R2592,1)-1)</f>
        <v>theater</v>
      </c>
      <c r="R2592" t="s">
        <v>8303</v>
      </c>
      <c r="S2592" t="b">
        <v>1</v>
      </c>
      <c r="V2592" s="7" t="str">
        <f>RIGHT(R2592,LEN(R2592)-FIND("/",R2592))</f>
        <v>spaces</v>
      </c>
    </row>
    <row r="2593" spans="1:22" ht="48" hidden="1" x14ac:dyDescent="0.2">
      <c r="A2593">
        <v>3033</v>
      </c>
      <c r="B2593" s="3" t="s">
        <v>3033</v>
      </c>
      <c r="C2593" s="3" t="s">
        <v>7143</v>
      </c>
      <c r="D2593">
        <v>3000</v>
      </c>
      <c r="E2593">
        <v>4396</v>
      </c>
      <c r="F2593" t="s">
        <v>8219</v>
      </c>
      <c r="G2593" t="s">
        <v>8224</v>
      </c>
      <c r="H2593" t="s">
        <v>8246</v>
      </c>
      <c r="I2593">
        <v>1471487925</v>
      </c>
      <c r="J2593" s="12">
        <f>(I2593/86400)+25569</f>
        <v>42600.110243055555</v>
      </c>
      <c r="K2593">
        <v>1468895925</v>
      </c>
      <c r="L2593" s="12">
        <f>(K2593/86400)+25569</f>
        <v>42570.110243055555</v>
      </c>
      <c r="M2593" t="b">
        <v>0</v>
      </c>
      <c r="N2593">
        <v>23</v>
      </c>
      <c r="O2593">
        <f>(E2593/D2593)*100</f>
        <v>146.53333333333333</v>
      </c>
      <c r="P2593">
        <f>E2593/N2593</f>
        <v>191.13043478260869</v>
      </c>
      <c r="Q2593" s="6" t="str">
        <f>LEFT(R2593, SEARCH("/",R2593,1)-1)</f>
        <v>theater</v>
      </c>
      <c r="R2593" t="s">
        <v>8303</v>
      </c>
      <c r="S2593" t="b">
        <v>1</v>
      </c>
      <c r="V2593" s="7" t="str">
        <f>RIGHT(R2593,LEN(R2593)-FIND("/",R2593))</f>
        <v>spaces</v>
      </c>
    </row>
    <row r="2594" spans="1:22" ht="64" hidden="1" x14ac:dyDescent="0.2">
      <c r="A2594">
        <v>3034</v>
      </c>
      <c r="B2594" s="3" t="s">
        <v>3034</v>
      </c>
      <c r="C2594" s="3" t="s">
        <v>7144</v>
      </c>
      <c r="D2594">
        <v>100000</v>
      </c>
      <c r="E2594">
        <v>112536</v>
      </c>
      <c r="F2594" t="s">
        <v>8219</v>
      </c>
      <c r="G2594" t="s">
        <v>8224</v>
      </c>
      <c r="H2594" t="s">
        <v>8246</v>
      </c>
      <c r="I2594">
        <v>1477972740</v>
      </c>
      <c r="J2594" s="12">
        <f>(I2594/86400)+25569</f>
        <v>42675.165972222225</v>
      </c>
      <c r="K2594">
        <v>1475326255</v>
      </c>
      <c r="L2594" s="12">
        <f>(K2594/86400)+25569</f>
        <v>42644.535358796296</v>
      </c>
      <c r="M2594" t="b">
        <v>0</v>
      </c>
      <c r="N2594">
        <v>1260</v>
      </c>
      <c r="O2594">
        <f>(E2594/D2594)*100</f>
        <v>112.53599999999999</v>
      </c>
      <c r="P2594">
        <f>E2594/N2594</f>
        <v>89.314285714285717</v>
      </c>
      <c r="Q2594" s="6" t="str">
        <f>LEFT(R2594, SEARCH("/",R2594,1)-1)</f>
        <v>theater</v>
      </c>
      <c r="R2594" t="s">
        <v>8303</v>
      </c>
      <c r="S2594" t="b">
        <v>1</v>
      </c>
      <c r="V2594" s="7" t="str">
        <f>RIGHT(R2594,LEN(R2594)-FIND("/",R2594))</f>
        <v>spaces</v>
      </c>
    </row>
    <row r="2595" spans="1:22" ht="32" hidden="1" x14ac:dyDescent="0.2">
      <c r="A2595">
        <v>3035</v>
      </c>
      <c r="B2595" s="3" t="s">
        <v>3035</v>
      </c>
      <c r="C2595" s="3" t="s">
        <v>7145</v>
      </c>
      <c r="D2595">
        <v>25000</v>
      </c>
      <c r="E2595">
        <v>27196.71</v>
      </c>
      <c r="F2595" t="s">
        <v>8219</v>
      </c>
      <c r="G2595" t="s">
        <v>8224</v>
      </c>
      <c r="H2595" t="s">
        <v>8246</v>
      </c>
      <c r="I2595">
        <v>1367674009</v>
      </c>
      <c r="J2595" s="12">
        <f>(I2595/86400)+25569</f>
        <v>41398.560289351852</v>
      </c>
      <c r="K2595">
        <v>1365082009</v>
      </c>
      <c r="L2595" s="12">
        <f>(K2595/86400)+25569</f>
        <v>41368.560289351852</v>
      </c>
      <c r="M2595" t="b">
        <v>0</v>
      </c>
      <c r="N2595">
        <v>307</v>
      </c>
      <c r="O2595">
        <f>(E2595/D2595)*100</f>
        <v>108.78684000000001</v>
      </c>
      <c r="P2595">
        <f>E2595/N2595</f>
        <v>88.588631921824103</v>
      </c>
      <c r="Q2595" s="6" t="str">
        <f>LEFT(R2595, SEARCH("/",R2595,1)-1)</f>
        <v>theater</v>
      </c>
      <c r="R2595" t="s">
        <v>8303</v>
      </c>
      <c r="S2595" t="b">
        <v>1</v>
      </c>
      <c r="V2595" s="7" t="str">
        <f>RIGHT(R2595,LEN(R2595)-FIND("/",R2595))</f>
        <v>spaces</v>
      </c>
    </row>
    <row r="2596" spans="1:22" ht="48" hidden="1" x14ac:dyDescent="0.2">
      <c r="A2596">
        <v>3036</v>
      </c>
      <c r="B2596" s="3" t="s">
        <v>3036</v>
      </c>
      <c r="C2596" s="3" t="s">
        <v>7146</v>
      </c>
      <c r="D2596">
        <v>25000</v>
      </c>
      <c r="E2596">
        <v>31683</v>
      </c>
      <c r="F2596" t="s">
        <v>8219</v>
      </c>
      <c r="G2596" t="s">
        <v>8224</v>
      </c>
      <c r="H2596" t="s">
        <v>8246</v>
      </c>
      <c r="I2596">
        <v>1376654340</v>
      </c>
      <c r="J2596" s="12">
        <f>(I2596/86400)+25569</f>
        <v>41502.499305555553</v>
      </c>
      <c r="K2596">
        <v>1373568644</v>
      </c>
      <c r="L2596" s="12">
        <f>(K2596/86400)+25569</f>
        <v>41466.785231481481</v>
      </c>
      <c r="M2596" t="b">
        <v>0</v>
      </c>
      <c r="N2596">
        <v>329</v>
      </c>
      <c r="O2596">
        <f>(E2596/D2596)*100</f>
        <v>126.732</v>
      </c>
      <c r="P2596">
        <f>E2596/N2596</f>
        <v>96.300911854103347</v>
      </c>
      <c r="Q2596" s="6" t="str">
        <f>LEFT(R2596, SEARCH("/",R2596,1)-1)</f>
        <v>theater</v>
      </c>
      <c r="R2596" t="s">
        <v>8303</v>
      </c>
      <c r="S2596" t="b">
        <v>1</v>
      </c>
      <c r="V2596" s="7" t="str">
        <f>RIGHT(R2596,LEN(R2596)-FIND("/",R2596))</f>
        <v>spaces</v>
      </c>
    </row>
    <row r="2597" spans="1:22" ht="64" hidden="1" x14ac:dyDescent="0.2">
      <c r="A2597">
        <v>3037</v>
      </c>
      <c r="B2597" s="3" t="s">
        <v>3037</v>
      </c>
      <c r="C2597" s="3" t="s">
        <v>7147</v>
      </c>
      <c r="D2597">
        <v>500</v>
      </c>
      <c r="E2597">
        <v>1066</v>
      </c>
      <c r="F2597" t="s">
        <v>8219</v>
      </c>
      <c r="G2597" t="s">
        <v>8224</v>
      </c>
      <c r="H2597" t="s">
        <v>8246</v>
      </c>
      <c r="I2597">
        <v>1285995540</v>
      </c>
      <c r="J2597" s="12">
        <f>(I2597/86400)+25569</f>
        <v>40453.207638888889</v>
      </c>
      <c r="K2597">
        <v>1279574773</v>
      </c>
      <c r="L2597" s="12">
        <f>(K2597/86400)+25569</f>
        <v>40378.893206018518</v>
      </c>
      <c r="M2597" t="b">
        <v>0</v>
      </c>
      <c r="N2597">
        <v>32</v>
      </c>
      <c r="O2597">
        <f>(E2597/D2597)*100</f>
        <v>213.20000000000002</v>
      </c>
      <c r="P2597">
        <f>E2597/N2597</f>
        <v>33.3125</v>
      </c>
      <c r="Q2597" s="6" t="str">
        <f>LEFT(R2597, SEARCH("/",R2597,1)-1)</f>
        <v>theater</v>
      </c>
      <c r="R2597" t="s">
        <v>8303</v>
      </c>
      <c r="S2597" t="b">
        <v>1</v>
      </c>
      <c r="V2597" s="7" t="str">
        <f>RIGHT(R2597,LEN(R2597)-FIND("/",R2597))</f>
        <v>spaces</v>
      </c>
    </row>
    <row r="2598" spans="1:22" ht="48" hidden="1" x14ac:dyDescent="0.2">
      <c r="A2598">
        <v>3038</v>
      </c>
      <c r="B2598" s="3" t="s">
        <v>3038</v>
      </c>
      <c r="C2598" s="3" t="s">
        <v>7148</v>
      </c>
      <c r="D2598">
        <v>1000</v>
      </c>
      <c r="E2598">
        <v>1005</v>
      </c>
      <c r="F2598" t="s">
        <v>8219</v>
      </c>
      <c r="G2598" t="s">
        <v>8224</v>
      </c>
      <c r="H2598" t="s">
        <v>8246</v>
      </c>
      <c r="I2598">
        <v>1457071397</v>
      </c>
      <c r="J2598" s="12">
        <f>(I2598/86400)+25569</f>
        <v>42433.252280092594</v>
      </c>
      <c r="K2598">
        <v>1451887397</v>
      </c>
      <c r="L2598" s="12">
        <f>(K2598/86400)+25569</f>
        <v>42373.252280092594</v>
      </c>
      <c r="M2598" t="b">
        <v>0</v>
      </c>
      <c r="N2598">
        <v>27</v>
      </c>
      <c r="O2598">
        <f>(E2598/D2598)*100</f>
        <v>100.49999999999999</v>
      </c>
      <c r="P2598">
        <f>E2598/N2598</f>
        <v>37.222222222222221</v>
      </c>
      <c r="Q2598" s="6" t="str">
        <f>LEFT(R2598, SEARCH("/",R2598,1)-1)</f>
        <v>theater</v>
      </c>
      <c r="R2598" t="s">
        <v>8303</v>
      </c>
      <c r="S2598" t="b">
        <v>1</v>
      </c>
      <c r="V2598" s="7" t="str">
        <f>RIGHT(R2598,LEN(R2598)-FIND("/",R2598))</f>
        <v>spaces</v>
      </c>
    </row>
    <row r="2599" spans="1:22" ht="48" hidden="1" x14ac:dyDescent="0.2">
      <c r="A2599">
        <v>3039</v>
      </c>
      <c r="B2599" s="3" t="s">
        <v>3039</v>
      </c>
      <c r="C2599" s="3" t="s">
        <v>7149</v>
      </c>
      <c r="D2599">
        <v>20000</v>
      </c>
      <c r="E2599">
        <v>21742.78</v>
      </c>
      <c r="F2599" t="s">
        <v>8219</v>
      </c>
      <c r="G2599" t="s">
        <v>8224</v>
      </c>
      <c r="H2599" t="s">
        <v>8246</v>
      </c>
      <c r="I2599">
        <v>1388303940</v>
      </c>
      <c r="J2599" s="12">
        <f>(I2599/86400)+25569</f>
        <v>41637.332638888889</v>
      </c>
      <c r="K2599">
        <v>1386011038</v>
      </c>
      <c r="L2599" s="12">
        <f>(K2599/86400)+25569</f>
        <v>41610.794421296298</v>
      </c>
      <c r="M2599" t="b">
        <v>0</v>
      </c>
      <c r="N2599">
        <v>236</v>
      </c>
      <c r="O2599">
        <f>(E2599/D2599)*100</f>
        <v>108.71389999999998</v>
      </c>
      <c r="P2599">
        <f>E2599/N2599</f>
        <v>92.130423728813554</v>
      </c>
      <c r="Q2599" s="6" t="str">
        <f>LEFT(R2599, SEARCH("/",R2599,1)-1)</f>
        <v>theater</v>
      </c>
      <c r="R2599" t="s">
        <v>8303</v>
      </c>
      <c r="S2599" t="b">
        <v>1</v>
      </c>
      <c r="V2599" s="7" t="str">
        <f>RIGHT(R2599,LEN(R2599)-FIND("/",R2599))</f>
        <v>spaces</v>
      </c>
    </row>
    <row r="2600" spans="1:22" ht="48" hidden="1" x14ac:dyDescent="0.2">
      <c r="A2600">
        <v>3040</v>
      </c>
      <c r="B2600" s="3" t="s">
        <v>3040</v>
      </c>
      <c r="C2600" s="3" t="s">
        <v>7150</v>
      </c>
      <c r="D2600">
        <v>3000</v>
      </c>
      <c r="E2600">
        <v>3225</v>
      </c>
      <c r="F2600" t="s">
        <v>8219</v>
      </c>
      <c r="G2600" t="s">
        <v>8224</v>
      </c>
      <c r="H2600" t="s">
        <v>8246</v>
      </c>
      <c r="I2600">
        <v>1435359600</v>
      </c>
      <c r="J2600" s="12">
        <f>(I2600/86400)+25569</f>
        <v>42181.958333333328</v>
      </c>
      <c r="K2600">
        <v>1434999621</v>
      </c>
      <c r="L2600" s="12">
        <f>(K2600/86400)+25569</f>
        <v>42177.791909722218</v>
      </c>
      <c r="M2600" t="b">
        <v>0</v>
      </c>
      <c r="N2600">
        <v>42</v>
      </c>
      <c r="O2600">
        <f>(E2600/D2600)*100</f>
        <v>107.5</v>
      </c>
      <c r="P2600">
        <f>E2600/N2600</f>
        <v>76.785714285714292</v>
      </c>
      <c r="Q2600" s="6" t="str">
        <f>LEFT(R2600, SEARCH("/",R2600,1)-1)</f>
        <v>theater</v>
      </c>
      <c r="R2600" t="s">
        <v>8303</v>
      </c>
      <c r="S2600" t="b">
        <v>1</v>
      </c>
      <c r="V2600" s="7" t="str">
        <f>RIGHT(R2600,LEN(R2600)-FIND("/",R2600))</f>
        <v>spaces</v>
      </c>
    </row>
    <row r="2601" spans="1:22" ht="32" hidden="1" x14ac:dyDescent="0.2">
      <c r="A2601">
        <v>3041</v>
      </c>
      <c r="B2601" s="3" t="s">
        <v>3041</v>
      </c>
      <c r="C2601" s="3" t="s">
        <v>7151</v>
      </c>
      <c r="D2601">
        <v>8300</v>
      </c>
      <c r="E2601">
        <v>9170</v>
      </c>
      <c r="F2601" t="s">
        <v>8219</v>
      </c>
      <c r="G2601" t="s">
        <v>8224</v>
      </c>
      <c r="H2601" t="s">
        <v>8246</v>
      </c>
      <c r="I2601">
        <v>1453323048</v>
      </c>
      <c r="J2601" s="12">
        <f>(I2601/86400)+25569</f>
        <v>42389.868611111116</v>
      </c>
      <c r="K2601">
        <v>1450731048</v>
      </c>
      <c r="L2601" s="12">
        <f>(K2601/86400)+25569</f>
        <v>42359.868611111116</v>
      </c>
      <c r="M2601" t="b">
        <v>0</v>
      </c>
      <c r="N2601">
        <v>95</v>
      </c>
      <c r="O2601">
        <f>(E2601/D2601)*100</f>
        <v>110.48192771084338</v>
      </c>
      <c r="P2601">
        <f>E2601/N2601</f>
        <v>96.526315789473685</v>
      </c>
      <c r="Q2601" s="6" t="str">
        <f>LEFT(R2601, SEARCH("/",R2601,1)-1)</f>
        <v>theater</v>
      </c>
      <c r="R2601" t="s">
        <v>8303</v>
      </c>
      <c r="S2601" t="b">
        <v>1</v>
      </c>
      <c r="V2601" s="7" t="str">
        <f>RIGHT(R2601,LEN(R2601)-FIND("/",R2601))</f>
        <v>spaces</v>
      </c>
    </row>
    <row r="2602" spans="1:22" ht="48" hidden="1" x14ac:dyDescent="0.2">
      <c r="A2602">
        <v>3042</v>
      </c>
      <c r="B2602" s="3" t="s">
        <v>3042</v>
      </c>
      <c r="C2602" s="3" t="s">
        <v>7152</v>
      </c>
      <c r="D2602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 s="12">
        <f>(I2602/86400)+25569</f>
        <v>42283.688043981485</v>
      </c>
      <c r="K2602">
        <v>1441557047</v>
      </c>
      <c r="L2602" s="12">
        <f>(K2602/86400)+25569</f>
        <v>42253.688043981485</v>
      </c>
      <c r="M2602" t="b">
        <v>0</v>
      </c>
      <c r="N2602">
        <v>37</v>
      </c>
      <c r="O2602">
        <f>(E2602/D2602)*100</f>
        <v>128</v>
      </c>
      <c r="P2602">
        <f>E2602/N2602</f>
        <v>51.891891891891895</v>
      </c>
      <c r="Q2602" s="6" t="str">
        <f>LEFT(R2602, SEARCH("/",R2602,1)-1)</f>
        <v>theater</v>
      </c>
      <c r="R2602" t="s">
        <v>8303</v>
      </c>
      <c r="S2602" t="b">
        <v>1</v>
      </c>
      <c r="V2602" s="7" t="str">
        <f>RIGHT(R2602,LEN(R2602)-FIND("/",R2602))</f>
        <v>spaces</v>
      </c>
    </row>
    <row r="2603" spans="1:22" ht="48" hidden="1" x14ac:dyDescent="0.2">
      <c r="A2603">
        <v>3043</v>
      </c>
      <c r="B2603" s="3" t="s">
        <v>3043</v>
      </c>
      <c r="C2603" s="3" t="s">
        <v>7153</v>
      </c>
      <c r="D2603">
        <v>15000</v>
      </c>
      <c r="E2603">
        <v>16501</v>
      </c>
      <c r="F2603" t="s">
        <v>8219</v>
      </c>
      <c r="G2603" t="s">
        <v>8229</v>
      </c>
      <c r="H2603" t="s">
        <v>8251</v>
      </c>
      <c r="I2603">
        <v>1429152600</v>
      </c>
      <c r="J2603" s="12">
        <f>(I2603/86400)+25569</f>
        <v>42110.118055555555</v>
      </c>
      <c r="K2603">
        <v>1426815699</v>
      </c>
      <c r="L2603" s="12">
        <f>(K2603/86400)+25569</f>
        <v>42083.070590277777</v>
      </c>
      <c r="M2603" t="b">
        <v>0</v>
      </c>
      <c r="N2603">
        <v>128</v>
      </c>
      <c r="O2603">
        <f>(E2603/D2603)*100</f>
        <v>110.00666666666667</v>
      </c>
      <c r="P2603">
        <f>E2603/N2603</f>
        <v>128.9140625</v>
      </c>
      <c r="Q2603" s="6" t="str">
        <f>LEFT(R2603, SEARCH("/",R2603,1)-1)</f>
        <v>theater</v>
      </c>
      <c r="R2603" t="s">
        <v>8303</v>
      </c>
      <c r="S2603" t="b">
        <v>1</v>
      </c>
      <c r="V2603" s="7" t="str">
        <f>RIGHT(R2603,LEN(R2603)-FIND("/",R2603))</f>
        <v>spaces</v>
      </c>
    </row>
    <row r="2604" spans="1:22" ht="48" hidden="1" x14ac:dyDescent="0.2">
      <c r="A2604">
        <v>3044</v>
      </c>
      <c r="B2604" s="3" t="s">
        <v>3044</v>
      </c>
      <c r="C2604" s="3" t="s">
        <v>7154</v>
      </c>
      <c r="D2604">
        <v>12000</v>
      </c>
      <c r="E2604">
        <v>13121</v>
      </c>
      <c r="F2604" t="s">
        <v>8219</v>
      </c>
      <c r="G2604" t="s">
        <v>8224</v>
      </c>
      <c r="H2604" t="s">
        <v>8246</v>
      </c>
      <c r="I2604">
        <v>1454433998</v>
      </c>
      <c r="J2604" s="12">
        <f>(I2604/86400)+25569</f>
        <v>42402.7268287037</v>
      </c>
      <c r="K2604">
        <v>1453137998</v>
      </c>
      <c r="L2604" s="12">
        <f>(K2604/86400)+25569</f>
        <v>42387.7268287037</v>
      </c>
      <c r="M2604" t="b">
        <v>0</v>
      </c>
      <c r="N2604">
        <v>156</v>
      </c>
      <c r="O2604">
        <f>(E2604/D2604)*100</f>
        <v>109.34166666666667</v>
      </c>
      <c r="P2604">
        <f>E2604/N2604</f>
        <v>84.108974358974365</v>
      </c>
      <c r="Q2604" s="6" t="str">
        <f>LEFT(R2604, SEARCH("/",R2604,1)-1)</f>
        <v>theater</v>
      </c>
      <c r="R2604" t="s">
        <v>8303</v>
      </c>
      <c r="S2604" t="b">
        <v>1</v>
      </c>
      <c r="V2604" s="7" t="str">
        <f>RIGHT(R2604,LEN(R2604)-FIND("/",R2604))</f>
        <v>spaces</v>
      </c>
    </row>
    <row r="2605" spans="1:22" ht="48" hidden="1" x14ac:dyDescent="0.2">
      <c r="A2605">
        <v>3045</v>
      </c>
      <c r="B2605" s="3" t="s">
        <v>3045</v>
      </c>
      <c r="C2605" s="3" t="s">
        <v>7155</v>
      </c>
      <c r="D2605">
        <v>4000</v>
      </c>
      <c r="E2605">
        <v>5308.26</v>
      </c>
      <c r="F2605" t="s">
        <v>8219</v>
      </c>
      <c r="G2605" t="s">
        <v>8224</v>
      </c>
      <c r="H2605" t="s">
        <v>8246</v>
      </c>
      <c r="I2605">
        <v>1408679055</v>
      </c>
      <c r="J2605" s="12">
        <f>(I2605/86400)+25569</f>
        <v>41873.155729166669</v>
      </c>
      <c r="K2605">
        <v>1406087055</v>
      </c>
      <c r="L2605" s="12">
        <f>(K2605/86400)+25569</f>
        <v>41843.155729166669</v>
      </c>
      <c r="M2605" t="b">
        <v>0</v>
      </c>
      <c r="N2605">
        <v>64</v>
      </c>
      <c r="O2605">
        <f>(E2605/D2605)*100</f>
        <v>132.70650000000001</v>
      </c>
      <c r="P2605">
        <f>E2605/N2605</f>
        <v>82.941562500000003</v>
      </c>
      <c r="Q2605" s="6" t="str">
        <f>LEFT(R2605, SEARCH("/",R2605,1)-1)</f>
        <v>theater</v>
      </c>
      <c r="R2605" t="s">
        <v>8303</v>
      </c>
      <c r="S2605" t="b">
        <v>1</v>
      </c>
      <c r="V2605" s="7" t="str">
        <f>RIGHT(R2605,LEN(R2605)-FIND("/",R2605))</f>
        <v>spaces</v>
      </c>
    </row>
    <row r="2606" spans="1:22" ht="48" hidden="1" x14ac:dyDescent="0.2">
      <c r="A2606">
        <v>3046</v>
      </c>
      <c r="B2606" s="3" t="s">
        <v>3046</v>
      </c>
      <c r="C2606" s="3" t="s">
        <v>7156</v>
      </c>
      <c r="D2606">
        <v>7900</v>
      </c>
      <c r="E2606">
        <v>15077</v>
      </c>
      <c r="F2606" t="s">
        <v>8219</v>
      </c>
      <c r="G2606" t="s">
        <v>8224</v>
      </c>
      <c r="H2606" t="s">
        <v>8246</v>
      </c>
      <c r="I2606">
        <v>1410324720</v>
      </c>
      <c r="J2606" s="12">
        <f>(I2606/86400)+25569</f>
        <v>41892.202777777777</v>
      </c>
      <c r="K2606">
        <v>1407784586</v>
      </c>
      <c r="L2606" s="12">
        <f>(K2606/86400)+25569</f>
        <v>41862.803078703706</v>
      </c>
      <c r="M2606" t="b">
        <v>0</v>
      </c>
      <c r="N2606">
        <v>58</v>
      </c>
      <c r="O2606">
        <f>(E2606/D2606)*100</f>
        <v>190.84810126582278</v>
      </c>
      <c r="P2606">
        <f>E2606/N2606</f>
        <v>259.94827586206895</v>
      </c>
      <c r="Q2606" s="6" t="str">
        <f>LEFT(R2606, SEARCH("/",R2606,1)-1)</f>
        <v>theater</v>
      </c>
      <c r="R2606" t="s">
        <v>8303</v>
      </c>
      <c r="S2606" t="b">
        <v>1</v>
      </c>
      <c r="V2606" s="7" t="str">
        <f>RIGHT(R2606,LEN(R2606)-FIND("/",R2606))</f>
        <v>spaces</v>
      </c>
    </row>
    <row r="2607" spans="1:22" ht="48" hidden="1" x14ac:dyDescent="0.2">
      <c r="A2607">
        <v>3047</v>
      </c>
      <c r="B2607" s="3" t="s">
        <v>3047</v>
      </c>
      <c r="C2607" s="3" t="s">
        <v>7157</v>
      </c>
      <c r="D2607">
        <v>500</v>
      </c>
      <c r="E2607">
        <v>745</v>
      </c>
      <c r="F2607" t="s">
        <v>8219</v>
      </c>
      <c r="G2607" t="s">
        <v>8224</v>
      </c>
      <c r="H2607" t="s">
        <v>8246</v>
      </c>
      <c r="I2607">
        <v>1461762960</v>
      </c>
      <c r="J2607" s="12">
        <f>(I2607/86400)+25569</f>
        <v>42487.552777777775</v>
      </c>
      <c r="K2607">
        <v>1457999054</v>
      </c>
      <c r="L2607" s="12">
        <f>(K2607/86400)+25569</f>
        <v>42443.989050925928</v>
      </c>
      <c r="M2607" t="b">
        <v>0</v>
      </c>
      <c r="N2607">
        <v>20</v>
      </c>
      <c r="O2607">
        <f>(E2607/D2607)*100</f>
        <v>149</v>
      </c>
      <c r="P2607">
        <f>E2607/N2607</f>
        <v>37.25</v>
      </c>
      <c r="Q2607" s="6" t="str">
        <f>LEFT(R2607, SEARCH("/",R2607,1)-1)</f>
        <v>theater</v>
      </c>
      <c r="R2607" t="s">
        <v>8303</v>
      </c>
      <c r="S2607" t="b">
        <v>1</v>
      </c>
      <c r="V2607" s="7" t="str">
        <f>RIGHT(R2607,LEN(R2607)-FIND("/",R2607))</f>
        <v>spaces</v>
      </c>
    </row>
    <row r="2608" spans="1:22" ht="48" hidden="1" x14ac:dyDescent="0.2">
      <c r="A2608">
        <v>3048</v>
      </c>
      <c r="B2608" s="3" t="s">
        <v>3048</v>
      </c>
      <c r="C2608" s="3" t="s">
        <v>7158</v>
      </c>
      <c r="D2608">
        <v>5000</v>
      </c>
      <c r="E2608">
        <v>8320</v>
      </c>
      <c r="F2608" t="s">
        <v>8219</v>
      </c>
      <c r="G2608" t="s">
        <v>8224</v>
      </c>
      <c r="H2608" t="s">
        <v>8246</v>
      </c>
      <c r="I2608">
        <v>1420060920</v>
      </c>
      <c r="J2608" s="12">
        <f>(I2608/86400)+25569</f>
        <v>42004.890277777777</v>
      </c>
      <c r="K2608">
        <v>1417556262</v>
      </c>
      <c r="L2608" s="12">
        <f>(K2608/86400)+25569</f>
        <v>41975.901180555556</v>
      </c>
      <c r="M2608" t="b">
        <v>0</v>
      </c>
      <c r="N2608">
        <v>47</v>
      </c>
      <c r="O2608">
        <f>(E2608/D2608)*100</f>
        <v>166.4</v>
      </c>
      <c r="P2608">
        <f>E2608/N2608</f>
        <v>177.02127659574469</v>
      </c>
      <c r="Q2608" s="6" t="str">
        <f>LEFT(R2608, SEARCH("/",R2608,1)-1)</f>
        <v>theater</v>
      </c>
      <c r="R2608" t="s">
        <v>8303</v>
      </c>
      <c r="S2608" t="b">
        <v>1</v>
      </c>
      <c r="V2608" s="7" t="str">
        <f>RIGHT(R2608,LEN(R2608)-FIND("/",R2608))</f>
        <v>spaces</v>
      </c>
    </row>
    <row r="2609" spans="1:22" ht="48" hidden="1" x14ac:dyDescent="0.2">
      <c r="A2609">
        <v>3049</v>
      </c>
      <c r="B2609" s="3" t="s">
        <v>3049</v>
      </c>
      <c r="C2609" s="3" t="s">
        <v>7159</v>
      </c>
      <c r="D2609">
        <v>3750</v>
      </c>
      <c r="E2609">
        <v>4000</v>
      </c>
      <c r="F2609" t="s">
        <v>8219</v>
      </c>
      <c r="G2609" t="s">
        <v>8224</v>
      </c>
      <c r="H2609" t="s">
        <v>8246</v>
      </c>
      <c r="I2609">
        <v>1434241255</v>
      </c>
      <c r="J2609" s="12">
        <f>(I2609/86400)+25569</f>
        <v>42169.014525462961</v>
      </c>
      <c r="K2609">
        <v>1431649255</v>
      </c>
      <c r="L2609" s="12">
        <f>(K2609/86400)+25569</f>
        <v>42139.014525462961</v>
      </c>
      <c r="M2609" t="b">
        <v>0</v>
      </c>
      <c r="N2609">
        <v>54</v>
      </c>
      <c r="O2609">
        <f>(E2609/D2609)*100</f>
        <v>106.66666666666667</v>
      </c>
      <c r="P2609">
        <f>E2609/N2609</f>
        <v>74.074074074074076</v>
      </c>
      <c r="Q2609" s="6" t="str">
        <f>LEFT(R2609, SEARCH("/",R2609,1)-1)</f>
        <v>theater</v>
      </c>
      <c r="R2609" t="s">
        <v>8303</v>
      </c>
      <c r="S2609" t="b">
        <v>1</v>
      </c>
      <c r="V2609" s="7" t="str">
        <f>RIGHT(R2609,LEN(R2609)-FIND("/",R2609))</f>
        <v>spaces</v>
      </c>
    </row>
    <row r="2610" spans="1:22" ht="32" hidden="1" x14ac:dyDescent="0.2">
      <c r="A2610">
        <v>3050</v>
      </c>
      <c r="B2610" s="3" t="s">
        <v>3050</v>
      </c>
      <c r="C2610" s="3" t="s">
        <v>7160</v>
      </c>
      <c r="D2610">
        <v>600</v>
      </c>
      <c r="E2610">
        <v>636</v>
      </c>
      <c r="F2610" t="s">
        <v>8219</v>
      </c>
      <c r="G2610" t="s">
        <v>8224</v>
      </c>
      <c r="H2610" t="s">
        <v>8246</v>
      </c>
      <c r="I2610">
        <v>1462420960</v>
      </c>
      <c r="J2610" s="12">
        <f>(I2610/86400)+25569</f>
        <v>42495.16851851852</v>
      </c>
      <c r="K2610">
        <v>1459828960</v>
      </c>
      <c r="L2610" s="12">
        <f>(K2610/86400)+25569</f>
        <v>42465.16851851852</v>
      </c>
      <c r="M2610" t="b">
        <v>0</v>
      </c>
      <c r="N2610">
        <v>9</v>
      </c>
      <c r="O2610">
        <f>(E2610/D2610)*100</f>
        <v>106</v>
      </c>
      <c r="P2610">
        <f>E2610/N2610</f>
        <v>70.666666666666671</v>
      </c>
      <c r="Q2610" s="6" t="str">
        <f>LEFT(R2610, SEARCH("/",R2610,1)-1)</f>
        <v>theater</v>
      </c>
      <c r="R2610" t="s">
        <v>8303</v>
      </c>
      <c r="S2610" t="b">
        <v>1</v>
      </c>
      <c r="V2610" s="7" t="str">
        <f>RIGHT(R2610,LEN(R2610)-FIND("/",R2610))</f>
        <v>spaces</v>
      </c>
    </row>
    <row r="2611" spans="1:22" ht="32" x14ac:dyDescent="0.2">
      <c r="A2611">
        <v>3052</v>
      </c>
      <c r="B2611" s="3" t="s">
        <v>3052</v>
      </c>
      <c r="C2611" s="3" t="s">
        <v>7162</v>
      </c>
      <c r="D2611">
        <v>50000</v>
      </c>
      <c r="E2611">
        <v>75</v>
      </c>
      <c r="F2611" t="s">
        <v>8221</v>
      </c>
      <c r="G2611" t="s">
        <v>8224</v>
      </c>
      <c r="H2611" t="s">
        <v>8246</v>
      </c>
      <c r="I2611">
        <v>1432828740</v>
      </c>
      <c r="J2611" s="12">
        <f>(I2611/86400)+25569</f>
        <v>42152.665972222225</v>
      </c>
      <c r="K2611">
        <v>1430237094</v>
      </c>
      <c r="L2611" s="12">
        <f>(K2611/86400)+25569</f>
        <v>42122.670069444444</v>
      </c>
      <c r="M2611" t="b">
        <v>0</v>
      </c>
      <c r="N2611">
        <v>2</v>
      </c>
      <c r="O2611">
        <f>(E2611/D2611)*100</f>
        <v>0.15</v>
      </c>
      <c r="P2611">
        <f>E2611/N2611</f>
        <v>37.5</v>
      </c>
      <c r="Q2611" s="6" t="str">
        <f>LEFT(R2611, SEARCH("/",R2611,1)-1)</f>
        <v>theater</v>
      </c>
      <c r="R2611" t="s">
        <v>8303</v>
      </c>
      <c r="S2611" t="b">
        <v>0</v>
      </c>
      <c r="V2611" s="7" t="str">
        <f>RIGHT(R2611,LEN(R2611)-FIND("/",R2611))</f>
        <v>spaces</v>
      </c>
    </row>
    <row r="2612" spans="1:22" ht="48" x14ac:dyDescent="0.2">
      <c r="A2612">
        <v>3053</v>
      </c>
      <c r="B2612" s="3" t="s">
        <v>3053</v>
      </c>
      <c r="C2612" s="3" t="s">
        <v>7163</v>
      </c>
      <c r="D2612">
        <v>10000</v>
      </c>
      <c r="E2612">
        <v>40</v>
      </c>
      <c r="F2612" t="s">
        <v>8221</v>
      </c>
      <c r="G2612" t="s">
        <v>8224</v>
      </c>
      <c r="H2612" t="s">
        <v>8246</v>
      </c>
      <c r="I2612">
        <v>1412222340</v>
      </c>
      <c r="J2612" s="12">
        <f>(I2612/86400)+25569</f>
        <v>41914.165972222225</v>
      </c>
      <c r="K2612">
        <v>1407781013</v>
      </c>
      <c r="L2612" s="12">
        <f>(K2612/86400)+25569</f>
        <v>41862.761724537035</v>
      </c>
      <c r="M2612" t="b">
        <v>0</v>
      </c>
      <c r="N2612">
        <v>3</v>
      </c>
      <c r="O2612">
        <f>(E2612/D2612)*100</f>
        <v>0.4</v>
      </c>
      <c r="P2612">
        <f>E2612/N2612</f>
        <v>13.333333333333334</v>
      </c>
      <c r="Q2612" s="6" t="str">
        <f>LEFT(R2612, SEARCH("/",R2612,1)-1)</f>
        <v>theater</v>
      </c>
      <c r="R2612" t="s">
        <v>8303</v>
      </c>
      <c r="S2612" t="b">
        <v>0</v>
      </c>
      <c r="V2612" s="7" t="str">
        <f>RIGHT(R2612,LEN(R2612)-FIND("/",R2612))</f>
        <v>spaces</v>
      </c>
    </row>
    <row r="2613" spans="1:22" ht="48" x14ac:dyDescent="0.2">
      <c r="A2613">
        <v>3054</v>
      </c>
      <c r="B2613" s="3" t="s">
        <v>3054</v>
      </c>
      <c r="C2613" s="3" t="s">
        <v>7164</v>
      </c>
      <c r="D2613">
        <v>300</v>
      </c>
      <c r="E2613">
        <v>0</v>
      </c>
      <c r="F2613" t="s">
        <v>8221</v>
      </c>
      <c r="G2613" t="s">
        <v>8224</v>
      </c>
      <c r="H2613" t="s">
        <v>8246</v>
      </c>
      <c r="I2613">
        <v>1425258240</v>
      </c>
      <c r="J2613" s="12">
        <f>(I2613/86400)+25569</f>
        <v>42065.044444444444</v>
      </c>
      <c r="K2613">
        <v>1422043154</v>
      </c>
      <c r="L2613" s="12">
        <f>(K2613/86400)+25569</f>
        <v>42027.832800925928</v>
      </c>
      <c r="M2613" t="b">
        <v>0</v>
      </c>
      <c r="N2613">
        <v>0</v>
      </c>
      <c r="O2613">
        <f>(E2613/D2613)*100</f>
        <v>0</v>
      </c>
      <c r="P2613" t="e">
        <f>E2613/N2613</f>
        <v>#DIV/0!</v>
      </c>
      <c r="Q2613" s="6" t="str">
        <f>LEFT(R2613, SEARCH("/",R2613,1)-1)</f>
        <v>theater</v>
      </c>
      <c r="R2613" t="s">
        <v>8303</v>
      </c>
      <c r="S2613" t="b">
        <v>0</v>
      </c>
      <c r="V2613" s="7" t="str">
        <f>RIGHT(R2613,LEN(R2613)-FIND("/",R2613))</f>
        <v>spaces</v>
      </c>
    </row>
    <row r="2614" spans="1:22" ht="48" x14ac:dyDescent="0.2">
      <c r="A2614">
        <v>3055</v>
      </c>
      <c r="B2614" s="3" t="s">
        <v>3055</v>
      </c>
      <c r="C2614" s="3" t="s">
        <v>7165</v>
      </c>
      <c r="D2614">
        <v>20000</v>
      </c>
      <c r="E2614">
        <v>1</v>
      </c>
      <c r="F2614" t="s">
        <v>8221</v>
      </c>
      <c r="G2614" t="s">
        <v>8224</v>
      </c>
      <c r="H2614" t="s">
        <v>8246</v>
      </c>
      <c r="I2614">
        <v>1420844390</v>
      </c>
      <c r="J2614" s="12">
        <f>(I2614/86400)+25569</f>
        <v>42013.95821759259</v>
      </c>
      <c r="K2614">
        <v>1415660390</v>
      </c>
      <c r="L2614" s="12">
        <f>(K2614/86400)+25569</f>
        <v>41953.95821759259</v>
      </c>
      <c r="M2614" t="b">
        <v>0</v>
      </c>
      <c r="N2614">
        <v>1</v>
      </c>
      <c r="O2614">
        <f>(E2614/D2614)*100</f>
        <v>5.0000000000000001E-3</v>
      </c>
      <c r="P2614">
        <f>E2614/N2614</f>
        <v>1</v>
      </c>
      <c r="Q2614" s="6" t="str">
        <f>LEFT(R2614, SEARCH("/",R2614,1)-1)</f>
        <v>theater</v>
      </c>
      <c r="R2614" t="s">
        <v>8303</v>
      </c>
      <c r="S2614" t="b">
        <v>0</v>
      </c>
      <c r="V2614" s="7" t="str">
        <f>RIGHT(R2614,LEN(R2614)-FIND("/",R2614))</f>
        <v>spaces</v>
      </c>
    </row>
    <row r="2615" spans="1:22" ht="48" x14ac:dyDescent="0.2">
      <c r="A2615">
        <v>3056</v>
      </c>
      <c r="B2615" s="3" t="s">
        <v>3056</v>
      </c>
      <c r="C2615" s="3" t="s">
        <v>7166</v>
      </c>
      <c r="D2615">
        <v>25000</v>
      </c>
      <c r="E2615">
        <v>0</v>
      </c>
      <c r="F2615" t="s">
        <v>8221</v>
      </c>
      <c r="G2615" t="s">
        <v>8224</v>
      </c>
      <c r="H2615" t="s">
        <v>8246</v>
      </c>
      <c r="I2615">
        <v>1412003784</v>
      </c>
      <c r="J2615" s="12">
        <f>(I2615/86400)+25569</f>
        <v>41911.636388888888</v>
      </c>
      <c r="K2615">
        <v>1406819784</v>
      </c>
      <c r="L2615" s="12">
        <f>(K2615/86400)+25569</f>
        <v>41851.636388888888</v>
      </c>
      <c r="M2615" t="b">
        <v>0</v>
      </c>
      <c r="N2615">
        <v>0</v>
      </c>
      <c r="O2615">
        <f>(E2615/D2615)*100</f>
        <v>0</v>
      </c>
      <c r="P2615" t="e">
        <f>E2615/N2615</f>
        <v>#DIV/0!</v>
      </c>
      <c r="Q2615" s="6" t="str">
        <f>LEFT(R2615, SEARCH("/",R2615,1)-1)</f>
        <v>theater</v>
      </c>
      <c r="R2615" t="s">
        <v>8303</v>
      </c>
      <c r="S2615" t="b">
        <v>0</v>
      </c>
      <c r="V2615" s="7" t="str">
        <f>RIGHT(R2615,LEN(R2615)-FIND("/",R2615))</f>
        <v>spaces</v>
      </c>
    </row>
    <row r="2616" spans="1:22" ht="48" x14ac:dyDescent="0.2">
      <c r="A2616">
        <v>3057</v>
      </c>
      <c r="B2616" s="3" t="s">
        <v>3057</v>
      </c>
      <c r="C2616" s="3" t="s">
        <v>7167</v>
      </c>
      <c r="D2616">
        <v>50000</v>
      </c>
      <c r="E2616">
        <v>0</v>
      </c>
      <c r="F2616" t="s">
        <v>8221</v>
      </c>
      <c r="G2616" t="s">
        <v>8225</v>
      </c>
      <c r="H2616" t="s">
        <v>8247</v>
      </c>
      <c r="I2616">
        <v>1459694211</v>
      </c>
      <c r="J2616" s="12">
        <f>(I2616/86400)+25569</f>
        <v>42463.608923611115</v>
      </c>
      <c r="K2616">
        <v>1457105811</v>
      </c>
      <c r="L2616" s="12">
        <f>(K2616/86400)+25569</f>
        <v>42433.650590277779</v>
      </c>
      <c r="M2616" t="b">
        <v>0</v>
      </c>
      <c r="N2616">
        <v>0</v>
      </c>
      <c r="O2616">
        <f>(E2616/D2616)*100</f>
        <v>0</v>
      </c>
      <c r="P2616" t="e">
        <f>E2616/N2616</f>
        <v>#DIV/0!</v>
      </c>
      <c r="Q2616" s="6" t="str">
        <f>LEFT(R2616, SEARCH("/",R2616,1)-1)</f>
        <v>theater</v>
      </c>
      <c r="R2616" t="s">
        <v>8303</v>
      </c>
      <c r="S2616" t="b">
        <v>0</v>
      </c>
      <c r="V2616" s="7" t="str">
        <f>RIGHT(R2616,LEN(R2616)-FIND("/",R2616))</f>
        <v>spaces</v>
      </c>
    </row>
    <row r="2617" spans="1:22" ht="48" x14ac:dyDescent="0.2">
      <c r="A2617">
        <v>3058</v>
      </c>
      <c r="B2617" s="3" t="s">
        <v>3058</v>
      </c>
      <c r="C2617" s="3" t="s">
        <v>7168</v>
      </c>
      <c r="D2617">
        <v>18000</v>
      </c>
      <c r="E2617">
        <v>3</v>
      </c>
      <c r="F2617" t="s">
        <v>8221</v>
      </c>
      <c r="G2617" t="s">
        <v>8237</v>
      </c>
      <c r="H2617" t="s">
        <v>8249</v>
      </c>
      <c r="I2617">
        <v>1463734740</v>
      </c>
      <c r="J2617" s="12">
        <f>(I2617/86400)+25569</f>
        <v>42510.374305555553</v>
      </c>
      <c r="K2617">
        <v>1459414740</v>
      </c>
      <c r="L2617" s="12">
        <f>(K2617/86400)+25569</f>
        <v>42460.374305555553</v>
      </c>
      <c r="M2617" t="b">
        <v>0</v>
      </c>
      <c r="N2617">
        <v>3</v>
      </c>
      <c r="O2617">
        <f>(E2617/D2617)*100</f>
        <v>1.6666666666666666E-2</v>
      </c>
      <c r="P2617">
        <f>E2617/N2617</f>
        <v>1</v>
      </c>
      <c r="Q2617" s="6" t="str">
        <f>LEFT(R2617, SEARCH("/",R2617,1)-1)</f>
        <v>theater</v>
      </c>
      <c r="R2617" t="s">
        <v>8303</v>
      </c>
      <c r="S2617" t="b">
        <v>0</v>
      </c>
      <c r="V2617" s="7" t="str">
        <f>RIGHT(R2617,LEN(R2617)-FIND("/",R2617))</f>
        <v>spaces</v>
      </c>
    </row>
    <row r="2618" spans="1:22" ht="48" x14ac:dyDescent="0.2">
      <c r="A2618">
        <v>3059</v>
      </c>
      <c r="B2618" s="3" t="s">
        <v>3059</v>
      </c>
      <c r="C2618" s="3" t="s">
        <v>7169</v>
      </c>
      <c r="D2618">
        <v>15000</v>
      </c>
      <c r="E2618">
        <v>451</v>
      </c>
      <c r="F2618" t="s">
        <v>8221</v>
      </c>
      <c r="G2618" t="s">
        <v>8224</v>
      </c>
      <c r="H2618" t="s">
        <v>8246</v>
      </c>
      <c r="I2618">
        <v>1407536846</v>
      </c>
      <c r="J2618" s="12">
        <f>(I2618/86400)+25569</f>
        <v>41859.935717592591</v>
      </c>
      <c r="K2618">
        <v>1404944846</v>
      </c>
      <c r="L2618" s="12">
        <f>(K2618/86400)+25569</f>
        <v>41829.935717592591</v>
      </c>
      <c r="M2618" t="b">
        <v>0</v>
      </c>
      <c r="N2618">
        <v>11</v>
      </c>
      <c r="O2618">
        <f>(E2618/D2618)*100</f>
        <v>3.0066666666666664</v>
      </c>
      <c r="P2618">
        <f>E2618/N2618</f>
        <v>41</v>
      </c>
      <c r="Q2618" s="6" t="str">
        <f>LEFT(R2618, SEARCH("/",R2618,1)-1)</f>
        <v>theater</v>
      </c>
      <c r="R2618" t="s">
        <v>8303</v>
      </c>
      <c r="S2618" t="b">
        <v>0</v>
      </c>
      <c r="V2618" s="7" t="str">
        <f>RIGHT(R2618,LEN(R2618)-FIND("/",R2618))</f>
        <v>spaces</v>
      </c>
    </row>
    <row r="2619" spans="1:22" ht="32" x14ac:dyDescent="0.2">
      <c r="A2619">
        <v>3060</v>
      </c>
      <c r="B2619" s="3" t="s">
        <v>3060</v>
      </c>
      <c r="C2619" s="3" t="s">
        <v>7170</v>
      </c>
      <c r="D2619">
        <v>220000</v>
      </c>
      <c r="E2619">
        <v>335</v>
      </c>
      <c r="F2619" t="s">
        <v>8221</v>
      </c>
      <c r="G2619" t="s">
        <v>8224</v>
      </c>
      <c r="H2619" t="s">
        <v>8246</v>
      </c>
      <c r="I2619">
        <v>1443422134</v>
      </c>
      <c r="J2619" s="12">
        <f>(I2619/86400)+25569</f>
        <v>42275.274699074071</v>
      </c>
      <c r="K2619">
        <v>1440830134</v>
      </c>
      <c r="L2619" s="12">
        <f>(K2619/86400)+25569</f>
        <v>42245.274699074071</v>
      </c>
      <c r="M2619" t="b">
        <v>0</v>
      </c>
      <c r="N2619">
        <v>6</v>
      </c>
      <c r="O2619">
        <f>(E2619/D2619)*100</f>
        <v>0.15227272727272728</v>
      </c>
      <c r="P2619">
        <f>E2619/N2619</f>
        <v>55.833333333333336</v>
      </c>
      <c r="Q2619" s="6" t="str">
        <f>LEFT(R2619, SEARCH("/",R2619,1)-1)</f>
        <v>theater</v>
      </c>
      <c r="R2619" t="s">
        <v>8303</v>
      </c>
      <c r="S2619" t="b">
        <v>0</v>
      </c>
      <c r="V2619" s="7" t="str">
        <f>RIGHT(R2619,LEN(R2619)-FIND("/",R2619))</f>
        <v>spaces</v>
      </c>
    </row>
    <row r="2620" spans="1:22" ht="16" x14ac:dyDescent="0.2">
      <c r="A2620">
        <v>3061</v>
      </c>
      <c r="B2620" s="3" t="s">
        <v>3061</v>
      </c>
      <c r="C2620" s="3" t="s">
        <v>7171</v>
      </c>
      <c r="D2620">
        <v>1000000</v>
      </c>
      <c r="E2620">
        <v>0</v>
      </c>
      <c r="F2620" t="s">
        <v>8221</v>
      </c>
      <c r="G2620" t="s">
        <v>8224</v>
      </c>
      <c r="H2620" t="s">
        <v>8246</v>
      </c>
      <c r="I2620">
        <v>1407955748</v>
      </c>
      <c r="J2620" s="12">
        <f>(I2620/86400)+25569</f>
        <v>41864.784120370372</v>
      </c>
      <c r="K2620">
        <v>1405363748</v>
      </c>
      <c r="L2620" s="12">
        <f>(K2620/86400)+25569</f>
        <v>41834.784120370372</v>
      </c>
      <c r="M2620" t="b">
        <v>0</v>
      </c>
      <c r="N2620">
        <v>0</v>
      </c>
      <c r="O2620">
        <f>(E2620/D2620)*100</f>
        <v>0</v>
      </c>
      <c r="P2620" t="e">
        <f>E2620/N2620</f>
        <v>#DIV/0!</v>
      </c>
      <c r="Q2620" s="6" t="str">
        <f>LEFT(R2620, SEARCH("/",R2620,1)-1)</f>
        <v>theater</v>
      </c>
      <c r="R2620" t="s">
        <v>8303</v>
      </c>
      <c r="S2620" t="b">
        <v>0</v>
      </c>
      <c r="V2620" s="7" t="str">
        <f>RIGHT(R2620,LEN(R2620)-FIND("/",R2620))</f>
        <v>spaces</v>
      </c>
    </row>
    <row r="2621" spans="1:22" ht="48" x14ac:dyDescent="0.2">
      <c r="A2621">
        <v>3062</v>
      </c>
      <c r="B2621" s="3" t="s">
        <v>3062</v>
      </c>
      <c r="C2621" s="3" t="s">
        <v>7172</v>
      </c>
      <c r="D2621">
        <v>10000</v>
      </c>
      <c r="E2621">
        <v>6684</v>
      </c>
      <c r="F2621" t="s">
        <v>8221</v>
      </c>
      <c r="G2621" t="s">
        <v>8224</v>
      </c>
      <c r="H2621" t="s">
        <v>8246</v>
      </c>
      <c r="I2621">
        <v>1443636000</v>
      </c>
      <c r="J2621" s="12">
        <f>(I2621/86400)+25569</f>
        <v>42277.75</v>
      </c>
      <c r="K2621">
        <v>1441111892</v>
      </c>
      <c r="L2621" s="12">
        <f>(K2621/86400)+25569</f>
        <v>42248.535787037035</v>
      </c>
      <c r="M2621" t="b">
        <v>0</v>
      </c>
      <c r="N2621">
        <v>67</v>
      </c>
      <c r="O2621">
        <f>(E2621/D2621)*100</f>
        <v>66.84</v>
      </c>
      <c r="P2621">
        <f>E2621/N2621</f>
        <v>99.761194029850742</v>
      </c>
      <c r="Q2621" s="6" t="str">
        <f>LEFT(R2621, SEARCH("/",R2621,1)-1)</f>
        <v>theater</v>
      </c>
      <c r="R2621" t="s">
        <v>8303</v>
      </c>
      <c r="S2621" t="b">
        <v>0</v>
      </c>
      <c r="V2621" s="7" t="str">
        <f>RIGHT(R2621,LEN(R2621)-FIND("/",R2621))</f>
        <v>spaces</v>
      </c>
    </row>
    <row r="2622" spans="1:22" ht="32" x14ac:dyDescent="0.2">
      <c r="A2622">
        <v>3063</v>
      </c>
      <c r="B2622" s="3" t="s">
        <v>3063</v>
      </c>
      <c r="C2622" s="3" t="s">
        <v>7173</v>
      </c>
      <c r="D2622">
        <v>3000</v>
      </c>
      <c r="E2622">
        <v>587</v>
      </c>
      <c r="F2622" t="s">
        <v>8221</v>
      </c>
      <c r="G2622" t="s">
        <v>8224</v>
      </c>
      <c r="H2622" t="s">
        <v>8246</v>
      </c>
      <c r="I2622">
        <v>1477174138</v>
      </c>
      <c r="J2622" s="12">
        <f>(I2622/86400)+25569</f>
        <v>42665.922893518524</v>
      </c>
      <c r="K2622">
        <v>1474150138</v>
      </c>
      <c r="L2622" s="12">
        <f>(K2622/86400)+25569</f>
        <v>42630.922893518524</v>
      </c>
      <c r="M2622" t="b">
        <v>0</v>
      </c>
      <c r="N2622">
        <v>23</v>
      </c>
      <c r="O2622">
        <f>(E2622/D2622)*100</f>
        <v>19.566666666666666</v>
      </c>
      <c r="P2622">
        <f>E2622/N2622</f>
        <v>25.521739130434781</v>
      </c>
      <c r="Q2622" s="6" t="str">
        <f>LEFT(R2622, SEARCH("/",R2622,1)-1)</f>
        <v>theater</v>
      </c>
      <c r="R2622" t="s">
        <v>8303</v>
      </c>
      <c r="S2622" t="b">
        <v>0</v>
      </c>
      <c r="V2622" s="7" t="str">
        <f>RIGHT(R2622,LEN(R2622)-FIND("/",R2622))</f>
        <v>spaces</v>
      </c>
    </row>
    <row r="2623" spans="1:22" ht="32" x14ac:dyDescent="0.2">
      <c r="A2623">
        <v>3064</v>
      </c>
      <c r="B2623" s="3" t="s">
        <v>3064</v>
      </c>
      <c r="C2623" s="3" t="s">
        <v>7174</v>
      </c>
      <c r="D2623">
        <v>75000</v>
      </c>
      <c r="E2623">
        <v>8471</v>
      </c>
      <c r="F2623" t="s">
        <v>8221</v>
      </c>
      <c r="G2623" t="s">
        <v>8224</v>
      </c>
      <c r="H2623" t="s">
        <v>8246</v>
      </c>
      <c r="I2623">
        <v>1448175540</v>
      </c>
      <c r="J2623" s="12">
        <f>(I2623/86400)+25569</f>
        <v>42330.290972222225</v>
      </c>
      <c r="K2623">
        <v>1445483246</v>
      </c>
      <c r="L2623" s="12">
        <f>(K2623/86400)+25569</f>
        <v>42299.130162037036</v>
      </c>
      <c r="M2623" t="b">
        <v>0</v>
      </c>
      <c r="N2623">
        <v>72</v>
      </c>
      <c r="O2623">
        <f>(E2623/D2623)*100</f>
        <v>11.294666666666666</v>
      </c>
      <c r="P2623">
        <f>E2623/N2623</f>
        <v>117.65277777777777</v>
      </c>
      <c r="Q2623" s="6" t="str">
        <f>LEFT(R2623, SEARCH("/",R2623,1)-1)</f>
        <v>theater</v>
      </c>
      <c r="R2623" t="s">
        <v>8303</v>
      </c>
      <c r="S2623" t="b">
        <v>0</v>
      </c>
      <c r="V2623" s="7" t="str">
        <f>RIGHT(R2623,LEN(R2623)-FIND("/",R2623))</f>
        <v>spaces</v>
      </c>
    </row>
    <row r="2624" spans="1:22" ht="48" x14ac:dyDescent="0.2">
      <c r="A2624">
        <v>3065</v>
      </c>
      <c r="B2624" s="3" t="s">
        <v>3065</v>
      </c>
      <c r="C2624" s="3" t="s">
        <v>7175</v>
      </c>
      <c r="D2624">
        <v>25000</v>
      </c>
      <c r="E2624">
        <v>10</v>
      </c>
      <c r="F2624" t="s">
        <v>8221</v>
      </c>
      <c r="G2624" t="s">
        <v>8224</v>
      </c>
      <c r="H2624" t="s">
        <v>8246</v>
      </c>
      <c r="I2624">
        <v>1406683172</v>
      </c>
      <c r="J2624" s="12">
        <f>(I2624/86400)+25569</f>
        <v>41850.055231481485</v>
      </c>
      <c r="K2624">
        <v>1404523172</v>
      </c>
      <c r="L2624" s="12">
        <f>(K2624/86400)+25569</f>
        <v>41825.055231481485</v>
      </c>
      <c r="M2624" t="b">
        <v>0</v>
      </c>
      <c r="N2624">
        <v>2</v>
      </c>
      <c r="O2624">
        <f>(E2624/D2624)*100</f>
        <v>0.04</v>
      </c>
      <c r="P2624">
        <f>E2624/N2624</f>
        <v>5</v>
      </c>
      <c r="Q2624" s="6" t="str">
        <f>LEFT(R2624, SEARCH("/",R2624,1)-1)</f>
        <v>theater</v>
      </c>
      <c r="R2624" t="s">
        <v>8303</v>
      </c>
      <c r="S2624" t="b">
        <v>0</v>
      </c>
      <c r="V2624" s="7" t="str">
        <f>RIGHT(R2624,LEN(R2624)-FIND("/",R2624))</f>
        <v>spaces</v>
      </c>
    </row>
    <row r="2625" spans="1:22" ht="48" x14ac:dyDescent="0.2">
      <c r="A2625">
        <v>3066</v>
      </c>
      <c r="B2625" s="3" t="s">
        <v>3066</v>
      </c>
      <c r="C2625" s="3" t="s">
        <v>7176</v>
      </c>
      <c r="D2625">
        <v>350000</v>
      </c>
      <c r="E2625">
        <v>41950</v>
      </c>
      <c r="F2625" t="s">
        <v>8221</v>
      </c>
      <c r="G2625" t="s">
        <v>8226</v>
      </c>
      <c r="H2625" t="s">
        <v>8248</v>
      </c>
      <c r="I2625">
        <v>1468128537</v>
      </c>
      <c r="J2625" s="12">
        <f>(I2625/86400)+25569</f>
        <v>42561.228437500002</v>
      </c>
      <c r="K2625">
        <v>1465536537</v>
      </c>
      <c r="L2625" s="12">
        <f>(K2625/86400)+25569</f>
        <v>42531.228437500002</v>
      </c>
      <c r="M2625" t="b">
        <v>0</v>
      </c>
      <c r="N2625">
        <v>15</v>
      </c>
      <c r="O2625">
        <f>(E2625/D2625)*100</f>
        <v>11.985714285714286</v>
      </c>
      <c r="P2625">
        <f>E2625/N2625</f>
        <v>2796.6666666666665</v>
      </c>
      <c r="Q2625" s="6" t="str">
        <f>LEFT(R2625, SEARCH("/",R2625,1)-1)</f>
        <v>theater</v>
      </c>
      <c r="R2625" t="s">
        <v>8303</v>
      </c>
      <c r="S2625" t="b">
        <v>0</v>
      </c>
      <c r="V2625" s="7" t="str">
        <f>RIGHT(R2625,LEN(R2625)-FIND("/",R2625))</f>
        <v>spaces</v>
      </c>
    </row>
    <row r="2626" spans="1:22" ht="48" x14ac:dyDescent="0.2">
      <c r="A2626">
        <v>3067</v>
      </c>
      <c r="B2626" s="3" t="s">
        <v>3067</v>
      </c>
      <c r="C2626" s="3" t="s">
        <v>7177</v>
      </c>
      <c r="D2626">
        <v>8000</v>
      </c>
      <c r="E2626">
        <v>200</v>
      </c>
      <c r="F2626" t="s">
        <v>8221</v>
      </c>
      <c r="G2626" t="s">
        <v>8228</v>
      </c>
      <c r="H2626" t="s">
        <v>8250</v>
      </c>
      <c r="I2626">
        <v>1441837879</v>
      </c>
      <c r="J2626" s="12">
        <f>(I2626/86400)+25569</f>
        <v>42256.938414351855</v>
      </c>
      <c r="K2626">
        <v>1439245879</v>
      </c>
      <c r="L2626" s="12">
        <f>(K2626/86400)+25569</f>
        <v>42226.938414351855</v>
      </c>
      <c r="M2626" t="b">
        <v>0</v>
      </c>
      <c r="N2626">
        <v>1</v>
      </c>
      <c r="O2626">
        <f>(E2626/D2626)*100</f>
        <v>2.5</v>
      </c>
      <c r="P2626">
        <f>E2626/N2626</f>
        <v>200</v>
      </c>
      <c r="Q2626" s="6" t="str">
        <f>LEFT(R2626, SEARCH("/",R2626,1)-1)</f>
        <v>theater</v>
      </c>
      <c r="R2626" t="s">
        <v>8303</v>
      </c>
      <c r="S2626" t="b">
        <v>0</v>
      </c>
      <c r="V2626" s="7" t="str">
        <f>RIGHT(R2626,LEN(R2626)-FIND("/",R2626))</f>
        <v>spaces</v>
      </c>
    </row>
    <row r="2627" spans="1:22" ht="48" x14ac:dyDescent="0.2">
      <c r="A2627">
        <v>3068</v>
      </c>
      <c r="B2627" s="3" t="s">
        <v>3068</v>
      </c>
      <c r="C2627" s="3" t="s">
        <v>7178</v>
      </c>
      <c r="D2627">
        <v>250000</v>
      </c>
      <c r="E2627">
        <v>175</v>
      </c>
      <c r="F2627" t="s">
        <v>8221</v>
      </c>
      <c r="G2627" t="s">
        <v>8224</v>
      </c>
      <c r="H2627" t="s">
        <v>8246</v>
      </c>
      <c r="I2627">
        <v>1445013352</v>
      </c>
      <c r="J2627" s="12">
        <f>(I2627/86400)+25569</f>
        <v>42293.691574074073</v>
      </c>
      <c r="K2627">
        <v>1442421352</v>
      </c>
      <c r="L2627" s="12">
        <f>(K2627/86400)+25569</f>
        <v>42263.691574074073</v>
      </c>
      <c r="M2627" t="b">
        <v>0</v>
      </c>
      <c r="N2627">
        <v>2</v>
      </c>
      <c r="O2627">
        <f>(E2627/D2627)*100</f>
        <v>6.9999999999999993E-2</v>
      </c>
      <c r="P2627">
        <f>E2627/N2627</f>
        <v>87.5</v>
      </c>
      <c r="Q2627" s="6" t="str">
        <f>LEFT(R2627, SEARCH("/",R2627,1)-1)</f>
        <v>theater</v>
      </c>
      <c r="R2627" t="s">
        <v>8303</v>
      </c>
      <c r="S2627" t="b">
        <v>0</v>
      </c>
      <c r="V2627" s="7" t="str">
        <f>RIGHT(R2627,LEN(R2627)-FIND("/",R2627))</f>
        <v>spaces</v>
      </c>
    </row>
    <row r="2628" spans="1:22" ht="48" x14ac:dyDescent="0.2">
      <c r="A2628">
        <v>3069</v>
      </c>
      <c r="B2628" s="3" t="s">
        <v>3069</v>
      </c>
      <c r="C2628" s="3" t="s">
        <v>7179</v>
      </c>
      <c r="D2628">
        <v>1000</v>
      </c>
      <c r="E2628">
        <v>141</v>
      </c>
      <c r="F2628" t="s">
        <v>8221</v>
      </c>
      <c r="G2628" t="s">
        <v>8224</v>
      </c>
      <c r="H2628" t="s">
        <v>8246</v>
      </c>
      <c r="I2628">
        <v>1418587234</v>
      </c>
      <c r="J2628" s="12">
        <f>(I2628/86400)+25569</f>
        <v>41987.833726851852</v>
      </c>
      <c r="K2628">
        <v>1415995234</v>
      </c>
      <c r="L2628" s="12">
        <f>(K2628/86400)+25569</f>
        <v>41957.833726851852</v>
      </c>
      <c r="M2628" t="b">
        <v>0</v>
      </c>
      <c r="N2628">
        <v>7</v>
      </c>
      <c r="O2628">
        <f>(E2628/D2628)*100</f>
        <v>14.099999999999998</v>
      </c>
      <c r="P2628">
        <f>E2628/N2628</f>
        <v>20.142857142857142</v>
      </c>
      <c r="Q2628" s="6" t="str">
        <f>LEFT(R2628, SEARCH("/",R2628,1)-1)</f>
        <v>theater</v>
      </c>
      <c r="R2628" t="s">
        <v>8303</v>
      </c>
      <c r="S2628" t="b">
        <v>0</v>
      </c>
      <c r="V2628" s="7" t="str">
        <f>RIGHT(R2628,LEN(R2628)-FIND("/",R2628))</f>
        <v>spaces</v>
      </c>
    </row>
    <row r="2629" spans="1:22" ht="48" x14ac:dyDescent="0.2">
      <c r="A2629">
        <v>3070</v>
      </c>
      <c r="B2629" s="3" t="s">
        <v>3070</v>
      </c>
      <c r="C2629" s="3" t="s">
        <v>7180</v>
      </c>
      <c r="D2629">
        <v>10000</v>
      </c>
      <c r="E2629">
        <v>334</v>
      </c>
      <c r="F2629" t="s">
        <v>8221</v>
      </c>
      <c r="G2629" t="s">
        <v>8225</v>
      </c>
      <c r="H2629" t="s">
        <v>8247</v>
      </c>
      <c r="I2629">
        <v>1481132169</v>
      </c>
      <c r="J2629" s="12">
        <f>(I2629/86400)+25569</f>
        <v>42711.733437499999</v>
      </c>
      <c r="K2629">
        <v>1479317769</v>
      </c>
      <c r="L2629" s="12">
        <f>(K2629/86400)+25569</f>
        <v>42690.733437499999</v>
      </c>
      <c r="M2629" t="b">
        <v>0</v>
      </c>
      <c r="N2629">
        <v>16</v>
      </c>
      <c r="O2629">
        <f>(E2629/D2629)*100</f>
        <v>3.34</v>
      </c>
      <c r="P2629">
        <f>E2629/N2629</f>
        <v>20.875</v>
      </c>
      <c r="Q2629" s="6" t="str">
        <f>LEFT(R2629, SEARCH("/",R2629,1)-1)</f>
        <v>theater</v>
      </c>
      <c r="R2629" t="s">
        <v>8303</v>
      </c>
      <c r="S2629" t="b">
        <v>0</v>
      </c>
      <c r="V2629" s="7" t="str">
        <f>RIGHT(R2629,LEN(R2629)-FIND("/",R2629))</f>
        <v>spaces</v>
      </c>
    </row>
    <row r="2630" spans="1:22" ht="48" x14ac:dyDescent="0.2">
      <c r="A2630">
        <v>3071</v>
      </c>
      <c r="B2630" s="3" t="s">
        <v>3071</v>
      </c>
      <c r="C2630" s="3" t="s">
        <v>7181</v>
      </c>
      <c r="D2630">
        <v>12000</v>
      </c>
      <c r="E2630">
        <v>7173</v>
      </c>
      <c r="F2630" t="s">
        <v>8221</v>
      </c>
      <c r="G2630" t="s">
        <v>8224</v>
      </c>
      <c r="H2630" t="s">
        <v>8246</v>
      </c>
      <c r="I2630">
        <v>1429595940</v>
      </c>
      <c r="J2630" s="12">
        <f>(I2630/86400)+25569</f>
        <v>42115.249305555553</v>
      </c>
      <c r="K2630">
        <v>1428082481</v>
      </c>
      <c r="L2630" s="12">
        <f>(K2630/86400)+25569</f>
        <v>42097.732418981483</v>
      </c>
      <c r="M2630" t="b">
        <v>0</v>
      </c>
      <c r="N2630">
        <v>117</v>
      </c>
      <c r="O2630">
        <f>(E2630/D2630)*100</f>
        <v>59.774999999999999</v>
      </c>
      <c r="P2630">
        <f>E2630/N2630</f>
        <v>61.307692307692307</v>
      </c>
      <c r="Q2630" s="6" t="str">
        <f>LEFT(R2630, SEARCH("/",R2630,1)-1)</f>
        <v>theater</v>
      </c>
      <c r="R2630" t="s">
        <v>8303</v>
      </c>
      <c r="S2630" t="b">
        <v>0</v>
      </c>
      <c r="V2630" s="7" t="str">
        <f>RIGHT(R2630,LEN(R2630)-FIND("/",R2630))</f>
        <v>spaces</v>
      </c>
    </row>
    <row r="2631" spans="1:22" ht="48" x14ac:dyDescent="0.2">
      <c r="A2631">
        <v>3072</v>
      </c>
      <c r="B2631" s="3" t="s">
        <v>3072</v>
      </c>
      <c r="C2631" s="3" t="s">
        <v>7182</v>
      </c>
      <c r="D2631">
        <v>12000</v>
      </c>
      <c r="E2631">
        <v>2</v>
      </c>
      <c r="F2631" t="s">
        <v>8221</v>
      </c>
      <c r="G2631" t="s">
        <v>8224</v>
      </c>
      <c r="H2631" t="s">
        <v>8246</v>
      </c>
      <c r="I2631">
        <v>1477791960</v>
      </c>
      <c r="J2631" s="12">
        <f>(I2631/86400)+25569</f>
        <v>42673.073611111111</v>
      </c>
      <c r="K2631">
        <v>1476549262</v>
      </c>
      <c r="L2631" s="12">
        <f>(K2631/86400)+25569</f>
        <v>42658.690532407403</v>
      </c>
      <c r="M2631" t="b">
        <v>0</v>
      </c>
      <c r="N2631">
        <v>2</v>
      </c>
      <c r="O2631">
        <f>(E2631/D2631)*100</f>
        <v>1.6666666666666666E-2</v>
      </c>
      <c r="P2631">
        <f>E2631/N2631</f>
        <v>1</v>
      </c>
      <c r="Q2631" s="6" t="str">
        <f>LEFT(R2631, SEARCH("/",R2631,1)-1)</f>
        <v>theater</v>
      </c>
      <c r="R2631" t="s">
        <v>8303</v>
      </c>
      <c r="S2631" t="b">
        <v>0</v>
      </c>
      <c r="V2631" s="7" t="str">
        <f>RIGHT(R2631,LEN(R2631)-FIND("/",R2631))</f>
        <v>spaces</v>
      </c>
    </row>
    <row r="2632" spans="1:22" ht="48" x14ac:dyDescent="0.2">
      <c r="A2632">
        <v>3073</v>
      </c>
      <c r="B2632" s="3" t="s">
        <v>3073</v>
      </c>
      <c r="C2632" s="3" t="s">
        <v>7183</v>
      </c>
      <c r="D2632">
        <v>2800000</v>
      </c>
      <c r="E2632">
        <v>645</v>
      </c>
      <c r="F2632" t="s">
        <v>8221</v>
      </c>
      <c r="G2632" t="s">
        <v>8224</v>
      </c>
      <c r="H2632" t="s">
        <v>8246</v>
      </c>
      <c r="I2632">
        <v>1434309540</v>
      </c>
      <c r="J2632" s="12">
        <f>(I2632/86400)+25569</f>
        <v>42169.804861111115</v>
      </c>
      <c r="K2632">
        <v>1429287900</v>
      </c>
      <c r="L2632" s="12">
        <f>(K2632/86400)+25569</f>
        <v>42111.684027777781</v>
      </c>
      <c r="M2632" t="b">
        <v>0</v>
      </c>
      <c r="N2632">
        <v>7</v>
      </c>
      <c r="O2632">
        <f>(E2632/D2632)*100</f>
        <v>2.3035714285714284E-2</v>
      </c>
      <c r="P2632">
        <f>E2632/N2632</f>
        <v>92.142857142857139</v>
      </c>
      <c r="Q2632" s="6" t="str">
        <f>LEFT(R2632, SEARCH("/",R2632,1)-1)</f>
        <v>theater</v>
      </c>
      <c r="R2632" t="s">
        <v>8303</v>
      </c>
      <c r="S2632" t="b">
        <v>0</v>
      </c>
      <c r="V2632" s="7" t="str">
        <f>RIGHT(R2632,LEN(R2632)-FIND("/",R2632))</f>
        <v>spaces</v>
      </c>
    </row>
    <row r="2633" spans="1:22" ht="64" x14ac:dyDescent="0.2">
      <c r="A2633">
        <v>3074</v>
      </c>
      <c r="B2633" s="3" t="s">
        <v>3074</v>
      </c>
      <c r="C2633" s="3" t="s">
        <v>7184</v>
      </c>
      <c r="D2633">
        <v>25000</v>
      </c>
      <c r="E2633">
        <v>22</v>
      </c>
      <c r="F2633" t="s">
        <v>8221</v>
      </c>
      <c r="G2633" t="s">
        <v>8230</v>
      </c>
      <c r="H2633" t="s">
        <v>8249</v>
      </c>
      <c r="I2633">
        <v>1457617359</v>
      </c>
      <c r="J2633" s="12">
        <f>(I2633/86400)+25569</f>
        <v>42439.571284722224</v>
      </c>
      <c r="K2633">
        <v>1455025359</v>
      </c>
      <c r="L2633" s="12">
        <f>(K2633/86400)+25569</f>
        <v>42409.571284722224</v>
      </c>
      <c r="M2633" t="b">
        <v>0</v>
      </c>
      <c r="N2633">
        <v>3</v>
      </c>
      <c r="O2633">
        <f>(E2633/D2633)*100</f>
        <v>8.8000000000000009E-2</v>
      </c>
      <c r="P2633">
        <f>E2633/N2633</f>
        <v>7.333333333333333</v>
      </c>
      <c r="Q2633" s="6" t="str">
        <f>LEFT(R2633, SEARCH("/",R2633,1)-1)</f>
        <v>theater</v>
      </c>
      <c r="R2633" t="s">
        <v>8303</v>
      </c>
      <c r="S2633" t="b">
        <v>0</v>
      </c>
      <c r="V2633" s="7" t="str">
        <f>RIGHT(R2633,LEN(R2633)-FIND("/",R2633))</f>
        <v>spaces</v>
      </c>
    </row>
    <row r="2634" spans="1:22" ht="48" x14ac:dyDescent="0.2">
      <c r="A2634">
        <v>3075</v>
      </c>
      <c r="B2634" s="3" t="s">
        <v>3075</v>
      </c>
      <c r="C2634" s="3" t="s">
        <v>7185</v>
      </c>
      <c r="D2634">
        <v>15000</v>
      </c>
      <c r="E2634">
        <v>1296</v>
      </c>
      <c r="F2634" t="s">
        <v>8221</v>
      </c>
      <c r="G2634" t="s">
        <v>8224</v>
      </c>
      <c r="H2634" t="s">
        <v>8246</v>
      </c>
      <c r="I2634">
        <v>1471573640</v>
      </c>
      <c r="J2634" s="12">
        <f>(I2634/86400)+25569</f>
        <v>42601.102314814816</v>
      </c>
      <c r="K2634">
        <v>1467253640</v>
      </c>
      <c r="L2634" s="12">
        <f>(K2634/86400)+25569</f>
        <v>42551.102314814816</v>
      </c>
      <c r="M2634" t="b">
        <v>0</v>
      </c>
      <c r="N2634">
        <v>20</v>
      </c>
      <c r="O2634">
        <f>(E2634/D2634)*100</f>
        <v>8.64</v>
      </c>
      <c r="P2634">
        <f>E2634/N2634</f>
        <v>64.8</v>
      </c>
      <c r="Q2634" s="6" t="str">
        <f>LEFT(R2634, SEARCH("/",R2634,1)-1)</f>
        <v>theater</v>
      </c>
      <c r="R2634" t="s">
        <v>8303</v>
      </c>
      <c r="S2634" t="b">
        <v>0</v>
      </c>
      <c r="V2634" s="7" t="str">
        <f>RIGHT(R2634,LEN(R2634)-FIND("/",R2634))</f>
        <v>spaces</v>
      </c>
    </row>
    <row r="2635" spans="1:22" ht="32" x14ac:dyDescent="0.2">
      <c r="A2635">
        <v>3076</v>
      </c>
      <c r="B2635" s="3" t="s">
        <v>3076</v>
      </c>
      <c r="C2635" s="3" t="s">
        <v>7186</v>
      </c>
      <c r="D2635">
        <v>10000</v>
      </c>
      <c r="E2635">
        <v>1506</v>
      </c>
      <c r="F2635" t="s">
        <v>8221</v>
      </c>
      <c r="G2635" t="s">
        <v>8224</v>
      </c>
      <c r="H2635" t="s">
        <v>8246</v>
      </c>
      <c r="I2635">
        <v>1444405123</v>
      </c>
      <c r="J2635" s="12">
        <f>(I2635/86400)+25569</f>
        <v>42286.651886574073</v>
      </c>
      <c r="K2635">
        <v>1439221123</v>
      </c>
      <c r="L2635" s="12">
        <f>(K2635/86400)+25569</f>
        <v>42226.651886574073</v>
      </c>
      <c r="M2635" t="b">
        <v>0</v>
      </c>
      <c r="N2635">
        <v>50</v>
      </c>
      <c r="O2635">
        <f>(E2635/D2635)*100</f>
        <v>15.06</v>
      </c>
      <c r="P2635">
        <f>E2635/N2635</f>
        <v>30.12</v>
      </c>
      <c r="Q2635" s="6" t="str">
        <f>LEFT(R2635, SEARCH("/",R2635,1)-1)</f>
        <v>theater</v>
      </c>
      <c r="R2635" t="s">
        <v>8303</v>
      </c>
      <c r="S2635" t="b">
        <v>0</v>
      </c>
      <c r="V2635" s="7" t="str">
        <f>RIGHT(R2635,LEN(R2635)-FIND("/",R2635))</f>
        <v>spaces</v>
      </c>
    </row>
    <row r="2636" spans="1:22" ht="48" x14ac:dyDescent="0.2">
      <c r="A2636">
        <v>3077</v>
      </c>
      <c r="B2636" s="3" t="s">
        <v>3077</v>
      </c>
      <c r="C2636" s="3" t="s">
        <v>7187</v>
      </c>
      <c r="D2636">
        <v>22000</v>
      </c>
      <c r="E2636">
        <v>105</v>
      </c>
      <c r="F2636" t="s">
        <v>8221</v>
      </c>
      <c r="G2636" t="s">
        <v>8229</v>
      </c>
      <c r="H2636" t="s">
        <v>8251</v>
      </c>
      <c r="I2636">
        <v>1488495478</v>
      </c>
      <c r="J2636" s="12">
        <f>(I2636/86400)+25569</f>
        <v>42796.956921296296</v>
      </c>
      <c r="K2636">
        <v>1485903478</v>
      </c>
      <c r="L2636" s="12">
        <f>(K2636/86400)+25569</f>
        <v>42766.956921296296</v>
      </c>
      <c r="M2636" t="b">
        <v>0</v>
      </c>
      <c r="N2636">
        <v>2</v>
      </c>
      <c r="O2636">
        <f>(E2636/D2636)*100</f>
        <v>0.47727272727272729</v>
      </c>
      <c r="P2636">
        <f>E2636/N2636</f>
        <v>52.5</v>
      </c>
      <c r="Q2636" s="6" t="str">
        <f>LEFT(R2636, SEARCH("/",R2636,1)-1)</f>
        <v>theater</v>
      </c>
      <c r="R2636" t="s">
        <v>8303</v>
      </c>
      <c r="S2636" t="b">
        <v>0</v>
      </c>
      <c r="V2636" s="7" t="str">
        <f>RIGHT(R2636,LEN(R2636)-FIND("/",R2636))</f>
        <v>spaces</v>
      </c>
    </row>
    <row r="2637" spans="1:22" ht="48" x14ac:dyDescent="0.2">
      <c r="A2637">
        <v>3078</v>
      </c>
      <c r="B2637" s="3" t="s">
        <v>3078</v>
      </c>
      <c r="C2637" s="3" t="s">
        <v>7188</v>
      </c>
      <c r="D2637">
        <v>60000</v>
      </c>
      <c r="E2637">
        <v>71</v>
      </c>
      <c r="F2637" t="s">
        <v>8221</v>
      </c>
      <c r="G2637" t="s">
        <v>8224</v>
      </c>
      <c r="H2637" t="s">
        <v>8246</v>
      </c>
      <c r="I2637">
        <v>1424920795</v>
      </c>
      <c r="J2637" s="12">
        <f>(I2637/86400)+25569</f>
        <v>42061.138831018514</v>
      </c>
      <c r="K2637">
        <v>1422328795</v>
      </c>
      <c r="L2637" s="12">
        <f>(K2637/86400)+25569</f>
        <v>42031.138831018514</v>
      </c>
      <c r="M2637" t="b">
        <v>0</v>
      </c>
      <c r="N2637">
        <v>3</v>
      </c>
      <c r="O2637">
        <f>(E2637/D2637)*100</f>
        <v>0.11833333333333333</v>
      </c>
      <c r="P2637">
        <f>E2637/N2637</f>
        <v>23.666666666666668</v>
      </c>
      <c r="Q2637" s="6" t="str">
        <f>LEFT(R2637, SEARCH("/",R2637,1)-1)</f>
        <v>theater</v>
      </c>
      <c r="R2637" t="s">
        <v>8303</v>
      </c>
      <c r="S2637" t="b">
        <v>0</v>
      </c>
      <c r="V2637" s="7" t="str">
        <f>RIGHT(R2637,LEN(R2637)-FIND("/",R2637))</f>
        <v>spaces</v>
      </c>
    </row>
    <row r="2638" spans="1:22" ht="48" x14ac:dyDescent="0.2">
      <c r="A2638">
        <v>3079</v>
      </c>
      <c r="B2638" s="3" t="s">
        <v>3079</v>
      </c>
      <c r="C2638" s="3" t="s">
        <v>7189</v>
      </c>
      <c r="D2638">
        <v>1333666</v>
      </c>
      <c r="E2638">
        <v>11226</v>
      </c>
      <c r="F2638" t="s">
        <v>8221</v>
      </c>
      <c r="G2638" t="s">
        <v>8224</v>
      </c>
      <c r="H2638" t="s">
        <v>8246</v>
      </c>
      <c r="I2638">
        <v>1427040435</v>
      </c>
      <c r="J2638" s="12">
        <f>(I2638/86400)+25569</f>
        <v>42085.671701388885</v>
      </c>
      <c r="K2638">
        <v>1424452035</v>
      </c>
      <c r="L2638" s="12">
        <f>(K2638/86400)+25569</f>
        <v>42055.713368055556</v>
      </c>
      <c r="M2638" t="b">
        <v>0</v>
      </c>
      <c r="N2638">
        <v>27</v>
      </c>
      <c r="O2638">
        <f>(E2638/D2638)*100</f>
        <v>0.8417399858735245</v>
      </c>
      <c r="P2638">
        <f>E2638/N2638</f>
        <v>415.77777777777777</v>
      </c>
      <c r="Q2638" s="6" t="str">
        <f>LEFT(R2638, SEARCH("/",R2638,1)-1)</f>
        <v>theater</v>
      </c>
      <c r="R2638" t="s">
        <v>8303</v>
      </c>
      <c r="S2638" t="b">
        <v>0</v>
      </c>
      <c r="V2638" s="7" t="str">
        <f>RIGHT(R2638,LEN(R2638)-FIND("/",R2638))</f>
        <v>spaces</v>
      </c>
    </row>
    <row r="2639" spans="1:22" ht="48" x14ac:dyDescent="0.2">
      <c r="A2639">
        <v>3080</v>
      </c>
      <c r="B2639" s="3" t="s">
        <v>3080</v>
      </c>
      <c r="C2639" s="3" t="s">
        <v>7190</v>
      </c>
      <c r="D2639">
        <v>2000000</v>
      </c>
      <c r="E2639">
        <v>376</v>
      </c>
      <c r="F2639" t="s">
        <v>8221</v>
      </c>
      <c r="G2639" t="s">
        <v>8224</v>
      </c>
      <c r="H2639" t="s">
        <v>8246</v>
      </c>
      <c r="I2639">
        <v>1419644444</v>
      </c>
      <c r="J2639" s="12">
        <f>(I2639/86400)+25569</f>
        <v>42000.0699537037</v>
      </c>
      <c r="K2639">
        <v>1414456844</v>
      </c>
      <c r="L2639" s="12">
        <f>(K2639/86400)+25569</f>
        <v>41940.028287037036</v>
      </c>
      <c r="M2639" t="b">
        <v>0</v>
      </c>
      <c r="N2639">
        <v>7</v>
      </c>
      <c r="O2639">
        <f>(E2639/D2639)*100</f>
        <v>1.8799999999999997E-2</v>
      </c>
      <c r="P2639">
        <f>E2639/N2639</f>
        <v>53.714285714285715</v>
      </c>
      <c r="Q2639" s="6" t="str">
        <f>LEFT(R2639, SEARCH("/",R2639,1)-1)</f>
        <v>theater</v>
      </c>
      <c r="R2639" t="s">
        <v>8303</v>
      </c>
      <c r="S2639" t="b">
        <v>0</v>
      </c>
      <c r="V2639" s="7" t="str">
        <f>RIGHT(R2639,LEN(R2639)-FIND("/",R2639))</f>
        <v>spaces</v>
      </c>
    </row>
    <row r="2640" spans="1:22" ht="48" x14ac:dyDescent="0.2">
      <c r="A2640">
        <v>3081</v>
      </c>
      <c r="B2640" s="3" t="s">
        <v>3081</v>
      </c>
      <c r="C2640" s="3" t="s">
        <v>7191</v>
      </c>
      <c r="D2640">
        <v>1000000</v>
      </c>
      <c r="E2640">
        <v>2103</v>
      </c>
      <c r="F2640" t="s">
        <v>8221</v>
      </c>
      <c r="G2640" t="s">
        <v>8224</v>
      </c>
      <c r="H2640" t="s">
        <v>8246</v>
      </c>
      <c r="I2640">
        <v>1442722891</v>
      </c>
      <c r="J2640" s="12">
        <f>(I2640/86400)+25569</f>
        <v>42267.181608796294</v>
      </c>
      <c r="K2640">
        <v>1440130891</v>
      </c>
      <c r="L2640" s="12">
        <f>(K2640/86400)+25569</f>
        <v>42237.181608796294</v>
      </c>
      <c r="M2640" t="b">
        <v>0</v>
      </c>
      <c r="N2640">
        <v>5</v>
      </c>
      <c r="O2640">
        <f>(E2640/D2640)*100</f>
        <v>0.21029999999999999</v>
      </c>
      <c r="P2640">
        <f>E2640/N2640</f>
        <v>420.6</v>
      </c>
      <c r="Q2640" s="6" t="str">
        <f>LEFT(R2640, SEARCH("/",R2640,1)-1)</f>
        <v>theater</v>
      </c>
      <c r="R2640" t="s">
        <v>8303</v>
      </c>
      <c r="S2640" t="b">
        <v>0</v>
      </c>
      <c r="V2640" s="7" t="str">
        <f>RIGHT(R2640,LEN(R2640)-FIND("/",R2640))</f>
        <v>spaces</v>
      </c>
    </row>
    <row r="2641" spans="1:22" ht="48" x14ac:dyDescent="0.2">
      <c r="A2641">
        <v>3082</v>
      </c>
      <c r="B2641" s="3" t="s">
        <v>3082</v>
      </c>
      <c r="C2641" s="3" t="s">
        <v>7192</v>
      </c>
      <c r="D2641">
        <v>9000</v>
      </c>
      <c r="E2641">
        <v>0</v>
      </c>
      <c r="F2641" t="s">
        <v>8221</v>
      </c>
      <c r="G2641" t="s">
        <v>8224</v>
      </c>
      <c r="H2641" t="s">
        <v>8246</v>
      </c>
      <c r="I2641">
        <v>1447628946</v>
      </c>
      <c r="J2641" s="12">
        <f>(I2641/86400)+25569</f>
        <v>42323.96465277778</v>
      </c>
      <c r="K2641">
        <v>1445033346</v>
      </c>
      <c r="L2641" s="12">
        <f>(K2641/86400)+25569</f>
        <v>42293.922986111109</v>
      </c>
      <c r="M2641" t="b">
        <v>0</v>
      </c>
      <c r="N2641">
        <v>0</v>
      </c>
      <c r="O2641">
        <f>(E2641/D2641)*100</f>
        <v>0</v>
      </c>
      <c r="P2641" t="e">
        <f>E2641/N2641</f>
        <v>#DIV/0!</v>
      </c>
      <c r="Q2641" s="6" t="str">
        <f>LEFT(R2641, SEARCH("/",R2641,1)-1)</f>
        <v>theater</v>
      </c>
      <c r="R2641" t="s">
        <v>8303</v>
      </c>
      <c r="S2641" t="b">
        <v>0</v>
      </c>
      <c r="V2641" s="7" t="str">
        <f>RIGHT(R2641,LEN(R2641)-FIND("/",R2641))</f>
        <v>spaces</v>
      </c>
    </row>
    <row r="2642" spans="1:22" ht="64" x14ac:dyDescent="0.2">
      <c r="A2642">
        <v>3083</v>
      </c>
      <c r="B2642" s="3" t="s">
        <v>3083</v>
      </c>
      <c r="C2642" s="3" t="s">
        <v>7193</v>
      </c>
      <c r="D2642">
        <v>20000</v>
      </c>
      <c r="E2642">
        <v>56</v>
      </c>
      <c r="F2642" t="s">
        <v>8221</v>
      </c>
      <c r="G2642" t="s">
        <v>8224</v>
      </c>
      <c r="H2642" t="s">
        <v>8246</v>
      </c>
      <c r="I2642">
        <v>1409547600</v>
      </c>
      <c r="J2642" s="12">
        <f>(I2642/86400)+25569</f>
        <v>41883.208333333336</v>
      </c>
      <c r="K2642">
        <v>1406986278</v>
      </c>
      <c r="L2642" s="12">
        <f>(K2642/86400)+25569</f>
        <v>41853.563402777778</v>
      </c>
      <c r="M2642" t="b">
        <v>0</v>
      </c>
      <c r="N2642">
        <v>3</v>
      </c>
      <c r="O2642">
        <f>(E2642/D2642)*100</f>
        <v>0.27999999999999997</v>
      </c>
      <c r="P2642">
        <f>E2642/N2642</f>
        <v>18.666666666666668</v>
      </c>
      <c r="Q2642" s="6" t="str">
        <f>LEFT(R2642, SEARCH("/",R2642,1)-1)</f>
        <v>theater</v>
      </c>
      <c r="R2642" t="s">
        <v>8303</v>
      </c>
      <c r="S2642" t="b">
        <v>0</v>
      </c>
      <c r="V2642" s="7" t="str">
        <f>RIGHT(R2642,LEN(R2642)-FIND("/",R2642))</f>
        <v>spaces</v>
      </c>
    </row>
    <row r="2643" spans="1:22" ht="48" x14ac:dyDescent="0.2">
      <c r="A2643">
        <v>3084</v>
      </c>
      <c r="B2643" s="3" t="s">
        <v>3084</v>
      </c>
      <c r="C2643" s="3" t="s">
        <v>7194</v>
      </c>
      <c r="D2643">
        <v>4059</v>
      </c>
      <c r="E2643">
        <v>470</v>
      </c>
      <c r="F2643" t="s">
        <v>8221</v>
      </c>
      <c r="G2643" t="s">
        <v>8224</v>
      </c>
      <c r="H2643" t="s">
        <v>8246</v>
      </c>
      <c r="I2643">
        <v>1430851680</v>
      </c>
      <c r="J2643" s="12">
        <f>(I2643/86400)+25569</f>
        <v>42129.783333333333</v>
      </c>
      <c r="K2643">
        <v>1428340931</v>
      </c>
      <c r="L2643" s="12">
        <f>(K2643/86400)+25569</f>
        <v>42100.723738425921</v>
      </c>
      <c r="M2643" t="b">
        <v>0</v>
      </c>
      <c r="N2643">
        <v>6</v>
      </c>
      <c r="O2643">
        <f>(E2643/D2643)*100</f>
        <v>11.57920670115792</v>
      </c>
      <c r="P2643">
        <f>E2643/N2643</f>
        <v>78.333333333333329</v>
      </c>
      <c r="Q2643" s="6" t="str">
        <f>LEFT(R2643, SEARCH("/",R2643,1)-1)</f>
        <v>theater</v>
      </c>
      <c r="R2643" t="s">
        <v>8303</v>
      </c>
      <c r="S2643" t="b">
        <v>0</v>
      </c>
      <c r="V2643" s="7" t="str">
        <f>RIGHT(R2643,LEN(R2643)-FIND("/",R2643))</f>
        <v>spaces</v>
      </c>
    </row>
    <row r="2644" spans="1:22" ht="48" x14ac:dyDescent="0.2">
      <c r="A2644">
        <v>3085</v>
      </c>
      <c r="B2644" s="3" t="s">
        <v>3085</v>
      </c>
      <c r="C2644" s="3" t="s">
        <v>7195</v>
      </c>
      <c r="D2644">
        <v>25000</v>
      </c>
      <c r="E2644">
        <v>610</v>
      </c>
      <c r="F2644" t="s">
        <v>8221</v>
      </c>
      <c r="G2644" t="s">
        <v>8224</v>
      </c>
      <c r="H2644" t="s">
        <v>8246</v>
      </c>
      <c r="I2644">
        <v>1443561159</v>
      </c>
      <c r="J2644" s="12">
        <f>(I2644/86400)+25569</f>
        <v>42276.883784722224</v>
      </c>
      <c r="K2644">
        <v>1440969159</v>
      </c>
      <c r="L2644" s="12">
        <f>(K2644/86400)+25569</f>
        <v>42246.883784722224</v>
      </c>
      <c r="M2644" t="b">
        <v>0</v>
      </c>
      <c r="N2644">
        <v>9</v>
      </c>
      <c r="O2644">
        <f>(E2644/D2644)*100</f>
        <v>2.44</v>
      </c>
      <c r="P2644">
        <f>E2644/N2644</f>
        <v>67.777777777777771</v>
      </c>
      <c r="Q2644" s="6" t="str">
        <f>LEFT(R2644, SEARCH("/",R2644,1)-1)</f>
        <v>theater</v>
      </c>
      <c r="R2644" t="s">
        <v>8303</v>
      </c>
      <c r="S2644" t="b">
        <v>0</v>
      </c>
      <c r="V2644" s="7" t="str">
        <f>RIGHT(R2644,LEN(R2644)-FIND("/",R2644))</f>
        <v>spaces</v>
      </c>
    </row>
    <row r="2645" spans="1:22" ht="48" x14ac:dyDescent="0.2">
      <c r="A2645">
        <v>3086</v>
      </c>
      <c r="B2645" s="3" t="s">
        <v>3086</v>
      </c>
      <c r="C2645" s="3" t="s">
        <v>7196</v>
      </c>
      <c r="D2645">
        <v>20000</v>
      </c>
      <c r="E2645">
        <v>50</v>
      </c>
      <c r="F2645" t="s">
        <v>8221</v>
      </c>
      <c r="G2645" t="s">
        <v>8237</v>
      </c>
      <c r="H2645" t="s">
        <v>8249</v>
      </c>
      <c r="I2645">
        <v>1439827559</v>
      </c>
      <c r="J2645" s="12">
        <f>(I2645/86400)+25569</f>
        <v>42233.67082175926</v>
      </c>
      <c r="K2645">
        <v>1434643559</v>
      </c>
      <c r="L2645" s="12">
        <f>(K2645/86400)+25569</f>
        <v>42173.67082175926</v>
      </c>
      <c r="M2645" t="b">
        <v>0</v>
      </c>
      <c r="N2645">
        <v>3</v>
      </c>
      <c r="O2645">
        <f>(E2645/D2645)*100</f>
        <v>0.25</v>
      </c>
      <c r="P2645">
        <f>E2645/N2645</f>
        <v>16.666666666666668</v>
      </c>
      <c r="Q2645" s="6" t="str">
        <f>LEFT(R2645, SEARCH("/",R2645,1)-1)</f>
        <v>theater</v>
      </c>
      <c r="R2645" t="s">
        <v>8303</v>
      </c>
      <c r="S2645" t="b">
        <v>0</v>
      </c>
      <c r="V2645" s="7" t="str">
        <f>RIGHT(R2645,LEN(R2645)-FIND("/",R2645))</f>
        <v>spaces</v>
      </c>
    </row>
    <row r="2646" spans="1:22" ht="48" x14ac:dyDescent="0.2">
      <c r="A2646">
        <v>3087</v>
      </c>
      <c r="B2646" s="3" t="s">
        <v>3087</v>
      </c>
      <c r="C2646" s="3" t="s">
        <v>7197</v>
      </c>
      <c r="D2646">
        <v>20000</v>
      </c>
      <c r="E2646">
        <v>125</v>
      </c>
      <c r="F2646" t="s">
        <v>8221</v>
      </c>
      <c r="G2646" t="s">
        <v>8224</v>
      </c>
      <c r="H2646" t="s">
        <v>8246</v>
      </c>
      <c r="I2646">
        <v>1482294990</v>
      </c>
      <c r="J2646" s="12">
        <f>(I2646/86400)+25569</f>
        <v>42725.192013888889</v>
      </c>
      <c r="K2646">
        <v>1477107390</v>
      </c>
      <c r="L2646" s="12">
        <f>(K2646/86400)+25569</f>
        <v>42665.150347222225</v>
      </c>
      <c r="M2646" t="b">
        <v>0</v>
      </c>
      <c r="N2646">
        <v>2</v>
      </c>
      <c r="O2646">
        <f>(E2646/D2646)*100</f>
        <v>0.625</v>
      </c>
      <c r="P2646">
        <f>E2646/N2646</f>
        <v>62.5</v>
      </c>
      <c r="Q2646" s="6" t="str">
        <f>LEFT(R2646, SEARCH("/",R2646,1)-1)</f>
        <v>theater</v>
      </c>
      <c r="R2646" t="s">
        <v>8303</v>
      </c>
      <c r="S2646" t="b">
        <v>0</v>
      </c>
      <c r="V2646" s="7" t="str">
        <f>RIGHT(R2646,LEN(R2646)-FIND("/",R2646))</f>
        <v>spaces</v>
      </c>
    </row>
    <row r="2647" spans="1:22" ht="32" x14ac:dyDescent="0.2">
      <c r="A2647">
        <v>3088</v>
      </c>
      <c r="B2647" s="3" t="s">
        <v>3088</v>
      </c>
      <c r="C2647" s="3" t="s">
        <v>7198</v>
      </c>
      <c r="D2647">
        <v>65000</v>
      </c>
      <c r="E2647">
        <v>126</v>
      </c>
      <c r="F2647" t="s">
        <v>8221</v>
      </c>
      <c r="G2647" t="s">
        <v>8224</v>
      </c>
      <c r="H2647" t="s">
        <v>8246</v>
      </c>
      <c r="I2647">
        <v>1420724460</v>
      </c>
      <c r="J2647" s="12">
        <f>(I2647/86400)+25569</f>
        <v>42012.570138888885</v>
      </c>
      <c r="K2647">
        <v>1418046247</v>
      </c>
      <c r="L2647" s="12">
        <f>(K2647/86400)+25569</f>
        <v>41981.57230324074</v>
      </c>
      <c r="M2647" t="b">
        <v>0</v>
      </c>
      <c r="N2647">
        <v>3</v>
      </c>
      <c r="O2647">
        <f>(E2647/D2647)*100</f>
        <v>0.19384615384615383</v>
      </c>
      <c r="P2647">
        <f>E2647/N2647</f>
        <v>42</v>
      </c>
      <c r="Q2647" s="6" t="str">
        <f>LEFT(R2647, SEARCH("/",R2647,1)-1)</f>
        <v>theater</v>
      </c>
      <c r="R2647" t="s">
        <v>8303</v>
      </c>
      <c r="S2647" t="b">
        <v>0</v>
      </c>
      <c r="V2647" s="7" t="str">
        <f>RIGHT(R2647,LEN(R2647)-FIND("/",R2647))</f>
        <v>spaces</v>
      </c>
    </row>
    <row r="2648" spans="1:22" ht="32" x14ac:dyDescent="0.2">
      <c r="A2648">
        <v>3089</v>
      </c>
      <c r="B2648" s="3" t="s">
        <v>3089</v>
      </c>
      <c r="C2648" s="3" t="s">
        <v>7199</v>
      </c>
      <c r="D2648">
        <v>25000</v>
      </c>
      <c r="E2648">
        <v>5854</v>
      </c>
      <c r="F2648" t="s">
        <v>8221</v>
      </c>
      <c r="G2648" t="s">
        <v>8224</v>
      </c>
      <c r="H2648" t="s">
        <v>8246</v>
      </c>
      <c r="I2648">
        <v>1468029540</v>
      </c>
      <c r="J2648" s="12">
        <f>(I2648/86400)+25569</f>
        <v>42560.082638888889</v>
      </c>
      <c r="K2648">
        <v>1465304483</v>
      </c>
      <c r="L2648" s="12">
        <f>(K2648/86400)+25569</f>
        <v>42528.542627314819</v>
      </c>
      <c r="M2648" t="b">
        <v>0</v>
      </c>
      <c r="N2648">
        <v>45</v>
      </c>
      <c r="O2648">
        <f>(E2648/D2648)*100</f>
        <v>23.416</v>
      </c>
      <c r="P2648">
        <f>E2648/N2648</f>
        <v>130.0888888888889</v>
      </c>
      <c r="Q2648" s="6" t="str">
        <f>LEFT(R2648, SEARCH("/",R2648,1)-1)</f>
        <v>theater</v>
      </c>
      <c r="R2648" t="s">
        <v>8303</v>
      </c>
      <c r="S2648" t="b">
        <v>0</v>
      </c>
      <c r="V2648" s="7" t="str">
        <f>RIGHT(R2648,LEN(R2648)-FIND("/",R2648))</f>
        <v>spaces</v>
      </c>
    </row>
    <row r="2649" spans="1:22" ht="48" x14ac:dyDescent="0.2">
      <c r="A2649">
        <v>3090</v>
      </c>
      <c r="B2649" s="3" t="s">
        <v>3090</v>
      </c>
      <c r="C2649" s="3" t="s">
        <v>7200</v>
      </c>
      <c r="D2649">
        <v>225000</v>
      </c>
      <c r="E2649">
        <v>11432</v>
      </c>
      <c r="F2649" t="s">
        <v>8221</v>
      </c>
      <c r="G2649" t="s">
        <v>8224</v>
      </c>
      <c r="H2649" t="s">
        <v>8246</v>
      </c>
      <c r="I2649">
        <v>1430505545</v>
      </c>
      <c r="J2649" s="12">
        <f>(I2649/86400)+25569</f>
        <v>42125.777141203704</v>
      </c>
      <c r="K2649">
        <v>1425325145</v>
      </c>
      <c r="L2649" s="12">
        <f>(K2649/86400)+25569</f>
        <v>42065.818807870368</v>
      </c>
      <c r="M2649" t="b">
        <v>0</v>
      </c>
      <c r="N2649">
        <v>9</v>
      </c>
      <c r="O2649">
        <f>(E2649/D2649)*100</f>
        <v>5.0808888888888886</v>
      </c>
      <c r="P2649">
        <f>E2649/N2649</f>
        <v>1270.2222222222222</v>
      </c>
      <c r="Q2649" s="6" t="str">
        <f>LEFT(R2649, SEARCH("/",R2649,1)-1)</f>
        <v>theater</v>
      </c>
      <c r="R2649" t="s">
        <v>8303</v>
      </c>
      <c r="S2649" t="b">
        <v>0</v>
      </c>
      <c r="V2649" s="7" t="str">
        <f>RIGHT(R2649,LEN(R2649)-FIND("/",R2649))</f>
        <v>spaces</v>
      </c>
    </row>
    <row r="2650" spans="1:22" ht="48" x14ac:dyDescent="0.2">
      <c r="A2650">
        <v>3091</v>
      </c>
      <c r="B2650" s="3" t="s">
        <v>3091</v>
      </c>
      <c r="C2650" s="3" t="s">
        <v>7201</v>
      </c>
      <c r="D2650">
        <v>5000</v>
      </c>
      <c r="E2650">
        <v>796</v>
      </c>
      <c r="F2650" t="s">
        <v>8221</v>
      </c>
      <c r="G2650" t="s">
        <v>8224</v>
      </c>
      <c r="H2650" t="s">
        <v>8246</v>
      </c>
      <c r="I2650">
        <v>1471214743</v>
      </c>
      <c r="J2650" s="12">
        <f>(I2650/86400)+25569</f>
        <v>42596.948414351849</v>
      </c>
      <c r="K2650">
        <v>1468622743</v>
      </c>
      <c r="L2650" s="12">
        <f>(K2650/86400)+25569</f>
        <v>42566.948414351849</v>
      </c>
      <c r="M2650" t="b">
        <v>0</v>
      </c>
      <c r="N2650">
        <v>9</v>
      </c>
      <c r="O2650">
        <f>(E2650/D2650)*100</f>
        <v>15.920000000000002</v>
      </c>
      <c r="P2650">
        <f>E2650/N2650</f>
        <v>88.444444444444443</v>
      </c>
      <c r="Q2650" s="6" t="str">
        <f>LEFT(R2650, SEARCH("/",R2650,1)-1)</f>
        <v>theater</v>
      </c>
      <c r="R2650" t="s">
        <v>8303</v>
      </c>
      <c r="S2650" t="b">
        <v>0</v>
      </c>
      <c r="V2650" s="7" t="str">
        <f>RIGHT(R2650,LEN(R2650)-FIND("/",R2650))</f>
        <v>spaces</v>
      </c>
    </row>
    <row r="2651" spans="1:22" ht="48" x14ac:dyDescent="0.2">
      <c r="A2651">
        <v>3092</v>
      </c>
      <c r="B2651" s="3" t="s">
        <v>3092</v>
      </c>
      <c r="C2651" s="3" t="s">
        <v>7202</v>
      </c>
      <c r="D2651">
        <v>100000</v>
      </c>
      <c r="E2651">
        <v>1183.19</v>
      </c>
      <c r="F2651" t="s">
        <v>8221</v>
      </c>
      <c r="G2651" t="s">
        <v>8224</v>
      </c>
      <c r="H2651" t="s">
        <v>8246</v>
      </c>
      <c r="I2651">
        <v>1444946400</v>
      </c>
      <c r="J2651" s="12">
        <f>(I2651/86400)+25569</f>
        <v>42292.916666666672</v>
      </c>
      <c r="K2651">
        <v>1441723912</v>
      </c>
      <c r="L2651" s="12">
        <f>(K2651/86400)+25569</f>
        <v>42255.619351851856</v>
      </c>
      <c r="M2651" t="b">
        <v>0</v>
      </c>
      <c r="N2651">
        <v>21</v>
      </c>
      <c r="O2651">
        <f>(E2651/D2651)*100</f>
        <v>1.1831900000000002</v>
      </c>
      <c r="P2651">
        <f>E2651/N2651</f>
        <v>56.342380952380957</v>
      </c>
      <c r="Q2651" s="6" t="str">
        <f>LEFT(R2651, SEARCH("/",R2651,1)-1)</f>
        <v>theater</v>
      </c>
      <c r="R2651" t="s">
        <v>8303</v>
      </c>
      <c r="S2651" t="b">
        <v>0</v>
      </c>
      <c r="V2651" s="7" t="str">
        <f>RIGHT(R2651,LEN(R2651)-FIND("/",R2651))</f>
        <v>spaces</v>
      </c>
    </row>
    <row r="2652" spans="1:22" ht="48" x14ac:dyDescent="0.2">
      <c r="A2652">
        <v>3093</v>
      </c>
      <c r="B2652" s="3" t="s">
        <v>3093</v>
      </c>
      <c r="C2652" s="3" t="s">
        <v>7203</v>
      </c>
      <c r="D2652">
        <v>4000</v>
      </c>
      <c r="E2652">
        <v>910</v>
      </c>
      <c r="F2652" t="s">
        <v>8221</v>
      </c>
      <c r="G2652" t="s">
        <v>8229</v>
      </c>
      <c r="H2652" t="s">
        <v>8251</v>
      </c>
      <c r="I2652">
        <v>1401595140</v>
      </c>
      <c r="J2652" s="12">
        <f>(I2652/86400)+25569</f>
        <v>41791.165972222225</v>
      </c>
      <c r="K2652">
        <v>1398980941</v>
      </c>
      <c r="L2652" s="12">
        <f>(K2652/86400)+25569</f>
        <v>41760.909039351856</v>
      </c>
      <c r="M2652" t="b">
        <v>0</v>
      </c>
      <c r="N2652">
        <v>17</v>
      </c>
      <c r="O2652">
        <f>(E2652/D2652)*100</f>
        <v>22.75</v>
      </c>
      <c r="P2652">
        <f>E2652/N2652</f>
        <v>53.529411764705884</v>
      </c>
      <c r="Q2652" s="6" t="str">
        <f>LEFT(R2652, SEARCH("/",R2652,1)-1)</f>
        <v>theater</v>
      </c>
      <c r="R2652" t="s">
        <v>8303</v>
      </c>
      <c r="S2652" t="b">
        <v>0</v>
      </c>
      <c r="V2652" s="7" t="str">
        <f>RIGHT(R2652,LEN(R2652)-FIND("/",R2652))</f>
        <v>spaces</v>
      </c>
    </row>
    <row r="2653" spans="1:22" ht="32" x14ac:dyDescent="0.2">
      <c r="A2653">
        <v>3094</v>
      </c>
      <c r="B2653" s="3" t="s">
        <v>3094</v>
      </c>
      <c r="C2653" s="3" t="s">
        <v>7204</v>
      </c>
      <c r="D2653">
        <v>100000</v>
      </c>
      <c r="E2653">
        <v>25</v>
      </c>
      <c r="F2653" t="s">
        <v>8221</v>
      </c>
      <c r="G2653" t="s">
        <v>8224</v>
      </c>
      <c r="H2653" t="s">
        <v>8246</v>
      </c>
      <c r="I2653">
        <v>1442775956</v>
      </c>
      <c r="J2653" s="12">
        <f>(I2653/86400)+25569</f>
        <v>42267.795787037037</v>
      </c>
      <c r="K2653">
        <v>1437591956</v>
      </c>
      <c r="L2653" s="12">
        <f>(K2653/86400)+25569</f>
        <v>42207.795787037037</v>
      </c>
      <c r="M2653" t="b">
        <v>0</v>
      </c>
      <c r="N2653">
        <v>1</v>
      </c>
      <c r="O2653">
        <f>(E2653/D2653)*100</f>
        <v>2.5000000000000001E-2</v>
      </c>
      <c r="P2653">
        <f>E2653/N2653</f>
        <v>25</v>
      </c>
      <c r="Q2653" s="6" t="str">
        <f>LEFT(R2653, SEARCH("/",R2653,1)-1)</f>
        <v>theater</v>
      </c>
      <c r="R2653" t="s">
        <v>8303</v>
      </c>
      <c r="S2653" t="b">
        <v>0</v>
      </c>
      <c r="V2653" s="7" t="str">
        <f>RIGHT(R2653,LEN(R2653)-FIND("/",R2653))</f>
        <v>spaces</v>
      </c>
    </row>
    <row r="2654" spans="1:22" ht="48" x14ac:dyDescent="0.2">
      <c r="A2654">
        <v>3095</v>
      </c>
      <c r="B2654" s="3" t="s">
        <v>3095</v>
      </c>
      <c r="C2654" s="3" t="s">
        <v>7205</v>
      </c>
      <c r="D2654">
        <v>14920</v>
      </c>
      <c r="E2654">
        <v>50</v>
      </c>
      <c r="F2654" t="s">
        <v>8221</v>
      </c>
      <c r="G2654" t="s">
        <v>8224</v>
      </c>
      <c r="H2654" t="s">
        <v>8246</v>
      </c>
      <c r="I2654">
        <v>1470011780</v>
      </c>
      <c r="J2654" s="12">
        <f>(I2654/86400)+25569</f>
        <v>42583.025231481486</v>
      </c>
      <c r="K2654">
        <v>1464827780</v>
      </c>
      <c r="L2654" s="12">
        <f>(K2654/86400)+25569</f>
        <v>42523.025231481486</v>
      </c>
      <c r="M2654" t="b">
        <v>0</v>
      </c>
      <c r="N2654">
        <v>1</v>
      </c>
      <c r="O2654">
        <f>(E2654/D2654)*100</f>
        <v>0.33512064343163539</v>
      </c>
      <c r="P2654">
        <f>E2654/N2654</f>
        <v>50</v>
      </c>
      <c r="Q2654" s="6" t="str">
        <f>LEFT(R2654, SEARCH("/",R2654,1)-1)</f>
        <v>theater</v>
      </c>
      <c r="R2654" t="s">
        <v>8303</v>
      </c>
      <c r="S2654" t="b">
        <v>0</v>
      </c>
      <c r="V2654" s="7" t="str">
        <f>RIGHT(R2654,LEN(R2654)-FIND("/",R2654))</f>
        <v>spaces</v>
      </c>
    </row>
    <row r="2655" spans="1:22" ht="48" x14ac:dyDescent="0.2">
      <c r="A2655">
        <v>3096</v>
      </c>
      <c r="B2655" s="3" t="s">
        <v>3096</v>
      </c>
      <c r="C2655" s="3" t="s">
        <v>7206</v>
      </c>
      <c r="D2655">
        <v>20000</v>
      </c>
      <c r="E2655">
        <v>795</v>
      </c>
      <c r="F2655" t="s">
        <v>8221</v>
      </c>
      <c r="G2655" t="s">
        <v>8224</v>
      </c>
      <c r="H2655" t="s">
        <v>8246</v>
      </c>
      <c r="I2655">
        <v>1432151326</v>
      </c>
      <c r="J2655" s="12">
        <f>(I2655/86400)+25569</f>
        <v>42144.825532407413</v>
      </c>
      <c r="K2655">
        <v>1429559326</v>
      </c>
      <c r="L2655" s="12">
        <f>(K2655/86400)+25569</f>
        <v>42114.825532407413</v>
      </c>
      <c r="M2655" t="b">
        <v>0</v>
      </c>
      <c r="N2655">
        <v>14</v>
      </c>
      <c r="O2655">
        <f>(E2655/D2655)*100</f>
        <v>3.9750000000000001</v>
      </c>
      <c r="P2655">
        <f>E2655/N2655</f>
        <v>56.785714285714285</v>
      </c>
      <c r="Q2655" s="6" t="str">
        <f>LEFT(R2655, SEARCH("/",R2655,1)-1)</f>
        <v>theater</v>
      </c>
      <c r="R2655" t="s">
        <v>8303</v>
      </c>
      <c r="S2655" t="b">
        <v>0</v>
      </c>
      <c r="V2655" s="7" t="str">
        <f>RIGHT(R2655,LEN(R2655)-FIND("/",R2655))</f>
        <v>spaces</v>
      </c>
    </row>
    <row r="2656" spans="1:22" ht="48" x14ac:dyDescent="0.2">
      <c r="A2656">
        <v>3097</v>
      </c>
      <c r="B2656" s="3" t="s">
        <v>3097</v>
      </c>
      <c r="C2656" s="3" t="s">
        <v>7207</v>
      </c>
      <c r="D2656">
        <v>10000</v>
      </c>
      <c r="E2656">
        <v>1715</v>
      </c>
      <c r="F2656" t="s">
        <v>8221</v>
      </c>
      <c r="G2656" t="s">
        <v>8225</v>
      </c>
      <c r="H2656" t="s">
        <v>8247</v>
      </c>
      <c r="I2656">
        <v>1475848800</v>
      </c>
      <c r="J2656" s="12">
        <f>(I2656/86400)+25569</f>
        <v>42650.583333333328</v>
      </c>
      <c r="K2656">
        <v>1474027501</v>
      </c>
      <c r="L2656" s="12">
        <f>(K2656/86400)+25569</f>
        <v>42629.503483796296</v>
      </c>
      <c r="M2656" t="b">
        <v>0</v>
      </c>
      <c r="N2656">
        <v>42</v>
      </c>
      <c r="O2656">
        <f>(E2656/D2656)*100</f>
        <v>17.150000000000002</v>
      </c>
      <c r="P2656">
        <f>E2656/N2656</f>
        <v>40.833333333333336</v>
      </c>
      <c r="Q2656" s="6" t="str">
        <f>LEFT(R2656, SEARCH("/",R2656,1)-1)</f>
        <v>theater</v>
      </c>
      <c r="R2656" t="s">
        <v>8303</v>
      </c>
      <c r="S2656" t="b">
        <v>0</v>
      </c>
      <c r="V2656" s="7" t="str">
        <f>RIGHT(R2656,LEN(R2656)-FIND("/",R2656))</f>
        <v>spaces</v>
      </c>
    </row>
    <row r="2657" spans="1:22" ht="48" x14ac:dyDescent="0.2">
      <c r="A2657">
        <v>3098</v>
      </c>
      <c r="B2657" s="3" t="s">
        <v>3098</v>
      </c>
      <c r="C2657" s="3" t="s">
        <v>7208</v>
      </c>
      <c r="D2657">
        <v>48725</v>
      </c>
      <c r="E2657">
        <v>1758</v>
      </c>
      <c r="F2657" t="s">
        <v>8221</v>
      </c>
      <c r="G2657" t="s">
        <v>8224</v>
      </c>
      <c r="H2657" t="s">
        <v>8246</v>
      </c>
      <c r="I2657">
        <v>1454890620</v>
      </c>
      <c r="J2657" s="12">
        <f>(I2657/86400)+25569</f>
        <v>42408.01180555555</v>
      </c>
      <c r="K2657">
        <v>1450724449</v>
      </c>
      <c r="L2657" s="12">
        <f>(K2657/86400)+25569</f>
        <v>42359.792233796295</v>
      </c>
      <c r="M2657" t="b">
        <v>0</v>
      </c>
      <c r="N2657">
        <v>27</v>
      </c>
      <c r="O2657">
        <f>(E2657/D2657)*100</f>
        <v>3.6080041046690612</v>
      </c>
      <c r="P2657">
        <f>E2657/N2657</f>
        <v>65.111111111111114</v>
      </c>
      <c r="Q2657" s="6" t="str">
        <f>LEFT(R2657, SEARCH("/",R2657,1)-1)</f>
        <v>theater</v>
      </c>
      <c r="R2657" t="s">
        <v>8303</v>
      </c>
      <c r="S2657" t="b">
        <v>0</v>
      </c>
      <c r="V2657" s="7" t="str">
        <f>RIGHT(R2657,LEN(R2657)-FIND("/",R2657))</f>
        <v>spaces</v>
      </c>
    </row>
    <row r="2658" spans="1:22" ht="48" x14ac:dyDescent="0.2">
      <c r="A2658">
        <v>3099</v>
      </c>
      <c r="B2658" s="3" t="s">
        <v>3099</v>
      </c>
      <c r="C2658" s="3" t="s">
        <v>7209</v>
      </c>
      <c r="D2658">
        <v>2000</v>
      </c>
      <c r="E2658">
        <v>278</v>
      </c>
      <c r="F2658" t="s">
        <v>8221</v>
      </c>
      <c r="G2658" t="s">
        <v>8224</v>
      </c>
      <c r="H2658" t="s">
        <v>8246</v>
      </c>
      <c r="I2658">
        <v>1455251591</v>
      </c>
      <c r="J2658" s="12">
        <f>(I2658/86400)+25569</f>
        <v>42412.189710648148</v>
      </c>
      <c r="K2658">
        <v>1452659591</v>
      </c>
      <c r="L2658" s="12">
        <f>(K2658/86400)+25569</f>
        <v>42382.189710648148</v>
      </c>
      <c r="M2658" t="b">
        <v>0</v>
      </c>
      <c r="N2658">
        <v>5</v>
      </c>
      <c r="O2658">
        <f>(E2658/D2658)*100</f>
        <v>13.900000000000002</v>
      </c>
      <c r="P2658">
        <f>E2658/N2658</f>
        <v>55.6</v>
      </c>
      <c r="Q2658" s="6" t="str">
        <f>LEFT(R2658, SEARCH("/",R2658,1)-1)</f>
        <v>theater</v>
      </c>
      <c r="R2658" t="s">
        <v>8303</v>
      </c>
      <c r="S2658" t="b">
        <v>0</v>
      </c>
      <c r="V2658" s="7" t="str">
        <f>RIGHT(R2658,LEN(R2658)-FIND("/",R2658))</f>
        <v>spaces</v>
      </c>
    </row>
    <row r="2659" spans="1:22" ht="48" x14ac:dyDescent="0.2">
      <c r="A2659">
        <v>3100</v>
      </c>
      <c r="B2659" s="3" t="s">
        <v>3100</v>
      </c>
      <c r="C2659" s="3" t="s">
        <v>7210</v>
      </c>
      <c r="D2659">
        <v>12000</v>
      </c>
      <c r="E2659">
        <v>1827</v>
      </c>
      <c r="F2659" t="s">
        <v>8221</v>
      </c>
      <c r="G2659" t="s">
        <v>8224</v>
      </c>
      <c r="H2659" t="s">
        <v>8246</v>
      </c>
      <c r="I2659">
        <v>1413816975</v>
      </c>
      <c r="J2659" s="12">
        <f>(I2659/86400)+25569</f>
        <v>41932.622395833336</v>
      </c>
      <c r="K2659">
        <v>1411224975</v>
      </c>
      <c r="L2659" s="12">
        <f>(K2659/86400)+25569</f>
        <v>41902.622395833336</v>
      </c>
      <c r="M2659" t="b">
        <v>0</v>
      </c>
      <c r="N2659">
        <v>13</v>
      </c>
      <c r="O2659">
        <f>(E2659/D2659)*100</f>
        <v>15.225</v>
      </c>
      <c r="P2659">
        <f>E2659/N2659</f>
        <v>140.53846153846155</v>
      </c>
      <c r="Q2659" s="6" t="str">
        <f>LEFT(R2659, SEARCH("/",R2659,1)-1)</f>
        <v>theater</v>
      </c>
      <c r="R2659" t="s">
        <v>8303</v>
      </c>
      <c r="S2659" t="b">
        <v>0</v>
      </c>
      <c r="V2659" s="7" t="str">
        <f>RIGHT(R2659,LEN(R2659)-FIND("/",R2659))</f>
        <v>spaces</v>
      </c>
    </row>
    <row r="2660" spans="1:22" ht="48" x14ac:dyDescent="0.2">
      <c r="A2660">
        <v>3101</v>
      </c>
      <c r="B2660" s="3" t="s">
        <v>3101</v>
      </c>
      <c r="C2660" s="3" t="s">
        <v>7211</v>
      </c>
      <c r="D2660">
        <v>2500</v>
      </c>
      <c r="E2660">
        <v>300</v>
      </c>
      <c r="F2660" t="s">
        <v>8221</v>
      </c>
      <c r="G2660" t="s">
        <v>8230</v>
      </c>
      <c r="H2660" t="s">
        <v>8249</v>
      </c>
      <c r="I2660">
        <v>1437033360</v>
      </c>
      <c r="J2660" s="12">
        <f>(I2660/86400)+25569</f>
        <v>42201.330555555556</v>
      </c>
      <c r="K2660">
        <v>1434445937</v>
      </c>
      <c r="L2660" s="12">
        <f>(K2660/86400)+25569</f>
        <v>42171.383530092593</v>
      </c>
      <c r="M2660" t="b">
        <v>0</v>
      </c>
      <c r="N2660">
        <v>12</v>
      </c>
      <c r="O2660">
        <f>(E2660/D2660)*100</f>
        <v>12</v>
      </c>
      <c r="P2660">
        <f>E2660/N2660</f>
        <v>25</v>
      </c>
      <c r="Q2660" s="6" t="str">
        <f>LEFT(R2660, SEARCH("/",R2660,1)-1)</f>
        <v>theater</v>
      </c>
      <c r="R2660" t="s">
        <v>8303</v>
      </c>
      <c r="S2660" t="b">
        <v>0</v>
      </c>
      <c r="V2660" s="7" t="str">
        <f>RIGHT(R2660,LEN(R2660)-FIND("/",R2660))</f>
        <v>spaces</v>
      </c>
    </row>
    <row r="2661" spans="1:22" ht="48" x14ac:dyDescent="0.2">
      <c r="A2661">
        <v>3102</v>
      </c>
      <c r="B2661" s="3" t="s">
        <v>3102</v>
      </c>
      <c r="C2661" s="3" t="s">
        <v>7212</v>
      </c>
      <c r="D2661">
        <v>16000</v>
      </c>
      <c r="E2661">
        <v>6258</v>
      </c>
      <c r="F2661" t="s">
        <v>8221</v>
      </c>
      <c r="G2661" t="s">
        <v>8225</v>
      </c>
      <c r="H2661" t="s">
        <v>8247</v>
      </c>
      <c r="I2661">
        <v>1471939818</v>
      </c>
      <c r="J2661" s="12">
        <f>(I2661/86400)+25569</f>
        <v>42605.340486111112</v>
      </c>
      <c r="K2661">
        <v>1467619818</v>
      </c>
      <c r="L2661" s="12">
        <f>(K2661/86400)+25569</f>
        <v>42555.340486111112</v>
      </c>
      <c r="M2661" t="b">
        <v>0</v>
      </c>
      <c r="N2661">
        <v>90</v>
      </c>
      <c r="O2661">
        <f>(E2661/D2661)*100</f>
        <v>39.112499999999997</v>
      </c>
      <c r="P2661">
        <f>E2661/N2661</f>
        <v>69.533333333333331</v>
      </c>
      <c r="Q2661" s="6" t="str">
        <f>LEFT(R2661, SEARCH("/",R2661,1)-1)</f>
        <v>theater</v>
      </c>
      <c r="R2661" t="s">
        <v>8303</v>
      </c>
      <c r="S2661" t="b">
        <v>0</v>
      </c>
      <c r="V2661" s="7" t="str">
        <f>RIGHT(R2661,LEN(R2661)-FIND("/",R2661))</f>
        <v>spaces</v>
      </c>
    </row>
    <row r="2662" spans="1:22" ht="32" x14ac:dyDescent="0.2">
      <c r="A2662">
        <v>3103</v>
      </c>
      <c r="B2662" s="3" t="s">
        <v>3103</v>
      </c>
      <c r="C2662" s="3" t="s">
        <v>7213</v>
      </c>
      <c r="D2662">
        <v>4100</v>
      </c>
      <c r="E2662">
        <v>11</v>
      </c>
      <c r="F2662" t="s">
        <v>8221</v>
      </c>
      <c r="G2662" t="s">
        <v>8224</v>
      </c>
      <c r="H2662" t="s">
        <v>8246</v>
      </c>
      <c r="I2662">
        <v>1434080706</v>
      </c>
      <c r="J2662" s="12">
        <f>(I2662/86400)+25569</f>
        <v>42167.156319444446</v>
      </c>
      <c r="K2662">
        <v>1428896706</v>
      </c>
      <c r="L2662" s="12">
        <f>(K2662/86400)+25569</f>
        <v>42107.156319444446</v>
      </c>
      <c r="M2662" t="b">
        <v>0</v>
      </c>
      <c r="N2662">
        <v>2</v>
      </c>
      <c r="O2662">
        <f>(E2662/D2662)*100</f>
        <v>0.26829268292682928</v>
      </c>
      <c r="P2662">
        <f>E2662/N2662</f>
        <v>5.5</v>
      </c>
      <c r="Q2662" s="6" t="str">
        <f>LEFT(R2662, SEARCH("/",R2662,1)-1)</f>
        <v>theater</v>
      </c>
      <c r="R2662" t="s">
        <v>8303</v>
      </c>
      <c r="S2662" t="b">
        <v>0</v>
      </c>
      <c r="V2662" s="7" t="str">
        <f>RIGHT(R2662,LEN(R2662)-FIND("/",R2662))</f>
        <v>spaces</v>
      </c>
    </row>
    <row r="2663" spans="1:22" ht="48" x14ac:dyDescent="0.2">
      <c r="A2663">
        <v>3104</v>
      </c>
      <c r="B2663" s="3" t="s">
        <v>3104</v>
      </c>
      <c r="C2663" s="3" t="s">
        <v>7214</v>
      </c>
      <c r="D2663">
        <v>4000</v>
      </c>
      <c r="E2663">
        <v>1185</v>
      </c>
      <c r="F2663" t="s">
        <v>8221</v>
      </c>
      <c r="G2663" t="s">
        <v>8226</v>
      </c>
      <c r="H2663" t="s">
        <v>8248</v>
      </c>
      <c r="I2663">
        <v>1422928800</v>
      </c>
      <c r="J2663" s="12">
        <f>(I2663/86400)+25569</f>
        <v>42038.083333333328</v>
      </c>
      <c r="K2663">
        <v>1420235311</v>
      </c>
      <c r="L2663" s="12">
        <f>(K2663/86400)+25569</f>
        <v>42006.908692129626</v>
      </c>
      <c r="M2663" t="b">
        <v>0</v>
      </c>
      <c r="N2663">
        <v>5</v>
      </c>
      <c r="O2663">
        <f>(E2663/D2663)*100</f>
        <v>29.625</v>
      </c>
      <c r="P2663">
        <f>E2663/N2663</f>
        <v>237</v>
      </c>
      <c r="Q2663" s="6" t="str">
        <f>LEFT(R2663, SEARCH("/",R2663,1)-1)</f>
        <v>theater</v>
      </c>
      <c r="R2663" t="s">
        <v>8303</v>
      </c>
      <c r="S2663" t="b">
        <v>0</v>
      </c>
      <c r="V2663" s="7" t="str">
        <f>RIGHT(R2663,LEN(R2663)-FIND("/",R2663))</f>
        <v>spaces</v>
      </c>
    </row>
    <row r="2664" spans="1:22" ht="48" x14ac:dyDescent="0.2">
      <c r="A2664">
        <v>3105</v>
      </c>
      <c r="B2664" s="3" t="s">
        <v>3105</v>
      </c>
      <c r="C2664" s="3" t="s">
        <v>7215</v>
      </c>
      <c r="D2664">
        <v>5845</v>
      </c>
      <c r="E2664">
        <v>2476</v>
      </c>
      <c r="F2664" t="s">
        <v>8221</v>
      </c>
      <c r="G2664" t="s">
        <v>8224</v>
      </c>
      <c r="H2664" t="s">
        <v>8246</v>
      </c>
      <c r="I2664">
        <v>1413694800</v>
      </c>
      <c r="J2664" s="12">
        <f>(I2664/86400)+25569</f>
        <v>41931.208333333336</v>
      </c>
      <c r="K2664">
        <v>1408986916</v>
      </c>
      <c r="L2664" s="12">
        <f>(K2664/86400)+25569</f>
        <v>41876.718935185185</v>
      </c>
      <c r="M2664" t="b">
        <v>0</v>
      </c>
      <c r="N2664">
        <v>31</v>
      </c>
      <c r="O2664">
        <f>(E2664/D2664)*100</f>
        <v>42.360992301112063</v>
      </c>
      <c r="P2664">
        <f>E2664/N2664</f>
        <v>79.870967741935488</v>
      </c>
      <c r="Q2664" s="6" t="str">
        <f>LEFT(R2664, SEARCH("/",R2664,1)-1)</f>
        <v>theater</v>
      </c>
      <c r="R2664" t="s">
        <v>8303</v>
      </c>
      <c r="S2664" t="b">
        <v>0</v>
      </c>
      <c r="V2664" s="7" t="str">
        <f>RIGHT(R2664,LEN(R2664)-FIND("/",R2664))</f>
        <v>spaces</v>
      </c>
    </row>
    <row r="2665" spans="1:22" ht="48" x14ac:dyDescent="0.2">
      <c r="A2665">
        <v>3106</v>
      </c>
      <c r="B2665" s="3" t="s">
        <v>3106</v>
      </c>
      <c r="C2665" s="3" t="s">
        <v>7216</v>
      </c>
      <c r="D2665">
        <v>1000</v>
      </c>
      <c r="E2665">
        <v>41</v>
      </c>
      <c r="F2665" t="s">
        <v>8221</v>
      </c>
      <c r="G2665" t="s">
        <v>8225</v>
      </c>
      <c r="H2665" t="s">
        <v>8247</v>
      </c>
      <c r="I2665">
        <v>1442440800</v>
      </c>
      <c r="J2665" s="12">
        <f>(I2665/86400)+25569</f>
        <v>42263.916666666672</v>
      </c>
      <c r="K2665">
        <v>1440497876</v>
      </c>
      <c r="L2665" s="12">
        <f>(K2665/86400)+25569</f>
        <v>42241.429120370369</v>
      </c>
      <c r="M2665" t="b">
        <v>0</v>
      </c>
      <c r="N2665">
        <v>4</v>
      </c>
      <c r="O2665">
        <f>(E2665/D2665)*100</f>
        <v>4.1000000000000005</v>
      </c>
      <c r="P2665">
        <f>E2665/N2665</f>
        <v>10.25</v>
      </c>
      <c r="Q2665" s="6" t="str">
        <f>LEFT(R2665, SEARCH("/",R2665,1)-1)</f>
        <v>theater</v>
      </c>
      <c r="R2665" t="s">
        <v>8303</v>
      </c>
      <c r="S2665" t="b">
        <v>0</v>
      </c>
      <c r="V2665" s="7" t="str">
        <f>RIGHT(R2665,LEN(R2665)-FIND("/",R2665))</f>
        <v>spaces</v>
      </c>
    </row>
    <row r="2666" spans="1:22" ht="48" x14ac:dyDescent="0.2">
      <c r="A2666">
        <v>3107</v>
      </c>
      <c r="B2666" s="3" t="s">
        <v>3107</v>
      </c>
      <c r="C2666" s="3" t="s">
        <v>7217</v>
      </c>
      <c r="D2666">
        <v>40000</v>
      </c>
      <c r="E2666">
        <v>7905</v>
      </c>
      <c r="F2666" t="s">
        <v>8221</v>
      </c>
      <c r="G2666" t="s">
        <v>8224</v>
      </c>
      <c r="H2666" t="s">
        <v>8246</v>
      </c>
      <c r="I2666">
        <v>1431372751</v>
      </c>
      <c r="J2666" s="12">
        <f>(I2666/86400)+25569</f>
        <v>42135.814247685186</v>
      </c>
      <c r="K2666">
        <v>1430767951</v>
      </c>
      <c r="L2666" s="12">
        <f>(K2666/86400)+25569</f>
        <v>42128.814247685186</v>
      </c>
      <c r="M2666" t="b">
        <v>0</v>
      </c>
      <c r="N2666">
        <v>29</v>
      </c>
      <c r="O2666">
        <f>(E2666/D2666)*100</f>
        <v>19.762499999999999</v>
      </c>
      <c r="P2666">
        <f>E2666/N2666</f>
        <v>272.58620689655174</v>
      </c>
      <c r="Q2666" s="6" t="str">
        <f>LEFT(R2666, SEARCH("/",R2666,1)-1)</f>
        <v>theater</v>
      </c>
      <c r="R2666" t="s">
        <v>8303</v>
      </c>
      <c r="S2666" t="b">
        <v>0</v>
      </c>
      <c r="V2666" s="7" t="str">
        <f>RIGHT(R2666,LEN(R2666)-FIND("/",R2666))</f>
        <v>spaces</v>
      </c>
    </row>
    <row r="2667" spans="1:22" ht="16" x14ac:dyDescent="0.2">
      <c r="A2667">
        <v>3108</v>
      </c>
      <c r="B2667" s="3" t="s">
        <v>3108</v>
      </c>
      <c r="C2667" s="3" t="s">
        <v>7218</v>
      </c>
      <c r="D2667">
        <v>50000</v>
      </c>
      <c r="E2667">
        <v>26</v>
      </c>
      <c r="F2667" t="s">
        <v>8221</v>
      </c>
      <c r="G2667" t="s">
        <v>8224</v>
      </c>
      <c r="H2667" t="s">
        <v>8246</v>
      </c>
      <c r="I2667">
        <v>1430234394</v>
      </c>
      <c r="J2667" s="12">
        <f>(I2667/86400)+25569</f>
        <v>42122.638819444444</v>
      </c>
      <c r="K2667">
        <v>1425053994</v>
      </c>
      <c r="L2667" s="12">
        <f>(K2667/86400)+25569</f>
        <v>42062.680486111116</v>
      </c>
      <c r="M2667" t="b">
        <v>0</v>
      </c>
      <c r="N2667">
        <v>2</v>
      </c>
      <c r="O2667">
        <f>(E2667/D2667)*100</f>
        <v>5.1999999999999998E-2</v>
      </c>
      <c r="P2667">
        <f>E2667/N2667</f>
        <v>13</v>
      </c>
      <c r="Q2667" s="6" t="str">
        <f>LEFT(R2667, SEARCH("/",R2667,1)-1)</f>
        <v>theater</v>
      </c>
      <c r="R2667" t="s">
        <v>8303</v>
      </c>
      <c r="S2667" t="b">
        <v>0</v>
      </c>
      <c r="V2667" s="7" t="str">
        <f>RIGHT(R2667,LEN(R2667)-FIND("/",R2667))</f>
        <v>spaces</v>
      </c>
    </row>
    <row r="2668" spans="1:22" ht="48" x14ac:dyDescent="0.2">
      <c r="A2668">
        <v>3109</v>
      </c>
      <c r="B2668" s="3" t="s">
        <v>3109</v>
      </c>
      <c r="C2668" s="3" t="s">
        <v>7219</v>
      </c>
      <c r="D2668">
        <v>26500</v>
      </c>
      <c r="E2668">
        <v>6633</v>
      </c>
      <c r="F2668" t="s">
        <v>8221</v>
      </c>
      <c r="G2668" t="s">
        <v>8224</v>
      </c>
      <c r="H2668" t="s">
        <v>8246</v>
      </c>
      <c r="I2668">
        <v>1409194810</v>
      </c>
      <c r="J2668" s="12">
        <f>(I2668/86400)+25569</f>
        <v>41879.125115740739</v>
      </c>
      <c r="K2668">
        <v>1406170810</v>
      </c>
      <c r="L2668" s="12">
        <f>(K2668/86400)+25569</f>
        <v>41844.125115740739</v>
      </c>
      <c r="M2668" t="b">
        <v>0</v>
      </c>
      <c r="N2668">
        <v>114</v>
      </c>
      <c r="O2668">
        <f>(E2668/D2668)*100</f>
        <v>25.030188679245285</v>
      </c>
      <c r="P2668">
        <f>E2668/N2668</f>
        <v>58.184210526315788</v>
      </c>
      <c r="Q2668" s="6" t="str">
        <f>LEFT(R2668, SEARCH("/",R2668,1)-1)</f>
        <v>theater</v>
      </c>
      <c r="R2668" t="s">
        <v>8303</v>
      </c>
      <c r="S2668" t="b">
        <v>0</v>
      </c>
      <c r="V2668" s="7" t="str">
        <f>RIGHT(R2668,LEN(R2668)-FIND("/",R2668))</f>
        <v>spaces</v>
      </c>
    </row>
    <row r="2669" spans="1:22" ht="48" x14ac:dyDescent="0.2">
      <c r="A2669">
        <v>3110</v>
      </c>
      <c r="B2669" s="3" t="s">
        <v>3110</v>
      </c>
      <c r="C2669" s="3" t="s">
        <v>7220</v>
      </c>
      <c r="D2669">
        <v>25000</v>
      </c>
      <c r="E2669">
        <v>10</v>
      </c>
      <c r="F2669" t="s">
        <v>8221</v>
      </c>
      <c r="G2669" t="s">
        <v>8224</v>
      </c>
      <c r="H2669" t="s">
        <v>8246</v>
      </c>
      <c r="I2669">
        <v>1487465119</v>
      </c>
      <c r="J2669" s="12">
        <f>(I2669/86400)+25569</f>
        <v>42785.031469907408</v>
      </c>
      <c r="K2669">
        <v>1484009119</v>
      </c>
      <c r="L2669" s="12">
        <f>(K2669/86400)+25569</f>
        <v>42745.031469907408</v>
      </c>
      <c r="M2669" t="b">
        <v>0</v>
      </c>
      <c r="N2669">
        <v>1</v>
      </c>
      <c r="O2669">
        <f>(E2669/D2669)*100</f>
        <v>0.04</v>
      </c>
      <c r="P2669">
        <f>E2669/N2669</f>
        <v>10</v>
      </c>
      <c r="Q2669" s="6" t="str">
        <f>LEFT(R2669, SEARCH("/",R2669,1)-1)</f>
        <v>theater</v>
      </c>
      <c r="R2669" t="s">
        <v>8303</v>
      </c>
      <c r="S2669" t="b">
        <v>0</v>
      </c>
      <c r="V2669" s="7" t="str">
        <f>RIGHT(R2669,LEN(R2669)-FIND("/",R2669))</f>
        <v>spaces</v>
      </c>
    </row>
    <row r="2670" spans="1:22" ht="32" x14ac:dyDescent="0.2">
      <c r="A2670">
        <v>3111</v>
      </c>
      <c r="B2670" s="3" t="s">
        <v>3111</v>
      </c>
      <c r="C2670" s="3" t="s">
        <v>7221</v>
      </c>
      <c r="D2670">
        <v>20000</v>
      </c>
      <c r="E2670">
        <v>5328</v>
      </c>
      <c r="F2670" t="s">
        <v>8221</v>
      </c>
      <c r="G2670" t="s">
        <v>8224</v>
      </c>
      <c r="H2670" t="s">
        <v>8246</v>
      </c>
      <c r="I2670">
        <v>1412432220</v>
      </c>
      <c r="J2670" s="12">
        <f>(I2670/86400)+25569</f>
        <v>41916.595138888893</v>
      </c>
      <c r="K2670">
        <v>1409753820</v>
      </c>
      <c r="L2670" s="12">
        <f>(K2670/86400)+25569</f>
        <v>41885.595138888893</v>
      </c>
      <c r="M2670" t="b">
        <v>0</v>
      </c>
      <c r="N2670">
        <v>76</v>
      </c>
      <c r="O2670">
        <f>(E2670/D2670)*100</f>
        <v>26.640000000000004</v>
      </c>
      <c r="P2670">
        <f>E2670/N2670</f>
        <v>70.10526315789474</v>
      </c>
      <c r="Q2670" s="6" t="str">
        <f>LEFT(R2670, SEARCH("/",R2670,1)-1)</f>
        <v>theater</v>
      </c>
      <c r="R2670" t="s">
        <v>8303</v>
      </c>
      <c r="S2670" t="b">
        <v>0</v>
      </c>
      <c r="V2670" s="7" t="str">
        <f>RIGHT(R2670,LEN(R2670)-FIND("/",R2670))</f>
        <v>spaces</v>
      </c>
    </row>
    <row r="2671" spans="1:22" ht="48" x14ac:dyDescent="0.2">
      <c r="A2671">
        <v>3112</v>
      </c>
      <c r="B2671" s="3" t="s">
        <v>3112</v>
      </c>
      <c r="C2671" s="3" t="s">
        <v>7222</v>
      </c>
      <c r="D2671">
        <v>11000</v>
      </c>
      <c r="E2671">
        <v>521</v>
      </c>
      <c r="F2671" t="s">
        <v>8221</v>
      </c>
      <c r="G2671" t="s">
        <v>8224</v>
      </c>
      <c r="H2671" t="s">
        <v>8246</v>
      </c>
      <c r="I2671">
        <v>1477968934</v>
      </c>
      <c r="J2671" s="12">
        <f>(I2671/86400)+25569</f>
        <v>42675.121921296297</v>
      </c>
      <c r="K2671">
        <v>1472784934</v>
      </c>
      <c r="L2671" s="12">
        <f>(K2671/86400)+25569</f>
        <v>42615.121921296297</v>
      </c>
      <c r="M2671" t="b">
        <v>0</v>
      </c>
      <c r="N2671">
        <v>9</v>
      </c>
      <c r="O2671">
        <f>(E2671/D2671)*100</f>
        <v>4.7363636363636363</v>
      </c>
      <c r="P2671">
        <f>E2671/N2671</f>
        <v>57.888888888888886</v>
      </c>
      <c r="Q2671" s="6" t="str">
        <f>LEFT(R2671, SEARCH("/",R2671,1)-1)</f>
        <v>theater</v>
      </c>
      <c r="R2671" t="s">
        <v>8303</v>
      </c>
      <c r="S2671" t="b">
        <v>0</v>
      </c>
      <c r="V2671" s="7" t="str">
        <f>RIGHT(R2671,LEN(R2671)-FIND("/",R2671))</f>
        <v>spaces</v>
      </c>
    </row>
    <row r="2672" spans="1:22" ht="48" x14ac:dyDescent="0.2">
      <c r="A2672">
        <v>3113</v>
      </c>
      <c r="B2672" s="3" t="s">
        <v>3113</v>
      </c>
      <c r="C2672" s="3" t="s">
        <v>7223</v>
      </c>
      <c r="D2672">
        <v>109225</v>
      </c>
      <c r="E2672">
        <v>4635</v>
      </c>
      <c r="F2672" t="s">
        <v>8221</v>
      </c>
      <c r="G2672" t="s">
        <v>8224</v>
      </c>
      <c r="H2672" t="s">
        <v>8246</v>
      </c>
      <c r="I2672">
        <v>1429291982</v>
      </c>
      <c r="J2672" s="12">
        <f>(I2672/86400)+25569</f>
        <v>42111.731273148151</v>
      </c>
      <c r="K2672">
        <v>1426699982</v>
      </c>
      <c r="L2672" s="12">
        <f>(K2672/86400)+25569</f>
        <v>42081.731273148151</v>
      </c>
      <c r="M2672" t="b">
        <v>0</v>
      </c>
      <c r="N2672">
        <v>37</v>
      </c>
      <c r="O2672">
        <f>(E2672/D2672)*100</f>
        <v>4.2435339894712749</v>
      </c>
      <c r="P2672">
        <f>E2672/N2672</f>
        <v>125.27027027027027</v>
      </c>
      <c r="Q2672" s="6" t="str">
        <f>LEFT(R2672, SEARCH("/",R2672,1)-1)</f>
        <v>theater</v>
      </c>
      <c r="R2672" t="s">
        <v>8303</v>
      </c>
      <c r="S2672" t="b">
        <v>0</v>
      </c>
      <c r="V2672" s="7" t="str">
        <f>RIGHT(R2672,LEN(R2672)-FIND("/",R2672))</f>
        <v>spaces</v>
      </c>
    </row>
    <row r="2673" spans="1:22" ht="48" x14ac:dyDescent="0.2">
      <c r="A2673">
        <v>3114</v>
      </c>
      <c r="B2673" s="3" t="s">
        <v>3114</v>
      </c>
      <c r="C2673" s="3" t="s">
        <v>7224</v>
      </c>
      <c r="D2673">
        <v>75000</v>
      </c>
      <c r="E2673">
        <v>0</v>
      </c>
      <c r="F2673" t="s">
        <v>8221</v>
      </c>
      <c r="G2673" t="s">
        <v>8224</v>
      </c>
      <c r="H2673" t="s">
        <v>8246</v>
      </c>
      <c r="I2673">
        <v>1411312250</v>
      </c>
      <c r="J2673" s="12">
        <f>(I2673/86400)+25569</f>
        <v>41903.632523148146</v>
      </c>
      <c r="K2673">
        <v>1406128250</v>
      </c>
      <c r="L2673" s="12">
        <f>(K2673/86400)+25569</f>
        <v>41843.632523148146</v>
      </c>
      <c r="M2673" t="b">
        <v>0</v>
      </c>
      <c r="N2673">
        <v>0</v>
      </c>
      <c r="O2673">
        <f>(E2673/D2673)*100</f>
        <v>0</v>
      </c>
      <c r="P2673" t="e">
        <f>E2673/N2673</f>
        <v>#DIV/0!</v>
      </c>
      <c r="Q2673" s="6" t="str">
        <f>LEFT(R2673, SEARCH("/",R2673,1)-1)</f>
        <v>theater</v>
      </c>
      <c r="R2673" t="s">
        <v>8303</v>
      </c>
      <c r="S2673" t="b">
        <v>0</v>
      </c>
      <c r="V2673" s="7" t="str">
        <f>RIGHT(R2673,LEN(R2673)-FIND("/",R2673))</f>
        <v>spaces</v>
      </c>
    </row>
    <row r="2674" spans="1:22" ht="48" x14ac:dyDescent="0.2">
      <c r="A2674">
        <v>3115</v>
      </c>
      <c r="B2674" s="3" t="s">
        <v>3115</v>
      </c>
      <c r="C2674" s="3" t="s">
        <v>7225</v>
      </c>
      <c r="D2674">
        <v>10000</v>
      </c>
      <c r="E2674">
        <v>300</v>
      </c>
      <c r="F2674" t="s">
        <v>8221</v>
      </c>
      <c r="G2674" t="s">
        <v>8235</v>
      </c>
      <c r="H2674" t="s">
        <v>8255</v>
      </c>
      <c r="I2674">
        <v>1465123427</v>
      </c>
      <c r="J2674" s="12">
        <f>(I2674/86400)+25569</f>
        <v>42526.447071759263</v>
      </c>
      <c r="K2674">
        <v>1462531427</v>
      </c>
      <c r="L2674" s="12">
        <f>(K2674/86400)+25569</f>
        <v>42496.447071759263</v>
      </c>
      <c r="M2674" t="b">
        <v>0</v>
      </c>
      <c r="N2674">
        <v>1</v>
      </c>
      <c r="O2674">
        <f>(E2674/D2674)*100</f>
        <v>3</v>
      </c>
      <c r="P2674">
        <f>E2674/N2674</f>
        <v>300</v>
      </c>
      <c r="Q2674" s="6" t="str">
        <f>LEFT(R2674, SEARCH("/",R2674,1)-1)</f>
        <v>theater</v>
      </c>
      <c r="R2674" t="s">
        <v>8303</v>
      </c>
      <c r="S2674" t="b">
        <v>0</v>
      </c>
      <c r="V2674" s="7" t="str">
        <f>RIGHT(R2674,LEN(R2674)-FIND("/",R2674))</f>
        <v>spaces</v>
      </c>
    </row>
    <row r="2675" spans="1:22" ht="48" x14ac:dyDescent="0.2">
      <c r="A2675">
        <v>3116</v>
      </c>
      <c r="B2675" s="3" t="s">
        <v>3116</v>
      </c>
      <c r="C2675" s="3" t="s">
        <v>7226</v>
      </c>
      <c r="D2675">
        <v>750</v>
      </c>
      <c r="E2675">
        <v>430</v>
      </c>
      <c r="F2675" t="s">
        <v>8221</v>
      </c>
      <c r="G2675" t="s">
        <v>8224</v>
      </c>
      <c r="H2675" t="s">
        <v>8246</v>
      </c>
      <c r="I2675">
        <v>1427890925</v>
      </c>
      <c r="J2675" s="12">
        <f>(I2675/86400)+25569</f>
        <v>42095.515335648146</v>
      </c>
      <c r="K2675">
        <v>1426681325</v>
      </c>
      <c r="L2675" s="12">
        <f>(K2675/86400)+25569</f>
        <v>42081.515335648146</v>
      </c>
      <c r="M2675" t="b">
        <v>0</v>
      </c>
      <c r="N2675">
        <v>10</v>
      </c>
      <c r="O2675">
        <f>(E2675/D2675)*100</f>
        <v>57.333333333333336</v>
      </c>
      <c r="P2675">
        <f>E2675/N2675</f>
        <v>43</v>
      </c>
      <c r="Q2675" s="6" t="str">
        <f>LEFT(R2675, SEARCH("/",R2675,1)-1)</f>
        <v>theater</v>
      </c>
      <c r="R2675" t="s">
        <v>8303</v>
      </c>
      <c r="S2675" t="b">
        <v>0</v>
      </c>
      <c r="V2675" s="7" t="str">
        <f>RIGHT(R2675,LEN(R2675)-FIND("/",R2675))</f>
        <v>spaces</v>
      </c>
    </row>
    <row r="2676" spans="1:22" ht="48" x14ac:dyDescent="0.2">
      <c r="A2676">
        <v>3117</v>
      </c>
      <c r="B2676" s="3" t="s">
        <v>3117</v>
      </c>
      <c r="C2676" s="3" t="s">
        <v>7227</v>
      </c>
      <c r="D2676">
        <v>1000</v>
      </c>
      <c r="E2676">
        <v>1</v>
      </c>
      <c r="F2676" t="s">
        <v>8221</v>
      </c>
      <c r="G2676" t="s">
        <v>8225</v>
      </c>
      <c r="H2676" t="s">
        <v>8247</v>
      </c>
      <c r="I2676">
        <v>1464354720</v>
      </c>
      <c r="J2676" s="12">
        <f>(I2676/86400)+25569</f>
        <v>42517.55</v>
      </c>
      <c r="K2676">
        <v>1463648360</v>
      </c>
      <c r="L2676" s="12">
        <f>(K2676/86400)+25569</f>
        <v>42509.374537037038</v>
      </c>
      <c r="M2676" t="b">
        <v>0</v>
      </c>
      <c r="N2676">
        <v>1</v>
      </c>
      <c r="O2676">
        <f>(E2676/D2676)*100</f>
        <v>0.1</v>
      </c>
      <c r="P2676">
        <f>E2676/N2676</f>
        <v>1</v>
      </c>
      <c r="Q2676" s="6" t="str">
        <f>LEFT(R2676, SEARCH("/",R2676,1)-1)</f>
        <v>theater</v>
      </c>
      <c r="R2676" t="s">
        <v>8303</v>
      </c>
      <c r="S2676" t="b">
        <v>0</v>
      </c>
      <c r="V2676" s="7" t="str">
        <f>RIGHT(R2676,LEN(R2676)-FIND("/",R2676))</f>
        <v>spaces</v>
      </c>
    </row>
    <row r="2677" spans="1:22" ht="32" x14ac:dyDescent="0.2">
      <c r="A2677">
        <v>3118</v>
      </c>
      <c r="B2677" s="3" t="s">
        <v>3118</v>
      </c>
      <c r="C2677" s="3" t="s">
        <v>7228</v>
      </c>
      <c r="D2677">
        <v>500000</v>
      </c>
      <c r="E2677">
        <v>1550</v>
      </c>
      <c r="F2677" t="s">
        <v>8221</v>
      </c>
      <c r="G2677" t="s">
        <v>8235</v>
      </c>
      <c r="H2677" t="s">
        <v>8255</v>
      </c>
      <c r="I2677">
        <v>1467473723</v>
      </c>
      <c r="J2677" s="12">
        <f>(I2677/86400)+25569</f>
        <v>42553.649571759262</v>
      </c>
      <c r="K2677">
        <v>1465832123</v>
      </c>
      <c r="L2677" s="12">
        <f>(K2677/86400)+25569</f>
        <v>42534.649571759262</v>
      </c>
      <c r="M2677" t="b">
        <v>0</v>
      </c>
      <c r="N2677">
        <v>2</v>
      </c>
      <c r="O2677">
        <f>(E2677/D2677)*100</f>
        <v>0.31</v>
      </c>
      <c r="P2677">
        <f>E2677/N2677</f>
        <v>775</v>
      </c>
      <c r="Q2677" s="6" t="str">
        <f>LEFT(R2677, SEARCH("/",R2677,1)-1)</f>
        <v>theater</v>
      </c>
      <c r="R2677" t="s">
        <v>8303</v>
      </c>
      <c r="S2677" t="b">
        <v>0</v>
      </c>
      <c r="V2677" s="7" t="str">
        <f>RIGHT(R2677,LEN(R2677)-FIND("/",R2677))</f>
        <v>spaces</v>
      </c>
    </row>
    <row r="2678" spans="1:22" ht="48" x14ac:dyDescent="0.2">
      <c r="A2678">
        <v>3119</v>
      </c>
      <c r="B2678" s="3" t="s">
        <v>3119</v>
      </c>
      <c r="C2678" s="3" t="s">
        <v>7229</v>
      </c>
      <c r="D2678">
        <v>10000</v>
      </c>
      <c r="E2678">
        <v>5</v>
      </c>
      <c r="F2678" t="s">
        <v>8221</v>
      </c>
      <c r="G2678" t="s">
        <v>8224</v>
      </c>
      <c r="H2678" t="s">
        <v>8246</v>
      </c>
      <c r="I2678">
        <v>1427414732</v>
      </c>
      <c r="J2678" s="12">
        <f>(I2678/86400)+25569</f>
        <v>42090.003842592589</v>
      </c>
      <c r="K2678">
        <v>1424826332</v>
      </c>
      <c r="L2678" s="12">
        <f>(K2678/86400)+25569</f>
        <v>42060.04550925926</v>
      </c>
      <c r="M2678" t="b">
        <v>0</v>
      </c>
      <c r="N2678">
        <v>1</v>
      </c>
      <c r="O2678">
        <f>(E2678/D2678)*100</f>
        <v>0.05</v>
      </c>
      <c r="P2678">
        <f>E2678/N2678</f>
        <v>5</v>
      </c>
      <c r="Q2678" s="6" t="str">
        <f>LEFT(R2678, SEARCH("/",R2678,1)-1)</f>
        <v>theater</v>
      </c>
      <c r="R2678" t="s">
        <v>8303</v>
      </c>
      <c r="S2678" t="b">
        <v>0</v>
      </c>
      <c r="V2678" s="7" t="str">
        <f>RIGHT(R2678,LEN(R2678)-FIND("/",R2678))</f>
        <v>spaces</v>
      </c>
    </row>
    <row r="2679" spans="1:22" ht="48" x14ac:dyDescent="0.2">
      <c r="A2679">
        <v>3120</v>
      </c>
      <c r="B2679" s="3" t="s">
        <v>3120</v>
      </c>
      <c r="C2679" s="3" t="s">
        <v>7230</v>
      </c>
      <c r="D2679">
        <v>1300000</v>
      </c>
      <c r="E2679">
        <v>128</v>
      </c>
      <c r="F2679" t="s">
        <v>8221</v>
      </c>
      <c r="G2679" t="s">
        <v>8233</v>
      </c>
      <c r="H2679" t="s">
        <v>8249</v>
      </c>
      <c r="I2679">
        <v>1462484196</v>
      </c>
      <c r="J2679" s="12">
        <f>(I2679/86400)+25569</f>
        <v>42495.900416666671</v>
      </c>
      <c r="K2679">
        <v>1457303796</v>
      </c>
      <c r="L2679" s="12">
        <f>(K2679/86400)+25569</f>
        <v>42435.942083333328</v>
      </c>
      <c r="M2679" t="b">
        <v>0</v>
      </c>
      <c r="N2679">
        <v>10</v>
      </c>
      <c r="O2679">
        <f>(E2679/D2679)*100</f>
        <v>9.8461538461538465E-3</v>
      </c>
      <c r="P2679">
        <f>E2679/N2679</f>
        <v>12.8</v>
      </c>
      <c r="Q2679" s="6" t="str">
        <f>LEFT(R2679, SEARCH("/",R2679,1)-1)</f>
        <v>theater</v>
      </c>
      <c r="R2679" t="s">
        <v>8303</v>
      </c>
      <c r="S2679" t="b">
        <v>0</v>
      </c>
      <c r="V2679" s="7" t="str">
        <f>RIGHT(R2679,LEN(R2679)-FIND("/",R2679))</f>
        <v>spaces</v>
      </c>
    </row>
    <row r="2680" spans="1:22" ht="32" hidden="1" x14ac:dyDescent="0.2">
      <c r="A2680">
        <v>3121</v>
      </c>
      <c r="B2680" s="3" t="s">
        <v>3121</v>
      </c>
      <c r="C2680" s="3" t="s">
        <v>7231</v>
      </c>
      <c r="D2680">
        <v>1500</v>
      </c>
      <c r="E2680">
        <v>10</v>
      </c>
      <c r="F2680" t="s">
        <v>8220</v>
      </c>
      <c r="G2680" t="s">
        <v>8229</v>
      </c>
      <c r="H2680" t="s">
        <v>8251</v>
      </c>
      <c r="I2680">
        <v>1411748335</v>
      </c>
      <c r="J2680" s="12">
        <f>(I2680/86400)+25569</f>
        <v>41908.679803240739</v>
      </c>
      <c r="K2680">
        <v>1406564335</v>
      </c>
      <c r="L2680" s="12">
        <f>(K2680/86400)+25569</f>
        <v>41848.679803240739</v>
      </c>
      <c r="M2680" t="b">
        <v>0</v>
      </c>
      <c r="N2680">
        <v>1</v>
      </c>
      <c r="O2680">
        <f>(E2680/D2680)*100</f>
        <v>0.66666666666666674</v>
      </c>
      <c r="P2680">
        <f>E2680/N2680</f>
        <v>10</v>
      </c>
      <c r="Q2680" s="6" t="str">
        <f>LEFT(R2680, SEARCH("/",R2680,1)-1)</f>
        <v>theater</v>
      </c>
      <c r="R2680" t="s">
        <v>8303</v>
      </c>
      <c r="S2680" t="b">
        <v>0</v>
      </c>
      <c r="V2680" s="7" t="str">
        <f>RIGHT(R2680,LEN(R2680)-FIND("/",R2680))</f>
        <v>spaces</v>
      </c>
    </row>
    <row r="2681" spans="1:22" ht="16" hidden="1" x14ac:dyDescent="0.2">
      <c r="A2681">
        <v>3122</v>
      </c>
      <c r="B2681" s="3" t="s">
        <v>3122</v>
      </c>
      <c r="C2681" s="3" t="s">
        <v>7232</v>
      </c>
      <c r="D2681">
        <v>199</v>
      </c>
      <c r="E2681">
        <v>116</v>
      </c>
      <c r="F2681" t="s">
        <v>8220</v>
      </c>
      <c r="G2681" t="s">
        <v>8224</v>
      </c>
      <c r="H2681" t="s">
        <v>8246</v>
      </c>
      <c r="I2681">
        <v>1478733732</v>
      </c>
      <c r="J2681" s="12">
        <f>(I2681/86400)+25569</f>
        <v>42683.973750000005</v>
      </c>
      <c r="K2681">
        <v>1478298132</v>
      </c>
      <c r="L2681" s="12">
        <f>(K2681/86400)+25569</f>
        <v>42678.932083333333</v>
      </c>
      <c r="M2681" t="b">
        <v>0</v>
      </c>
      <c r="N2681">
        <v>2</v>
      </c>
      <c r="O2681">
        <f>(E2681/D2681)*100</f>
        <v>58.291457286432156</v>
      </c>
      <c r="P2681">
        <f>E2681/N2681</f>
        <v>58</v>
      </c>
      <c r="Q2681" s="6" t="str">
        <f>LEFT(R2681, SEARCH("/",R2681,1)-1)</f>
        <v>theater</v>
      </c>
      <c r="R2681" t="s">
        <v>8303</v>
      </c>
      <c r="S2681" t="b">
        <v>0</v>
      </c>
      <c r="V2681" s="7" t="str">
        <f>RIGHT(R2681,LEN(R2681)-FIND("/",R2681))</f>
        <v>spaces</v>
      </c>
    </row>
    <row r="2682" spans="1:22" ht="48" hidden="1" x14ac:dyDescent="0.2">
      <c r="A2682">
        <v>3123</v>
      </c>
      <c r="B2682" s="3" t="s">
        <v>3123</v>
      </c>
      <c r="C2682" s="3" t="s">
        <v>7233</v>
      </c>
      <c r="D2682">
        <v>125000</v>
      </c>
      <c r="E2682">
        <v>85192</v>
      </c>
      <c r="F2682" t="s">
        <v>8220</v>
      </c>
      <c r="G2682" t="s">
        <v>8224</v>
      </c>
      <c r="H2682" t="s">
        <v>8246</v>
      </c>
      <c r="I2682">
        <v>1468108198</v>
      </c>
      <c r="J2682" s="12">
        <f>(I2682/86400)+25569</f>
        <v>42560.993032407408</v>
      </c>
      <c r="K2682">
        <v>1465516198</v>
      </c>
      <c r="L2682" s="12">
        <f>(K2682/86400)+25569</f>
        <v>42530.993032407408</v>
      </c>
      <c r="M2682" t="b">
        <v>0</v>
      </c>
      <c r="N2682">
        <v>348</v>
      </c>
      <c r="O2682">
        <f>(E2682/D2682)*100</f>
        <v>68.153599999999997</v>
      </c>
      <c r="P2682">
        <f>E2682/N2682</f>
        <v>244.80459770114942</v>
      </c>
      <c r="Q2682" s="6" t="str">
        <f>LEFT(R2682, SEARCH("/",R2682,1)-1)</f>
        <v>theater</v>
      </c>
      <c r="R2682" t="s">
        <v>8303</v>
      </c>
      <c r="S2682" t="b">
        <v>0</v>
      </c>
      <c r="V2682" s="7" t="str">
        <f>RIGHT(R2682,LEN(R2682)-FIND("/",R2682))</f>
        <v>spaces</v>
      </c>
    </row>
    <row r="2683" spans="1:22" ht="32" hidden="1" x14ac:dyDescent="0.2">
      <c r="A2683">
        <v>3124</v>
      </c>
      <c r="B2683" s="3" t="s">
        <v>3124</v>
      </c>
      <c r="C2683" s="3" t="s">
        <v>7234</v>
      </c>
      <c r="D2683">
        <v>800000</v>
      </c>
      <c r="E2683">
        <v>26</v>
      </c>
      <c r="F2683" t="s">
        <v>8220</v>
      </c>
      <c r="G2683" t="s">
        <v>8224</v>
      </c>
      <c r="H2683" t="s">
        <v>8246</v>
      </c>
      <c r="I2683">
        <v>1422902601</v>
      </c>
      <c r="J2683" s="12">
        <f>(I2683/86400)+25569</f>
        <v>42037.780104166668</v>
      </c>
      <c r="K2683">
        <v>1417718601</v>
      </c>
      <c r="L2683" s="12">
        <f>(K2683/86400)+25569</f>
        <v>41977.780104166668</v>
      </c>
      <c r="M2683" t="b">
        <v>0</v>
      </c>
      <c r="N2683">
        <v>4</v>
      </c>
      <c r="O2683">
        <f>(E2683/D2683)*100</f>
        <v>3.2499999999999999E-3</v>
      </c>
      <c r="P2683">
        <f>E2683/N2683</f>
        <v>6.5</v>
      </c>
      <c r="Q2683" s="6" t="str">
        <f>LEFT(R2683, SEARCH("/",R2683,1)-1)</f>
        <v>theater</v>
      </c>
      <c r="R2683" t="s">
        <v>8303</v>
      </c>
      <c r="S2683" t="b">
        <v>0</v>
      </c>
      <c r="V2683" s="7" t="str">
        <f>RIGHT(R2683,LEN(R2683)-FIND("/",R2683))</f>
        <v>spaces</v>
      </c>
    </row>
    <row r="2684" spans="1:22" ht="16" hidden="1" x14ac:dyDescent="0.2">
      <c r="A2684">
        <v>3125</v>
      </c>
      <c r="B2684" s="3" t="s">
        <v>3125</v>
      </c>
      <c r="C2684" s="3" t="s">
        <v>7235</v>
      </c>
      <c r="D2684">
        <v>1500000</v>
      </c>
      <c r="E2684">
        <v>0</v>
      </c>
      <c r="F2684" t="s">
        <v>8220</v>
      </c>
      <c r="G2684" t="s">
        <v>8224</v>
      </c>
      <c r="H2684" t="s">
        <v>8246</v>
      </c>
      <c r="I2684">
        <v>1452142672</v>
      </c>
      <c r="J2684" s="12">
        <f>(I2684/86400)+25569</f>
        <v>42376.20685185185</v>
      </c>
      <c r="K2684">
        <v>1449550672</v>
      </c>
      <c r="L2684" s="12">
        <f>(K2684/86400)+25569</f>
        <v>42346.20685185185</v>
      </c>
      <c r="M2684" t="b">
        <v>0</v>
      </c>
      <c r="N2684">
        <v>0</v>
      </c>
      <c r="O2684">
        <f>(E2684/D2684)*100</f>
        <v>0</v>
      </c>
      <c r="P2684" t="e">
        <f>E2684/N2684</f>
        <v>#DIV/0!</v>
      </c>
      <c r="Q2684" s="6" t="str">
        <f>LEFT(R2684, SEARCH("/",R2684,1)-1)</f>
        <v>theater</v>
      </c>
      <c r="R2684" t="s">
        <v>8303</v>
      </c>
      <c r="S2684" t="b">
        <v>0</v>
      </c>
      <c r="V2684" s="7" t="str">
        <f>RIGHT(R2684,LEN(R2684)-FIND("/",R2684))</f>
        <v>spaces</v>
      </c>
    </row>
    <row r="2685" spans="1:22" ht="80" hidden="1" x14ac:dyDescent="0.2">
      <c r="A2685">
        <v>3126</v>
      </c>
      <c r="B2685" s="3" t="s">
        <v>3126</v>
      </c>
      <c r="C2685" s="3" t="s">
        <v>7236</v>
      </c>
      <c r="D2685">
        <v>25000</v>
      </c>
      <c r="E2685">
        <v>1040</v>
      </c>
      <c r="F2685" t="s">
        <v>8220</v>
      </c>
      <c r="G2685" t="s">
        <v>8224</v>
      </c>
      <c r="H2685" t="s">
        <v>8246</v>
      </c>
      <c r="I2685">
        <v>1459121162</v>
      </c>
      <c r="J2685" s="12">
        <f>(I2685/86400)+25569</f>
        <v>42456.976412037038</v>
      </c>
      <c r="K2685">
        <v>1456532762</v>
      </c>
      <c r="L2685" s="12">
        <f>(K2685/86400)+25569</f>
        <v>42427.018078703702</v>
      </c>
      <c r="M2685" t="b">
        <v>0</v>
      </c>
      <c r="N2685">
        <v>17</v>
      </c>
      <c r="O2685">
        <f>(E2685/D2685)*100</f>
        <v>4.16</v>
      </c>
      <c r="P2685">
        <f>E2685/N2685</f>
        <v>61.176470588235297</v>
      </c>
      <c r="Q2685" s="6" t="str">
        <f>LEFT(R2685, SEARCH("/",R2685,1)-1)</f>
        <v>theater</v>
      </c>
      <c r="R2685" t="s">
        <v>8303</v>
      </c>
      <c r="S2685" t="b">
        <v>0</v>
      </c>
      <c r="V2685" s="7" t="str">
        <f>RIGHT(R2685,LEN(R2685)-FIND("/",R2685))</f>
        <v>spaces</v>
      </c>
    </row>
    <row r="2686" spans="1:22" ht="48" hidden="1" x14ac:dyDescent="0.2">
      <c r="A2686">
        <v>3127</v>
      </c>
      <c r="B2686" s="3" t="s">
        <v>3127</v>
      </c>
      <c r="C2686" s="3" t="s">
        <v>7237</v>
      </c>
      <c r="D2686">
        <v>100000</v>
      </c>
      <c r="E2686">
        <v>0</v>
      </c>
      <c r="F2686" t="s">
        <v>8220</v>
      </c>
      <c r="G2686" t="s">
        <v>8224</v>
      </c>
      <c r="H2686" t="s">
        <v>8246</v>
      </c>
      <c r="I2686">
        <v>1425242029</v>
      </c>
      <c r="J2686" s="12">
        <f>(I2686/86400)+25569</f>
        <v>42064.856817129628</v>
      </c>
      <c r="K2686">
        <v>1422650029</v>
      </c>
      <c r="L2686" s="12">
        <f>(K2686/86400)+25569</f>
        <v>42034.856817129628</v>
      </c>
      <c r="M2686" t="b">
        <v>0</v>
      </c>
      <c r="N2686">
        <v>0</v>
      </c>
      <c r="O2686">
        <f>(E2686/D2686)*100</f>
        <v>0</v>
      </c>
      <c r="P2686" t="e">
        <f>E2686/N2686</f>
        <v>#DIV/0!</v>
      </c>
      <c r="Q2686" s="6" t="str">
        <f>LEFT(R2686, SEARCH("/",R2686,1)-1)</f>
        <v>theater</v>
      </c>
      <c r="R2686" t="s">
        <v>8303</v>
      </c>
      <c r="S2686" t="b">
        <v>0</v>
      </c>
      <c r="V2686" s="7" t="str">
        <f>RIGHT(R2686,LEN(R2686)-FIND("/",R2686))</f>
        <v>spaces</v>
      </c>
    </row>
    <row r="2687" spans="1:22" ht="48" hidden="1" x14ac:dyDescent="0.2">
      <c r="A2687">
        <v>3128</v>
      </c>
      <c r="B2687" s="3" t="s">
        <v>3128</v>
      </c>
      <c r="C2687" s="3" t="s">
        <v>7238</v>
      </c>
      <c r="D2687">
        <v>15000</v>
      </c>
      <c r="E2687">
        <v>16291</v>
      </c>
      <c r="F2687" t="s">
        <v>8222</v>
      </c>
      <c r="G2687" t="s">
        <v>8224</v>
      </c>
      <c r="H2687" t="s">
        <v>8246</v>
      </c>
      <c r="I2687">
        <v>1489690141</v>
      </c>
      <c r="J2687" s="12">
        <f>(I2687/86400)+25569</f>
        <v>42810.784039351856</v>
      </c>
      <c r="K2687">
        <v>1487101741</v>
      </c>
      <c r="L2687" s="12">
        <f>(K2687/86400)+25569</f>
        <v>42780.825706018513</v>
      </c>
      <c r="M2687" t="b">
        <v>0</v>
      </c>
      <c r="N2687">
        <v>117</v>
      </c>
      <c r="O2687">
        <f>(E2687/D2687)*100</f>
        <v>108.60666666666667</v>
      </c>
      <c r="P2687">
        <f>E2687/N2687</f>
        <v>139.23931623931625</v>
      </c>
      <c r="Q2687" s="6" t="str">
        <f>LEFT(R2687, SEARCH("/",R2687,1)-1)</f>
        <v>theater</v>
      </c>
      <c r="R2687" t="s">
        <v>8271</v>
      </c>
      <c r="S2687" t="b">
        <v>0</v>
      </c>
      <c r="V2687" s="7" t="str">
        <f>RIGHT(R2687,LEN(R2687)-FIND("/",R2687))</f>
        <v>plays</v>
      </c>
    </row>
    <row r="2688" spans="1:22" ht="48" hidden="1" x14ac:dyDescent="0.2">
      <c r="A2688">
        <v>3129</v>
      </c>
      <c r="B2688" s="3" t="s">
        <v>3129</v>
      </c>
      <c r="C2688" s="3" t="s">
        <v>7239</v>
      </c>
      <c r="D2688">
        <v>1250</v>
      </c>
      <c r="E2688">
        <v>10</v>
      </c>
      <c r="F2688" t="s">
        <v>8222</v>
      </c>
      <c r="G2688" t="s">
        <v>8224</v>
      </c>
      <c r="H2688" t="s">
        <v>8246</v>
      </c>
      <c r="I2688">
        <v>1492542819</v>
      </c>
      <c r="J2688" s="12">
        <f>(I2688/86400)+25569</f>
        <v>42843.801145833335</v>
      </c>
      <c r="K2688">
        <v>1489090419</v>
      </c>
      <c r="L2688" s="12">
        <f>(K2688/86400)+25569</f>
        <v>42803.842812499999</v>
      </c>
      <c r="M2688" t="b">
        <v>0</v>
      </c>
      <c r="N2688">
        <v>1</v>
      </c>
      <c r="O2688">
        <f>(E2688/D2688)*100</f>
        <v>0.8</v>
      </c>
      <c r="P2688">
        <f>E2688/N2688</f>
        <v>10</v>
      </c>
      <c r="Q2688" s="6" t="str">
        <f>LEFT(R2688, SEARCH("/",R2688,1)-1)</f>
        <v>theater</v>
      </c>
      <c r="R2688" t="s">
        <v>8271</v>
      </c>
      <c r="S2688" t="b">
        <v>0</v>
      </c>
      <c r="V2688" s="7" t="str">
        <f>RIGHT(R2688,LEN(R2688)-FIND("/",R2688))</f>
        <v>plays</v>
      </c>
    </row>
    <row r="2689" spans="1:22" ht="32" hidden="1" x14ac:dyDescent="0.2">
      <c r="A2689">
        <v>3130</v>
      </c>
      <c r="B2689" s="3" t="s">
        <v>3130</v>
      </c>
      <c r="C2689" s="3" t="s">
        <v>7240</v>
      </c>
      <c r="D2689">
        <v>10000</v>
      </c>
      <c r="E2689">
        <v>375</v>
      </c>
      <c r="F2689" t="s">
        <v>8222</v>
      </c>
      <c r="G2689" t="s">
        <v>8224</v>
      </c>
      <c r="H2689" t="s">
        <v>8246</v>
      </c>
      <c r="I2689">
        <v>1492145940</v>
      </c>
      <c r="J2689" s="12">
        <f>(I2689/86400)+25569</f>
        <v>42839.207638888889</v>
      </c>
      <c r="K2689">
        <v>1489504916</v>
      </c>
      <c r="L2689" s="12">
        <f>(K2689/86400)+25569</f>
        <v>42808.640231481477</v>
      </c>
      <c r="M2689" t="b">
        <v>0</v>
      </c>
      <c r="N2689">
        <v>4</v>
      </c>
      <c r="O2689">
        <f>(E2689/D2689)*100</f>
        <v>3.75</v>
      </c>
      <c r="P2689">
        <f>E2689/N2689</f>
        <v>93.75</v>
      </c>
      <c r="Q2689" s="6" t="str">
        <f>LEFT(R2689, SEARCH("/",R2689,1)-1)</f>
        <v>theater</v>
      </c>
      <c r="R2689" t="s">
        <v>8271</v>
      </c>
      <c r="S2689" t="b">
        <v>0</v>
      </c>
      <c r="V2689" s="7" t="str">
        <f>RIGHT(R2689,LEN(R2689)-FIND("/",R2689))</f>
        <v>plays</v>
      </c>
    </row>
    <row r="2690" spans="1:22" ht="32" hidden="1" x14ac:dyDescent="0.2">
      <c r="A2690">
        <v>3131</v>
      </c>
      <c r="B2690" s="3" t="s">
        <v>3131</v>
      </c>
      <c r="C2690" s="3" t="s">
        <v>7241</v>
      </c>
      <c r="D2690">
        <v>4100</v>
      </c>
      <c r="E2690">
        <v>645</v>
      </c>
      <c r="F2690" t="s">
        <v>8222</v>
      </c>
      <c r="G2690" t="s">
        <v>8224</v>
      </c>
      <c r="H2690" t="s">
        <v>8246</v>
      </c>
      <c r="I2690">
        <v>1491656045</v>
      </c>
      <c r="J2690" s="12">
        <f>(I2690/86400)+25569</f>
        <v>42833.537557870368</v>
      </c>
      <c r="K2690">
        <v>1489067645</v>
      </c>
      <c r="L2690" s="12">
        <f>(K2690/86400)+25569</f>
        <v>42803.579224537039</v>
      </c>
      <c r="M2690" t="b">
        <v>0</v>
      </c>
      <c r="N2690">
        <v>12</v>
      </c>
      <c r="O2690">
        <f>(E2690/D2690)*100</f>
        <v>15.731707317073171</v>
      </c>
      <c r="P2690">
        <f>E2690/N2690</f>
        <v>53.75</v>
      </c>
      <c r="Q2690" s="6" t="str">
        <f>LEFT(R2690, SEARCH("/",R2690,1)-1)</f>
        <v>theater</v>
      </c>
      <c r="R2690" t="s">
        <v>8271</v>
      </c>
      <c r="S2690" t="b">
        <v>0</v>
      </c>
      <c r="V2690" s="7" t="str">
        <f>RIGHT(R2690,LEN(R2690)-FIND("/",R2690))</f>
        <v>plays</v>
      </c>
    </row>
    <row r="2691" spans="1:22" ht="32" hidden="1" x14ac:dyDescent="0.2">
      <c r="A2691">
        <v>3132</v>
      </c>
      <c r="B2691" s="3" t="s">
        <v>3132</v>
      </c>
      <c r="C2691" s="3" t="s">
        <v>7242</v>
      </c>
      <c r="D2691">
        <v>30000</v>
      </c>
      <c r="E2691">
        <v>10</v>
      </c>
      <c r="F2691" t="s">
        <v>8222</v>
      </c>
      <c r="G2691" t="s">
        <v>8224</v>
      </c>
      <c r="H2691" t="s">
        <v>8246</v>
      </c>
      <c r="I2691">
        <v>1492759460</v>
      </c>
      <c r="J2691" s="12">
        <f>(I2691/86400)+25569</f>
        <v>42846.308564814812</v>
      </c>
      <c r="K2691">
        <v>1487579060</v>
      </c>
      <c r="L2691" s="12">
        <f>(K2691/86400)+25569</f>
        <v>42786.350231481483</v>
      </c>
      <c r="M2691" t="b">
        <v>0</v>
      </c>
      <c r="N2691">
        <v>1</v>
      </c>
      <c r="O2691">
        <f>(E2691/D2691)*100</f>
        <v>3.3333333333333333E-2</v>
      </c>
      <c r="P2691">
        <f>E2691/N2691</f>
        <v>10</v>
      </c>
      <c r="Q2691" s="6" t="str">
        <f>LEFT(R2691, SEARCH("/",R2691,1)-1)</f>
        <v>theater</v>
      </c>
      <c r="R2691" t="s">
        <v>8271</v>
      </c>
      <c r="S2691" t="b">
        <v>0</v>
      </c>
      <c r="V2691" s="7" t="str">
        <f>RIGHT(R2691,LEN(R2691)-FIND("/",R2691))</f>
        <v>plays</v>
      </c>
    </row>
    <row r="2692" spans="1:22" ht="48" hidden="1" x14ac:dyDescent="0.2">
      <c r="A2692">
        <v>3133</v>
      </c>
      <c r="B2692" s="3" t="s">
        <v>3133</v>
      </c>
      <c r="C2692" s="3" t="s">
        <v>7243</v>
      </c>
      <c r="D2692">
        <v>500</v>
      </c>
      <c r="E2692">
        <v>540</v>
      </c>
      <c r="F2692" t="s">
        <v>8222</v>
      </c>
      <c r="G2692" t="s">
        <v>8225</v>
      </c>
      <c r="H2692" t="s">
        <v>8247</v>
      </c>
      <c r="I2692">
        <v>1490358834</v>
      </c>
      <c r="J2692" s="12">
        <f>(I2692/86400)+25569</f>
        <v>42818.523541666669</v>
      </c>
      <c r="K2692">
        <v>1487770434</v>
      </c>
      <c r="L2692" s="12">
        <f>(K2692/86400)+25569</f>
        <v>42788.565208333333</v>
      </c>
      <c r="M2692" t="b">
        <v>0</v>
      </c>
      <c r="N2692">
        <v>16</v>
      </c>
      <c r="O2692">
        <f>(E2692/D2692)*100</f>
        <v>108</v>
      </c>
      <c r="P2692">
        <f>E2692/N2692</f>
        <v>33.75</v>
      </c>
      <c r="Q2692" s="6" t="str">
        <f>LEFT(R2692, SEARCH("/",R2692,1)-1)</f>
        <v>theater</v>
      </c>
      <c r="R2692" t="s">
        <v>8271</v>
      </c>
      <c r="S2692" t="b">
        <v>0</v>
      </c>
      <c r="V2692" s="7" t="str">
        <f>RIGHT(R2692,LEN(R2692)-FIND("/",R2692))</f>
        <v>plays</v>
      </c>
    </row>
    <row r="2693" spans="1:22" ht="48" hidden="1" x14ac:dyDescent="0.2">
      <c r="A2693">
        <v>3134</v>
      </c>
      <c r="B2693" s="3" t="s">
        <v>3134</v>
      </c>
      <c r="C2693" s="3" t="s">
        <v>7244</v>
      </c>
      <c r="D2693">
        <v>1000</v>
      </c>
      <c r="E2693">
        <v>225</v>
      </c>
      <c r="F2693" t="s">
        <v>8222</v>
      </c>
      <c r="G2693" t="s">
        <v>8225</v>
      </c>
      <c r="H2693" t="s">
        <v>8247</v>
      </c>
      <c r="I2693">
        <v>1490631419</v>
      </c>
      <c r="J2693" s="12">
        <f>(I2693/86400)+25569</f>
        <v>42821.678460648152</v>
      </c>
      <c r="K2693">
        <v>1488820619</v>
      </c>
      <c r="L2693" s="12">
        <f>(K2693/86400)+25569</f>
        <v>42800.720127314809</v>
      </c>
      <c r="M2693" t="b">
        <v>0</v>
      </c>
      <c r="N2693">
        <v>12</v>
      </c>
      <c r="O2693">
        <f>(E2693/D2693)*100</f>
        <v>22.5</v>
      </c>
      <c r="P2693">
        <f>E2693/N2693</f>
        <v>18.75</v>
      </c>
      <c r="Q2693" s="6" t="str">
        <f>LEFT(R2693, SEARCH("/",R2693,1)-1)</f>
        <v>theater</v>
      </c>
      <c r="R2693" t="s">
        <v>8271</v>
      </c>
      <c r="S2693" t="b">
        <v>0</v>
      </c>
      <c r="V2693" s="7" t="str">
        <f>RIGHT(R2693,LEN(R2693)-FIND("/",R2693))</f>
        <v>plays</v>
      </c>
    </row>
    <row r="2694" spans="1:22" ht="48" hidden="1" x14ac:dyDescent="0.2">
      <c r="A2694">
        <v>3135</v>
      </c>
      <c r="B2694" s="3" t="s">
        <v>3135</v>
      </c>
      <c r="C2694" s="3" t="s">
        <v>7245</v>
      </c>
      <c r="D2694">
        <v>777</v>
      </c>
      <c r="E2694">
        <v>162</v>
      </c>
      <c r="F2694" t="s">
        <v>8222</v>
      </c>
      <c r="G2694" t="s">
        <v>8224</v>
      </c>
      <c r="H2694" t="s">
        <v>8246</v>
      </c>
      <c r="I2694">
        <v>1491277121</v>
      </c>
      <c r="J2694" s="12">
        <f>(I2694/86400)+25569</f>
        <v>42829.151863425926</v>
      </c>
      <c r="K2694">
        <v>1489376321</v>
      </c>
      <c r="L2694" s="12">
        <f>(K2694/86400)+25569</f>
        <v>42807.151863425926</v>
      </c>
      <c r="M2694" t="b">
        <v>0</v>
      </c>
      <c r="N2694">
        <v>7</v>
      </c>
      <c r="O2694">
        <f>(E2694/D2694)*100</f>
        <v>20.849420849420849</v>
      </c>
      <c r="P2694">
        <f>E2694/N2694</f>
        <v>23.142857142857142</v>
      </c>
      <c r="Q2694" s="6" t="str">
        <f>LEFT(R2694, SEARCH("/",R2694,1)-1)</f>
        <v>theater</v>
      </c>
      <c r="R2694" t="s">
        <v>8271</v>
      </c>
      <c r="S2694" t="b">
        <v>0</v>
      </c>
      <c r="V2694" s="7" t="str">
        <f>RIGHT(R2694,LEN(R2694)-FIND("/",R2694))</f>
        <v>plays</v>
      </c>
    </row>
    <row r="2695" spans="1:22" ht="48" hidden="1" x14ac:dyDescent="0.2">
      <c r="A2695">
        <v>3136</v>
      </c>
      <c r="B2695" s="3" t="s">
        <v>3136</v>
      </c>
      <c r="C2695" s="3" t="s">
        <v>7246</v>
      </c>
      <c r="D2695">
        <v>500</v>
      </c>
      <c r="E2695">
        <v>639</v>
      </c>
      <c r="F2695" t="s">
        <v>8222</v>
      </c>
      <c r="G2695" t="s">
        <v>8225</v>
      </c>
      <c r="H2695" t="s">
        <v>8247</v>
      </c>
      <c r="I2695">
        <v>1491001140</v>
      </c>
      <c r="J2695" s="12">
        <f>(I2695/86400)+25569</f>
        <v>42825.957638888889</v>
      </c>
      <c r="K2695">
        <v>1487847954</v>
      </c>
      <c r="L2695" s="12">
        <f>(K2695/86400)+25569</f>
        <v>42789.462430555555</v>
      </c>
      <c r="M2695" t="b">
        <v>0</v>
      </c>
      <c r="N2695">
        <v>22</v>
      </c>
      <c r="O2695">
        <f>(E2695/D2695)*100</f>
        <v>127.8</v>
      </c>
      <c r="P2695">
        <f>E2695/N2695</f>
        <v>29.045454545454547</v>
      </c>
      <c r="Q2695" s="6" t="str">
        <f>LEFT(R2695, SEARCH("/",R2695,1)-1)</f>
        <v>theater</v>
      </c>
      <c r="R2695" t="s">
        <v>8271</v>
      </c>
      <c r="S2695" t="b">
        <v>0</v>
      </c>
      <c r="V2695" s="7" t="str">
        <f>RIGHT(R2695,LEN(R2695)-FIND("/",R2695))</f>
        <v>plays</v>
      </c>
    </row>
    <row r="2696" spans="1:22" ht="32" hidden="1" x14ac:dyDescent="0.2">
      <c r="A2696">
        <v>3137</v>
      </c>
      <c r="B2696" s="3" t="s">
        <v>3137</v>
      </c>
      <c r="C2696" s="3" t="s">
        <v>7247</v>
      </c>
      <c r="D2696">
        <v>1500</v>
      </c>
      <c r="E2696">
        <v>50</v>
      </c>
      <c r="F2696" t="s">
        <v>8222</v>
      </c>
      <c r="G2696" t="s">
        <v>8224</v>
      </c>
      <c r="H2696" t="s">
        <v>8246</v>
      </c>
      <c r="I2696">
        <v>1493838720</v>
      </c>
      <c r="J2696" s="12">
        <f>(I2696/86400)+25569</f>
        <v>42858.8</v>
      </c>
      <c r="K2696">
        <v>1489439669</v>
      </c>
      <c r="L2696" s="12">
        <f>(K2696/86400)+25569</f>
        <v>42807.885057870371</v>
      </c>
      <c r="M2696" t="b">
        <v>0</v>
      </c>
      <c r="N2696">
        <v>1</v>
      </c>
      <c r="O2696">
        <f>(E2696/D2696)*100</f>
        <v>3.3333333333333335</v>
      </c>
      <c r="P2696">
        <f>E2696/N2696</f>
        <v>50</v>
      </c>
      <c r="Q2696" s="6" t="str">
        <f>LEFT(R2696, SEARCH("/",R2696,1)-1)</f>
        <v>theater</v>
      </c>
      <c r="R2696" t="s">
        <v>8271</v>
      </c>
      <c r="S2696" t="b">
        <v>0</v>
      </c>
      <c r="V2696" s="7" t="str">
        <f>RIGHT(R2696,LEN(R2696)-FIND("/",R2696))</f>
        <v>plays</v>
      </c>
    </row>
    <row r="2697" spans="1:22" ht="64" hidden="1" x14ac:dyDescent="0.2">
      <c r="A2697">
        <v>3138</v>
      </c>
      <c r="B2697" s="3" t="s">
        <v>3138</v>
      </c>
      <c r="C2697" s="3" t="s">
        <v>7248</v>
      </c>
      <c r="D2697">
        <v>200</v>
      </c>
      <c r="E2697">
        <v>0</v>
      </c>
      <c r="F2697" t="s">
        <v>8222</v>
      </c>
      <c r="G2697" t="s">
        <v>8225</v>
      </c>
      <c r="H2697" t="s">
        <v>8247</v>
      </c>
      <c r="I2697">
        <v>1491233407</v>
      </c>
      <c r="J2697" s="12">
        <f>(I2697/86400)+25569</f>
        <v>42828.645914351851</v>
      </c>
      <c r="K2697">
        <v>1489591807</v>
      </c>
      <c r="L2697" s="12">
        <f>(K2697/86400)+25569</f>
        <v>42809.645914351851</v>
      </c>
      <c r="M2697" t="b">
        <v>0</v>
      </c>
      <c r="N2697">
        <v>0</v>
      </c>
      <c r="O2697">
        <f>(E2697/D2697)*100</f>
        <v>0</v>
      </c>
      <c r="P2697" t="e">
        <f>E2697/N2697</f>
        <v>#DIV/0!</v>
      </c>
      <c r="Q2697" s="6" t="str">
        <f>LEFT(R2697, SEARCH("/",R2697,1)-1)</f>
        <v>theater</v>
      </c>
      <c r="R2697" t="s">
        <v>8271</v>
      </c>
      <c r="S2697" t="b">
        <v>0</v>
      </c>
      <c r="V2697" s="7" t="str">
        <f>RIGHT(R2697,LEN(R2697)-FIND("/",R2697))</f>
        <v>plays</v>
      </c>
    </row>
    <row r="2698" spans="1:22" ht="48" hidden="1" x14ac:dyDescent="0.2">
      <c r="A2698">
        <v>3139</v>
      </c>
      <c r="B2698" s="3" t="s">
        <v>3139</v>
      </c>
      <c r="C2698" s="3" t="s">
        <v>7249</v>
      </c>
      <c r="D2698">
        <v>50000</v>
      </c>
      <c r="E2698">
        <v>2700</v>
      </c>
      <c r="F2698" t="s">
        <v>8222</v>
      </c>
      <c r="G2698" t="s">
        <v>8238</v>
      </c>
      <c r="H2698" t="s">
        <v>8256</v>
      </c>
      <c r="I2698">
        <v>1490416380</v>
      </c>
      <c r="J2698" s="12">
        <f>(I2698/86400)+25569</f>
        <v>42819.189583333333</v>
      </c>
      <c r="K2698">
        <v>1487485760</v>
      </c>
      <c r="L2698" s="12">
        <f>(K2698/86400)+25569</f>
        <v>42785.270370370374</v>
      </c>
      <c r="M2698" t="b">
        <v>0</v>
      </c>
      <c r="N2698">
        <v>6</v>
      </c>
      <c r="O2698">
        <f>(E2698/D2698)*100</f>
        <v>5.4</v>
      </c>
      <c r="P2698">
        <f>E2698/N2698</f>
        <v>450</v>
      </c>
      <c r="Q2698" s="6" t="str">
        <f>LEFT(R2698, SEARCH("/",R2698,1)-1)</f>
        <v>theater</v>
      </c>
      <c r="R2698" t="s">
        <v>8271</v>
      </c>
      <c r="S2698" t="b">
        <v>0</v>
      </c>
      <c r="V2698" s="7" t="str">
        <f>RIGHT(R2698,LEN(R2698)-FIND("/",R2698))</f>
        <v>plays</v>
      </c>
    </row>
    <row r="2699" spans="1:22" ht="48" hidden="1" x14ac:dyDescent="0.2">
      <c r="A2699">
        <v>3140</v>
      </c>
      <c r="B2699" s="3" t="s">
        <v>3140</v>
      </c>
      <c r="C2699" s="3" t="s">
        <v>7250</v>
      </c>
      <c r="D2699">
        <v>10000</v>
      </c>
      <c r="E2699">
        <v>96</v>
      </c>
      <c r="F2699" t="s">
        <v>8222</v>
      </c>
      <c r="G2699" t="s">
        <v>8230</v>
      </c>
      <c r="H2699" t="s">
        <v>8249</v>
      </c>
      <c r="I2699">
        <v>1491581703</v>
      </c>
      <c r="J2699" s="12">
        <f>(I2699/86400)+25569</f>
        <v>42832.677118055552</v>
      </c>
      <c r="K2699">
        <v>1488993303</v>
      </c>
      <c r="L2699" s="12">
        <f>(K2699/86400)+25569</f>
        <v>42802.718784722223</v>
      </c>
      <c r="M2699" t="b">
        <v>0</v>
      </c>
      <c r="N2699">
        <v>4</v>
      </c>
      <c r="O2699">
        <f>(E2699/D2699)*100</f>
        <v>0.96</v>
      </c>
      <c r="P2699">
        <f>E2699/N2699</f>
        <v>24</v>
      </c>
      <c r="Q2699" s="6" t="str">
        <f>LEFT(R2699, SEARCH("/",R2699,1)-1)</f>
        <v>theater</v>
      </c>
      <c r="R2699" t="s">
        <v>8271</v>
      </c>
      <c r="S2699" t="b">
        <v>0</v>
      </c>
      <c r="V2699" s="7" t="str">
        <f>RIGHT(R2699,LEN(R2699)-FIND("/",R2699))</f>
        <v>plays</v>
      </c>
    </row>
    <row r="2700" spans="1:22" ht="64" hidden="1" x14ac:dyDescent="0.2">
      <c r="A2700">
        <v>3141</v>
      </c>
      <c r="B2700" s="3" t="s">
        <v>3141</v>
      </c>
      <c r="C2700" s="3" t="s">
        <v>7251</v>
      </c>
      <c r="D2700">
        <v>500</v>
      </c>
      <c r="E2700">
        <v>258</v>
      </c>
      <c r="F2700" t="s">
        <v>8222</v>
      </c>
      <c r="G2700" t="s">
        <v>8233</v>
      </c>
      <c r="H2700" t="s">
        <v>8249</v>
      </c>
      <c r="I2700">
        <v>1492372800</v>
      </c>
      <c r="J2700" s="12">
        <f>(I2700/86400)+25569</f>
        <v>42841.833333333328</v>
      </c>
      <c r="K2700">
        <v>1488823488</v>
      </c>
      <c r="L2700" s="12">
        <f>(K2700/86400)+25569</f>
        <v>42800.753333333334</v>
      </c>
      <c r="M2700" t="b">
        <v>0</v>
      </c>
      <c r="N2700">
        <v>8</v>
      </c>
      <c r="O2700">
        <f>(E2700/D2700)*100</f>
        <v>51.6</v>
      </c>
      <c r="P2700">
        <f>E2700/N2700</f>
        <v>32.25</v>
      </c>
      <c r="Q2700" s="6" t="str">
        <f>LEFT(R2700, SEARCH("/",R2700,1)-1)</f>
        <v>theater</v>
      </c>
      <c r="R2700" t="s">
        <v>8271</v>
      </c>
      <c r="S2700" t="b">
        <v>0</v>
      </c>
      <c r="V2700" s="7" t="str">
        <f>RIGHT(R2700,LEN(R2700)-FIND("/",R2700))</f>
        <v>plays</v>
      </c>
    </row>
    <row r="2701" spans="1:22" ht="48" hidden="1" x14ac:dyDescent="0.2">
      <c r="A2701">
        <v>3142</v>
      </c>
      <c r="B2701" s="3" t="s">
        <v>3142</v>
      </c>
      <c r="C2701" s="3" t="s">
        <v>7252</v>
      </c>
      <c r="D2701">
        <v>2750</v>
      </c>
      <c r="E2701">
        <v>45</v>
      </c>
      <c r="F2701" t="s">
        <v>8222</v>
      </c>
      <c r="G2701" t="s">
        <v>8225</v>
      </c>
      <c r="H2701" t="s">
        <v>8247</v>
      </c>
      <c r="I2701">
        <v>1489922339</v>
      </c>
      <c r="J2701" s="12">
        <f>(I2701/86400)+25569</f>
        <v>42813.471516203703</v>
      </c>
      <c r="K2701">
        <v>1487333939</v>
      </c>
      <c r="L2701" s="12">
        <f>(K2701/86400)+25569</f>
        <v>42783.513182870374</v>
      </c>
      <c r="M2701" t="b">
        <v>0</v>
      </c>
      <c r="N2701">
        <v>3</v>
      </c>
      <c r="O2701">
        <f>(E2701/D2701)*100</f>
        <v>1.6363636363636365</v>
      </c>
      <c r="P2701">
        <f>E2701/N2701</f>
        <v>15</v>
      </c>
      <c r="Q2701" s="6" t="str">
        <f>LEFT(R2701, SEARCH("/",R2701,1)-1)</f>
        <v>theater</v>
      </c>
      <c r="R2701" t="s">
        <v>8271</v>
      </c>
      <c r="S2701" t="b">
        <v>0</v>
      </c>
      <c r="V2701" s="7" t="str">
        <f>RIGHT(R2701,LEN(R2701)-FIND("/",R2701))</f>
        <v>plays</v>
      </c>
    </row>
    <row r="2702" spans="1:22" ht="64" hidden="1" x14ac:dyDescent="0.2">
      <c r="A2702">
        <v>3143</v>
      </c>
      <c r="B2702" s="3" t="s">
        <v>3143</v>
      </c>
      <c r="C2702" s="3" t="s">
        <v>7253</v>
      </c>
      <c r="D2702">
        <v>700</v>
      </c>
      <c r="E2702">
        <v>0</v>
      </c>
      <c r="F2702" t="s">
        <v>8222</v>
      </c>
      <c r="G2702" t="s">
        <v>8225</v>
      </c>
      <c r="H2702" t="s">
        <v>8247</v>
      </c>
      <c r="I2702">
        <v>1491726956</v>
      </c>
      <c r="J2702" s="12">
        <f>(I2702/86400)+25569</f>
        <v>42834.358287037037</v>
      </c>
      <c r="K2702">
        <v>1489480556</v>
      </c>
      <c r="L2702" s="12">
        <f>(K2702/86400)+25569</f>
        <v>42808.358287037037</v>
      </c>
      <c r="M2702" t="b">
        <v>0</v>
      </c>
      <c r="N2702">
        <v>0</v>
      </c>
      <c r="O2702">
        <f>(E2702/D2702)*100</f>
        <v>0</v>
      </c>
      <c r="P2702" t="e">
        <f>E2702/N2702</f>
        <v>#DIV/0!</v>
      </c>
      <c r="Q2702" s="6" t="str">
        <f>LEFT(R2702, SEARCH("/",R2702,1)-1)</f>
        <v>theater</v>
      </c>
      <c r="R2702" t="s">
        <v>8271</v>
      </c>
      <c r="S2702" t="b">
        <v>0</v>
      </c>
      <c r="V2702" s="7" t="str">
        <f>RIGHT(R2702,LEN(R2702)-FIND("/",R2702))</f>
        <v>plays</v>
      </c>
    </row>
    <row r="2703" spans="1:22" ht="64" hidden="1" x14ac:dyDescent="0.2">
      <c r="A2703">
        <v>3144</v>
      </c>
      <c r="B2703" s="3" t="s">
        <v>3144</v>
      </c>
      <c r="C2703" s="3" t="s">
        <v>7254</v>
      </c>
      <c r="D2703">
        <v>10000</v>
      </c>
      <c r="E2703">
        <v>7540</v>
      </c>
      <c r="F2703" t="s">
        <v>8222</v>
      </c>
      <c r="G2703" t="s">
        <v>8224</v>
      </c>
      <c r="H2703" t="s">
        <v>8246</v>
      </c>
      <c r="I2703">
        <v>1489903200</v>
      </c>
      <c r="J2703" s="12">
        <f>(I2703/86400)+25569</f>
        <v>42813.25</v>
      </c>
      <c r="K2703">
        <v>1488459307</v>
      </c>
      <c r="L2703" s="12">
        <f>(K2703/86400)+25569</f>
        <v>42796.538275462968</v>
      </c>
      <c r="M2703" t="b">
        <v>0</v>
      </c>
      <c r="N2703">
        <v>30</v>
      </c>
      <c r="O2703">
        <f>(E2703/D2703)*100</f>
        <v>75.400000000000006</v>
      </c>
      <c r="P2703">
        <f>E2703/N2703</f>
        <v>251.33333333333334</v>
      </c>
      <c r="Q2703" s="6" t="str">
        <f>LEFT(R2703, SEARCH("/",R2703,1)-1)</f>
        <v>theater</v>
      </c>
      <c r="R2703" t="s">
        <v>8271</v>
      </c>
      <c r="S2703" t="b">
        <v>0</v>
      </c>
      <c r="V2703" s="7" t="str">
        <f>RIGHT(R2703,LEN(R2703)-FIND("/",R2703))</f>
        <v>plays</v>
      </c>
    </row>
    <row r="2704" spans="1:22" ht="32" hidden="1" x14ac:dyDescent="0.2">
      <c r="A2704">
        <v>3145</v>
      </c>
      <c r="B2704" s="3" t="s">
        <v>3145</v>
      </c>
      <c r="C2704" s="3" t="s">
        <v>7255</v>
      </c>
      <c r="D2704">
        <v>25000</v>
      </c>
      <c r="E2704">
        <v>0</v>
      </c>
      <c r="F2704" t="s">
        <v>8222</v>
      </c>
      <c r="G2704" t="s">
        <v>8224</v>
      </c>
      <c r="H2704" t="s">
        <v>8246</v>
      </c>
      <c r="I2704">
        <v>1490659134</v>
      </c>
      <c r="J2704" s="12">
        <f>(I2704/86400)+25569</f>
        <v>42821.999236111107</v>
      </c>
      <c r="K2704">
        <v>1485478734</v>
      </c>
      <c r="L2704" s="12">
        <f>(K2704/86400)+25569</f>
        <v>42762.040902777779</v>
      </c>
      <c r="M2704" t="b">
        <v>0</v>
      </c>
      <c r="N2704">
        <v>0</v>
      </c>
      <c r="O2704">
        <f>(E2704/D2704)*100</f>
        <v>0</v>
      </c>
      <c r="P2704" t="e">
        <f>E2704/N2704</f>
        <v>#DIV/0!</v>
      </c>
      <c r="Q2704" s="6" t="str">
        <f>LEFT(R2704, SEARCH("/",R2704,1)-1)</f>
        <v>theater</v>
      </c>
      <c r="R2704" t="s">
        <v>8271</v>
      </c>
      <c r="S2704" t="b">
        <v>0</v>
      </c>
      <c r="V2704" s="7" t="str">
        <f>RIGHT(R2704,LEN(R2704)-FIND("/",R2704))</f>
        <v>plays</v>
      </c>
    </row>
    <row r="2705" spans="1:22" ht="32" hidden="1" x14ac:dyDescent="0.2">
      <c r="A2705">
        <v>3146</v>
      </c>
      <c r="B2705" s="3" t="s">
        <v>3146</v>
      </c>
      <c r="C2705" s="3" t="s">
        <v>7256</v>
      </c>
      <c r="D2705">
        <v>50000</v>
      </c>
      <c r="E2705">
        <v>5250</v>
      </c>
      <c r="F2705" t="s">
        <v>8222</v>
      </c>
      <c r="G2705" t="s">
        <v>8238</v>
      </c>
      <c r="H2705" t="s">
        <v>8256</v>
      </c>
      <c r="I2705">
        <v>1492356166</v>
      </c>
      <c r="J2705" s="12">
        <f>(I2705/86400)+25569</f>
        <v>42841.640810185185</v>
      </c>
      <c r="K2705">
        <v>1488471766</v>
      </c>
      <c r="L2705" s="12">
        <f>(K2705/86400)+25569</f>
        <v>42796.682476851856</v>
      </c>
      <c r="M2705" t="b">
        <v>0</v>
      </c>
      <c r="N2705">
        <v>12</v>
      </c>
      <c r="O2705">
        <f>(E2705/D2705)*100</f>
        <v>10.5</v>
      </c>
      <c r="P2705">
        <f>E2705/N2705</f>
        <v>437.5</v>
      </c>
      <c r="Q2705" s="6" t="str">
        <f>LEFT(R2705, SEARCH("/",R2705,1)-1)</f>
        <v>theater</v>
      </c>
      <c r="R2705" t="s">
        <v>8271</v>
      </c>
      <c r="S2705" t="b">
        <v>0</v>
      </c>
      <c r="V2705" s="7" t="str">
        <f>RIGHT(R2705,LEN(R2705)-FIND("/",R2705))</f>
        <v>plays</v>
      </c>
    </row>
    <row r="2706" spans="1:22" ht="48" x14ac:dyDescent="0.2">
      <c r="A2706">
        <v>3188</v>
      </c>
      <c r="B2706" s="3" t="s">
        <v>3188</v>
      </c>
      <c r="C2706" s="3" t="s">
        <v>7298</v>
      </c>
      <c r="D2706">
        <v>200</v>
      </c>
      <c r="E2706">
        <v>130</v>
      </c>
      <c r="F2706" t="s">
        <v>8221</v>
      </c>
      <c r="G2706" t="s">
        <v>8225</v>
      </c>
      <c r="H2706" t="s">
        <v>8247</v>
      </c>
      <c r="I2706">
        <v>1433930302</v>
      </c>
      <c r="J2706" s="12">
        <f>(I2706/86400)+25569</f>
        <v>42165.415532407409</v>
      </c>
      <c r="K2706">
        <v>1432115902</v>
      </c>
      <c r="L2706" s="12">
        <f>(K2706/86400)+25569</f>
        <v>42144.415532407409</v>
      </c>
      <c r="M2706" t="b">
        <v>0</v>
      </c>
      <c r="N2706">
        <v>9</v>
      </c>
      <c r="O2706">
        <f>(E2706/D2706)*100</f>
        <v>65</v>
      </c>
      <c r="P2706">
        <f>E2706/N2706</f>
        <v>14.444444444444445</v>
      </c>
      <c r="Q2706" s="6" t="str">
        <f>LEFT(R2706, SEARCH("/",R2706,1)-1)</f>
        <v>theater</v>
      </c>
      <c r="R2706" t="s">
        <v>8305</v>
      </c>
      <c r="S2706" t="b">
        <v>0</v>
      </c>
      <c r="V2706" s="7" t="str">
        <f>RIGHT(R2706,LEN(R2706)-FIND("/",R2706))</f>
        <v>musical</v>
      </c>
    </row>
    <row r="2707" spans="1:22" ht="48" x14ac:dyDescent="0.2">
      <c r="A2707">
        <v>3189</v>
      </c>
      <c r="B2707" s="3" t="s">
        <v>3189</v>
      </c>
      <c r="C2707" s="3" t="s">
        <v>7299</v>
      </c>
      <c r="D2707">
        <v>55000</v>
      </c>
      <c r="E2707">
        <v>6780</v>
      </c>
      <c r="F2707" t="s">
        <v>8221</v>
      </c>
      <c r="G2707" t="s">
        <v>8235</v>
      </c>
      <c r="H2707" t="s">
        <v>8255</v>
      </c>
      <c r="I2707">
        <v>1432455532</v>
      </c>
      <c r="J2707" s="12">
        <f>(I2707/86400)+25569</f>
        <v>42148.346435185187</v>
      </c>
      <c r="K2707">
        <v>1429863532</v>
      </c>
      <c r="L2707" s="12">
        <f>(K2707/86400)+25569</f>
        <v>42118.346435185187</v>
      </c>
      <c r="M2707" t="b">
        <v>0</v>
      </c>
      <c r="N2707">
        <v>19</v>
      </c>
      <c r="O2707">
        <f>(E2707/D2707)*100</f>
        <v>12.327272727272726</v>
      </c>
      <c r="P2707">
        <f>E2707/N2707</f>
        <v>356.84210526315792</v>
      </c>
      <c r="Q2707" s="6" t="str">
        <f>LEFT(R2707, SEARCH("/",R2707,1)-1)</f>
        <v>theater</v>
      </c>
      <c r="R2707" t="s">
        <v>8305</v>
      </c>
      <c r="S2707" t="b">
        <v>0</v>
      </c>
      <c r="V2707" s="7" t="str">
        <f>RIGHT(R2707,LEN(R2707)-FIND("/",R2707))</f>
        <v>musical</v>
      </c>
    </row>
    <row r="2708" spans="1:22" ht="48" x14ac:dyDescent="0.2">
      <c r="A2708">
        <v>3190</v>
      </c>
      <c r="B2708" s="3" t="s">
        <v>3190</v>
      </c>
      <c r="C2708" s="3" t="s">
        <v>7300</v>
      </c>
      <c r="D2708">
        <v>4000</v>
      </c>
      <c r="E2708">
        <v>0</v>
      </c>
      <c r="F2708" t="s">
        <v>8221</v>
      </c>
      <c r="G2708" t="s">
        <v>8229</v>
      </c>
      <c r="H2708" t="s">
        <v>8251</v>
      </c>
      <c r="I2708">
        <v>1481258275</v>
      </c>
      <c r="J2708" s="12">
        <f>(I2708/86400)+25569</f>
        <v>42713.192997685182</v>
      </c>
      <c r="K2708">
        <v>1478662675</v>
      </c>
      <c r="L2708" s="12">
        <f>(K2708/86400)+25569</f>
        <v>42683.151331018518</v>
      </c>
      <c r="M2708" t="b">
        <v>0</v>
      </c>
      <c r="N2708">
        <v>0</v>
      </c>
      <c r="O2708">
        <f>(E2708/D2708)*100</f>
        <v>0</v>
      </c>
      <c r="P2708" t="e">
        <f>E2708/N2708</f>
        <v>#DIV/0!</v>
      </c>
      <c r="Q2708" s="6" t="str">
        <f>LEFT(R2708, SEARCH("/",R2708,1)-1)</f>
        <v>theater</v>
      </c>
      <c r="R2708" t="s">
        <v>8305</v>
      </c>
      <c r="S2708" t="b">
        <v>0</v>
      </c>
      <c r="V2708" s="7" t="str">
        <f>RIGHT(R2708,LEN(R2708)-FIND("/",R2708))</f>
        <v>musical</v>
      </c>
    </row>
    <row r="2709" spans="1:22" ht="48" x14ac:dyDescent="0.2">
      <c r="A2709">
        <v>3191</v>
      </c>
      <c r="B2709" s="3" t="s">
        <v>3191</v>
      </c>
      <c r="C2709" s="3" t="s">
        <v>7301</v>
      </c>
      <c r="D2709">
        <v>3750</v>
      </c>
      <c r="E2709">
        <v>151</v>
      </c>
      <c r="F2709" t="s">
        <v>8221</v>
      </c>
      <c r="G2709" t="s">
        <v>8224</v>
      </c>
      <c r="H2709" t="s">
        <v>8246</v>
      </c>
      <c r="I2709">
        <v>1471370869</v>
      </c>
      <c r="J2709" s="12">
        <f>(I2709/86400)+25569</f>
        <v>42598.755428240736</v>
      </c>
      <c r="K2709">
        <v>1466186869</v>
      </c>
      <c r="L2709" s="12">
        <f>(K2709/86400)+25569</f>
        <v>42538.755428240736</v>
      </c>
      <c r="M2709" t="b">
        <v>0</v>
      </c>
      <c r="N2709">
        <v>4</v>
      </c>
      <c r="O2709">
        <f>(E2709/D2709)*100</f>
        <v>4.0266666666666664</v>
      </c>
      <c r="P2709">
        <f>E2709/N2709</f>
        <v>37.75</v>
      </c>
      <c r="Q2709" s="6" t="str">
        <f>LEFT(R2709, SEARCH("/",R2709,1)-1)</f>
        <v>theater</v>
      </c>
      <c r="R2709" t="s">
        <v>8305</v>
      </c>
      <c r="S2709" t="b">
        <v>0</v>
      </c>
      <c r="V2709" s="7" t="str">
        <f>RIGHT(R2709,LEN(R2709)-FIND("/",R2709))</f>
        <v>musical</v>
      </c>
    </row>
    <row r="2710" spans="1:22" ht="48" x14ac:dyDescent="0.2">
      <c r="A2710">
        <v>3192</v>
      </c>
      <c r="B2710" s="3" t="s">
        <v>3192</v>
      </c>
      <c r="C2710" s="3" t="s">
        <v>7302</v>
      </c>
      <c r="D2710">
        <v>10000</v>
      </c>
      <c r="E2710">
        <v>102</v>
      </c>
      <c r="F2710" t="s">
        <v>8221</v>
      </c>
      <c r="G2710" t="s">
        <v>8225</v>
      </c>
      <c r="H2710" t="s">
        <v>8247</v>
      </c>
      <c r="I2710">
        <v>1425160800</v>
      </c>
      <c r="J2710" s="12">
        <f>(I2710/86400)+25569</f>
        <v>42063.916666666672</v>
      </c>
      <c r="K2710">
        <v>1421274859</v>
      </c>
      <c r="L2710" s="12">
        <f>(K2710/86400)+25569</f>
        <v>42018.94049768518</v>
      </c>
      <c r="M2710" t="b">
        <v>0</v>
      </c>
      <c r="N2710">
        <v>8</v>
      </c>
      <c r="O2710">
        <f>(E2710/D2710)*100</f>
        <v>1.02</v>
      </c>
      <c r="P2710">
        <f>E2710/N2710</f>
        <v>12.75</v>
      </c>
      <c r="Q2710" s="6" t="str">
        <f>LEFT(R2710, SEARCH("/",R2710,1)-1)</f>
        <v>theater</v>
      </c>
      <c r="R2710" t="s">
        <v>8305</v>
      </c>
      <c r="S2710" t="b">
        <v>0</v>
      </c>
      <c r="V2710" s="7" t="str">
        <f>RIGHT(R2710,LEN(R2710)-FIND("/",R2710))</f>
        <v>musical</v>
      </c>
    </row>
    <row r="2711" spans="1:22" ht="48" x14ac:dyDescent="0.2">
      <c r="A2711">
        <v>3193</v>
      </c>
      <c r="B2711" s="3" t="s">
        <v>3193</v>
      </c>
      <c r="C2711" s="3" t="s">
        <v>7303</v>
      </c>
      <c r="D2711">
        <v>5000</v>
      </c>
      <c r="E2711">
        <v>587</v>
      </c>
      <c r="F2711" t="s">
        <v>8221</v>
      </c>
      <c r="G2711" t="s">
        <v>8225</v>
      </c>
      <c r="H2711" t="s">
        <v>8247</v>
      </c>
      <c r="I2711">
        <v>1424474056</v>
      </c>
      <c r="J2711" s="12">
        <f>(I2711/86400)+25569</f>
        <v>42055.968240740738</v>
      </c>
      <c r="K2711">
        <v>1420586056</v>
      </c>
      <c r="L2711" s="12">
        <f>(K2711/86400)+25569</f>
        <v>42010.968240740738</v>
      </c>
      <c r="M2711" t="b">
        <v>0</v>
      </c>
      <c r="N2711">
        <v>24</v>
      </c>
      <c r="O2711">
        <f>(E2711/D2711)*100</f>
        <v>11.74</v>
      </c>
      <c r="P2711">
        <f>E2711/N2711</f>
        <v>24.458333333333332</v>
      </c>
      <c r="Q2711" s="6" t="str">
        <f>LEFT(R2711, SEARCH("/",R2711,1)-1)</f>
        <v>theater</v>
      </c>
      <c r="R2711" t="s">
        <v>8305</v>
      </c>
      <c r="S2711" t="b">
        <v>0</v>
      </c>
      <c r="V2711" s="7" t="str">
        <f>RIGHT(R2711,LEN(R2711)-FIND("/",R2711))</f>
        <v>musical</v>
      </c>
    </row>
    <row r="2712" spans="1:22" ht="48" x14ac:dyDescent="0.2">
      <c r="A2712">
        <v>3194</v>
      </c>
      <c r="B2712" s="3" t="s">
        <v>3194</v>
      </c>
      <c r="C2712" s="3" t="s">
        <v>7304</v>
      </c>
      <c r="D2712">
        <v>11000</v>
      </c>
      <c r="E2712">
        <v>0</v>
      </c>
      <c r="F2712" t="s">
        <v>8221</v>
      </c>
      <c r="G2712" t="s">
        <v>8224</v>
      </c>
      <c r="H2712" t="s">
        <v>8246</v>
      </c>
      <c r="I2712">
        <v>1437960598</v>
      </c>
      <c r="J2712" s="12">
        <f>(I2712/86400)+25569</f>
        <v>42212.062476851846</v>
      </c>
      <c r="K2712">
        <v>1435368598</v>
      </c>
      <c r="L2712" s="12">
        <f>(K2712/86400)+25569</f>
        <v>42182.062476851846</v>
      </c>
      <c r="M2712" t="b">
        <v>0</v>
      </c>
      <c r="N2712">
        <v>0</v>
      </c>
      <c r="O2712">
        <f>(E2712/D2712)*100</f>
        <v>0</v>
      </c>
      <c r="P2712" t="e">
        <f>E2712/N2712</f>
        <v>#DIV/0!</v>
      </c>
      <c r="Q2712" s="6" t="str">
        <f>LEFT(R2712, SEARCH("/",R2712,1)-1)</f>
        <v>theater</v>
      </c>
      <c r="R2712" t="s">
        <v>8305</v>
      </c>
      <c r="S2712" t="b">
        <v>0</v>
      </c>
      <c r="V2712" s="7" t="str">
        <f>RIGHT(R2712,LEN(R2712)-FIND("/",R2712))</f>
        <v>musical</v>
      </c>
    </row>
    <row r="2713" spans="1:22" ht="48" x14ac:dyDescent="0.2">
      <c r="A2713">
        <v>3195</v>
      </c>
      <c r="B2713" s="3" t="s">
        <v>3195</v>
      </c>
      <c r="C2713" s="3" t="s">
        <v>7305</v>
      </c>
      <c r="D2713">
        <v>3500</v>
      </c>
      <c r="E2713">
        <v>2070</v>
      </c>
      <c r="F2713" t="s">
        <v>8221</v>
      </c>
      <c r="G2713" t="s">
        <v>8224</v>
      </c>
      <c r="H2713" t="s">
        <v>8246</v>
      </c>
      <c r="I2713">
        <v>1423750542</v>
      </c>
      <c r="J2713" s="12">
        <f>(I2713/86400)+25569</f>
        <v>42047.594236111108</v>
      </c>
      <c r="K2713">
        <v>1421158542</v>
      </c>
      <c r="L2713" s="12">
        <f>(K2713/86400)+25569</f>
        <v>42017.594236111108</v>
      </c>
      <c r="M2713" t="b">
        <v>0</v>
      </c>
      <c r="N2713">
        <v>39</v>
      </c>
      <c r="O2713">
        <f>(E2713/D2713)*100</f>
        <v>59.142857142857139</v>
      </c>
      <c r="P2713">
        <f>E2713/N2713</f>
        <v>53.07692307692308</v>
      </c>
      <c r="Q2713" s="6" t="str">
        <f>LEFT(R2713, SEARCH("/",R2713,1)-1)</f>
        <v>theater</v>
      </c>
      <c r="R2713" t="s">
        <v>8305</v>
      </c>
      <c r="S2713" t="b">
        <v>0</v>
      </c>
      <c r="V2713" s="7" t="str">
        <f>RIGHT(R2713,LEN(R2713)-FIND("/",R2713))</f>
        <v>musical</v>
      </c>
    </row>
    <row r="2714" spans="1:22" ht="48" x14ac:dyDescent="0.2">
      <c r="A2714">
        <v>3196</v>
      </c>
      <c r="B2714" s="3" t="s">
        <v>3196</v>
      </c>
      <c r="C2714" s="3" t="s">
        <v>7306</v>
      </c>
      <c r="D2714">
        <v>3000000</v>
      </c>
      <c r="E2714">
        <v>1800</v>
      </c>
      <c r="F2714" t="s">
        <v>8221</v>
      </c>
      <c r="G2714" t="s">
        <v>8224</v>
      </c>
      <c r="H2714" t="s">
        <v>8246</v>
      </c>
      <c r="I2714">
        <v>1438437600</v>
      </c>
      <c r="J2714" s="12">
        <f>(I2714/86400)+25569</f>
        <v>42217.583333333328</v>
      </c>
      <c r="K2714">
        <v>1433254875</v>
      </c>
      <c r="L2714" s="12">
        <f>(K2714/86400)+25569</f>
        <v>42157.598090277781</v>
      </c>
      <c r="M2714" t="b">
        <v>0</v>
      </c>
      <c r="N2714">
        <v>6</v>
      </c>
      <c r="O2714">
        <f>(E2714/D2714)*100</f>
        <v>0.06</v>
      </c>
      <c r="P2714">
        <f>E2714/N2714</f>
        <v>300</v>
      </c>
      <c r="Q2714" s="6" t="str">
        <f>LEFT(R2714, SEARCH("/",R2714,1)-1)</f>
        <v>theater</v>
      </c>
      <c r="R2714" t="s">
        <v>8305</v>
      </c>
      <c r="S2714" t="b">
        <v>0</v>
      </c>
      <c r="V2714" s="7" t="str">
        <f>RIGHT(R2714,LEN(R2714)-FIND("/",R2714))</f>
        <v>musical</v>
      </c>
    </row>
    <row r="2715" spans="1:22" ht="32" x14ac:dyDescent="0.2">
      <c r="A2715">
        <v>3197</v>
      </c>
      <c r="B2715" s="3" t="s">
        <v>3197</v>
      </c>
      <c r="C2715" s="3" t="s">
        <v>7307</v>
      </c>
      <c r="D2715">
        <v>10000</v>
      </c>
      <c r="E2715">
        <v>1145</v>
      </c>
      <c r="F2715" t="s">
        <v>8221</v>
      </c>
      <c r="G2715" t="s">
        <v>8234</v>
      </c>
      <c r="H2715" t="s">
        <v>8254</v>
      </c>
      <c r="I2715">
        <v>1423050618</v>
      </c>
      <c r="J2715" s="12">
        <f>(I2715/86400)+25569</f>
        <v>42039.493263888886</v>
      </c>
      <c r="K2715">
        <v>1420458618</v>
      </c>
      <c r="L2715" s="12">
        <f>(K2715/86400)+25569</f>
        <v>42009.493263888886</v>
      </c>
      <c r="M2715" t="b">
        <v>0</v>
      </c>
      <c r="N2715">
        <v>4</v>
      </c>
      <c r="O2715">
        <f>(E2715/D2715)*100</f>
        <v>11.450000000000001</v>
      </c>
      <c r="P2715">
        <f>E2715/N2715</f>
        <v>286.25</v>
      </c>
      <c r="Q2715" s="6" t="str">
        <f>LEFT(R2715, SEARCH("/",R2715,1)-1)</f>
        <v>theater</v>
      </c>
      <c r="R2715" t="s">
        <v>8305</v>
      </c>
      <c r="S2715" t="b">
        <v>0</v>
      </c>
      <c r="V2715" s="7" t="str">
        <f>RIGHT(R2715,LEN(R2715)-FIND("/",R2715))</f>
        <v>musical</v>
      </c>
    </row>
    <row r="2716" spans="1:22" ht="48" x14ac:dyDescent="0.2">
      <c r="A2716">
        <v>3198</v>
      </c>
      <c r="B2716" s="3" t="s">
        <v>3198</v>
      </c>
      <c r="C2716" s="3" t="s">
        <v>7308</v>
      </c>
      <c r="D2716">
        <v>30000</v>
      </c>
      <c r="E2716">
        <v>110</v>
      </c>
      <c r="F2716" t="s">
        <v>8221</v>
      </c>
      <c r="G2716" t="s">
        <v>8232</v>
      </c>
      <c r="H2716" t="s">
        <v>8253</v>
      </c>
      <c r="I2716">
        <v>1424081477</v>
      </c>
      <c r="J2716" s="12">
        <f>(I2716/86400)+25569</f>
        <v>42051.424502314811</v>
      </c>
      <c r="K2716">
        <v>1420798277</v>
      </c>
      <c r="L2716" s="12">
        <f>(K2716/86400)+25569</f>
        <v>42013.424502314811</v>
      </c>
      <c r="M2716" t="b">
        <v>0</v>
      </c>
      <c r="N2716">
        <v>3</v>
      </c>
      <c r="O2716">
        <f>(E2716/D2716)*100</f>
        <v>0.36666666666666664</v>
      </c>
      <c r="P2716">
        <f>E2716/N2716</f>
        <v>36.666666666666664</v>
      </c>
      <c r="Q2716" s="6" t="str">
        <f>LEFT(R2716, SEARCH("/",R2716,1)-1)</f>
        <v>theater</v>
      </c>
      <c r="R2716" t="s">
        <v>8305</v>
      </c>
      <c r="S2716" t="b">
        <v>0</v>
      </c>
      <c r="V2716" s="7" t="str">
        <f>RIGHT(R2716,LEN(R2716)-FIND("/",R2716))</f>
        <v>musical</v>
      </c>
    </row>
    <row r="2717" spans="1:22" ht="48" x14ac:dyDescent="0.2">
      <c r="A2717">
        <v>3199</v>
      </c>
      <c r="B2717" s="3" t="s">
        <v>3199</v>
      </c>
      <c r="C2717" s="3" t="s">
        <v>7309</v>
      </c>
      <c r="D2717">
        <v>5000</v>
      </c>
      <c r="E2717">
        <v>2608</v>
      </c>
      <c r="F2717" t="s">
        <v>8221</v>
      </c>
      <c r="G2717" t="s">
        <v>8224</v>
      </c>
      <c r="H2717" t="s">
        <v>8246</v>
      </c>
      <c r="I2717">
        <v>1410037200</v>
      </c>
      <c r="J2717" s="12">
        <f>(I2717/86400)+25569</f>
        <v>41888.875</v>
      </c>
      <c r="K2717">
        <v>1407435418</v>
      </c>
      <c r="L2717" s="12">
        <f>(K2717/86400)+25569</f>
        <v>41858.761782407411</v>
      </c>
      <c r="M2717" t="b">
        <v>0</v>
      </c>
      <c r="N2717">
        <v>53</v>
      </c>
      <c r="O2717">
        <f>(E2717/D2717)*100</f>
        <v>52.16</v>
      </c>
      <c r="P2717">
        <f>E2717/N2717</f>
        <v>49.20754716981132</v>
      </c>
      <c r="Q2717" s="6" t="str">
        <f>LEFT(R2717, SEARCH("/",R2717,1)-1)</f>
        <v>theater</v>
      </c>
      <c r="R2717" t="s">
        <v>8305</v>
      </c>
      <c r="S2717" t="b">
        <v>0</v>
      </c>
      <c r="V2717" s="7" t="str">
        <f>RIGHT(R2717,LEN(R2717)-FIND("/",R2717))</f>
        <v>musical</v>
      </c>
    </row>
    <row r="2718" spans="1:22" ht="48" x14ac:dyDescent="0.2">
      <c r="A2718">
        <v>3200</v>
      </c>
      <c r="B2718" s="3" t="s">
        <v>3200</v>
      </c>
      <c r="C2718" s="3" t="s">
        <v>7310</v>
      </c>
      <c r="D2718">
        <v>50000</v>
      </c>
      <c r="E2718">
        <v>1</v>
      </c>
      <c r="F2718" t="s">
        <v>8221</v>
      </c>
      <c r="G2718" t="s">
        <v>8224</v>
      </c>
      <c r="H2718" t="s">
        <v>8246</v>
      </c>
      <c r="I2718">
        <v>1461994440</v>
      </c>
      <c r="J2718" s="12">
        <f>(I2718/86400)+25569</f>
        <v>42490.231944444444</v>
      </c>
      <c r="K2718">
        <v>1459410101</v>
      </c>
      <c r="L2718" s="12">
        <f>(K2718/86400)+25569</f>
        <v>42460.320613425924</v>
      </c>
      <c r="M2718" t="b">
        <v>0</v>
      </c>
      <c r="N2718">
        <v>1</v>
      </c>
      <c r="O2718">
        <f>(E2718/D2718)*100</f>
        <v>2E-3</v>
      </c>
      <c r="P2718">
        <f>E2718/N2718</f>
        <v>1</v>
      </c>
      <c r="Q2718" s="6" t="str">
        <f>LEFT(R2718, SEARCH("/",R2718,1)-1)</f>
        <v>theater</v>
      </c>
      <c r="R2718" t="s">
        <v>8305</v>
      </c>
      <c r="S2718" t="b">
        <v>0</v>
      </c>
      <c r="V2718" s="7" t="str">
        <f>RIGHT(R2718,LEN(R2718)-FIND("/",R2718))</f>
        <v>musical</v>
      </c>
    </row>
    <row r="2719" spans="1:22" ht="48" x14ac:dyDescent="0.2">
      <c r="A2719">
        <v>3201</v>
      </c>
      <c r="B2719" s="3" t="s">
        <v>3201</v>
      </c>
      <c r="C2719" s="3" t="s">
        <v>7311</v>
      </c>
      <c r="D2719">
        <v>2000</v>
      </c>
      <c r="E2719">
        <v>25</v>
      </c>
      <c r="F2719" t="s">
        <v>8221</v>
      </c>
      <c r="G2719" t="s">
        <v>8225</v>
      </c>
      <c r="H2719" t="s">
        <v>8247</v>
      </c>
      <c r="I2719">
        <v>1409509477</v>
      </c>
      <c r="J2719" s="12">
        <f>(I2719/86400)+25569</f>
        <v>41882.767094907409</v>
      </c>
      <c r="K2719">
        <v>1407695077</v>
      </c>
      <c r="L2719" s="12">
        <f>(K2719/86400)+25569</f>
        <v>41861.767094907409</v>
      </c>
      <c r="M2719" t="b">
        <v>0</v>
      </c>
      <c r="N2719">
        <v>2</v>
      </c>
      <c r="O2719">
        <f>(E2719/D2719)*100</f>
        <v>1.25</v>
      </c>
      <c r="P2719">
        <f>E2719/N2719</f>
        <v>12.5</v>
      </c>
      <c r="Q2719" s="6" t="str">
        <f>LEFT(R2719, SEARCH("/",R2719,1)-1)</f>
        <v>theater</v>
      </c>
      <c r="R2719" t="s">
        <v>8305</v>
      </c>
      <c r="S2719" t="b">
        <v>0</v>
      </c>
      <c r="V2719" s="7" t="str">
        <f>RIGHT(R2719,LEN(R2719)-FIND("/",R2719))</f>
        <v>musical</v>
      </c>
    </row>
    <row r="2720" spans="1:22" ht="48" x14ac:dyDescent="0.2">
      <c r="A2720">
        <v>3202</v>
      </c>
      <c r="B2720" s="3" t="s">
        <v>3202</v>
      </c>
      <c r="C2720" s="3" t="s">
        <v>7312</v>
      </c>
      <c r="D2720">
        <v>5000</v>
      </c>
      <c r="E2720">
        <v>2726</v>
      </c>
      <c r="F2720" t="s">
        <v>8221</v>
      </c>
      <c r="G2720" t="s">
        <v>8224</v>
      </c>
      <c r="H2720" t="s">
        <v>8246</v>
      </c>
      <c r="I2720">
        <v>1450072740</v>
      </c>
      <c r="J2720" s="12">
        <f>(I2720/86400)+25569</f>
        <v>42352.249305555553</v>
      </c>
      <c r="K2720">
        <v>1445027346</v>
      </c>
      <c r="L2720" s="12">
        <f>(K2720/86400)+25569</f>
        <v>42293.853541666671</v>
      </c>
      <c r="M2720" t="b">
        <v>0</v>
      </c>
      <c r="N2720">
        <v>25</v>
      </c>
      <c r="O2720">
        <f>(E2720/D2720)*100</f>
        <v>54.52</v>
      </c>
      <c r="P2720">
        <f>E2720/N2720</f>
        <v>109.04</v>
      </c>
      <c r="Q2720" s="6" t="str">
        <f>LEFT(R2720, SEARCH("/",R2720,1)-1)</f>
        <v>theater</v>
      </c>
      <c r="R2720" t="s">
        <v>8305</v>
      </c>
      <c r="S2720" t="b">
        <v>0</v>
      </c>
      <c r="V2720" s="7" t="str">
        <f>RIGHT(R2720,LEN(R2720)-FIND("/",R2720))</f>
        <v>musical</v>
      </c>
    </row>
    <row r="2721" spans="1:22" ht="32" x14ac:dyDescent="0.2">
      <c r="A2721">
        <v>3203</v>
      </c>
      <c r="B2721" s="3" t="s">
        <v>3203</v>
      </c>
      <c r="C2721" s="3" t="s">
        <v>7313</v>
      </c>
      <c r="D2721">
        <v>1000</v>
      </c>
      <c r="E2721">
        <v>250</v>
      </c>
      <c r="F2721" t="s">
        <v>8221</v>
      </c>
      <c r="G2721" t="s">
        <v>8224</v>
      </c>
      <c r="H2721" t="s">
        <v>8246</v>
      </c>
      <c r="I2721">
        <v>1443224622</v>
      </c>
      <c r="J2721" s="12">
        <f>(I2721/86400)+25569</f>
        <v>42272.988680555558</v>
      </c>
      <c r="K2721">
        <v>1440632622</v>
      </c>
      <c r="L2721" s="12">
        <f>(K2721/86400)+25569</f>
        <v>42242.988680555558</v>
      </c>
      <c r="M2721" t="b">
        <v>0</v>
      </c>
      <c r="N2721">
        <v>6</v>
      </c>
      <c r="O2721">
        <f>(E2721/D2721)*100</f>
        <v>25</v>
      </c>
      <c r="P2721">
        <f>E2721/N2721</f>
        <v>41.666666666666664</v>
      </c>
      <c r="Q2721" s="6" t="str">
        <f>LEFT(R2721, SEARCH("/",R2721,1)-1)</f>
        <v>theater</v>
      </c>
      <c r="R2721" t="s">
        <v>8305</v>
      </c>
      <c r="S2721" t="b">
        <v>0</v>
      </c>
      <c r="V2721" s="7" t="str">
        <f>RIGHT(R2721,LEN(R2721)-FIND("/",R2721))</f>
        <v>musical</v>
      </c>
    </row>
    <row r="2722" spans="1:22" ht="48" x14ac:dyDescent="0.2">
      <c r="A2722">
        <v>3204</v>
      </c>
      <c r="B2722" s="3" t="s">
        <v>3204</v>
      </c>
      <c r="C2722" s="3" t="s">
        <v>7314</v>
      </c>
      <c r="D2722">
        <v>500</v>
      </c>
      <c r="E2722">
        <v>0</v>
      </c>
      <c r="F2722" t="s">
        <v>8221</v>
      </c>
      <c r="G2722" t="s">
        <v>8224</v>
      </c>
      <c r="H2722" t="s">
        <v>8246</v>
      </c>
      <c r="I2722">
        <v>1437149640</v>
      </c>
      <c r="J2722" s="12">
        <f>(I2722/86400)+25569</f>
        <v>42202.676388888889</v>
      </c>
      <c r="K2722">
        <v>1434558479</v>
      </c>
      <c r="L2722" s="12">
        <f>(K2722/86400)+25569</f>
        <v>42172.686099537037</v>
      </c>
      <c r="M2722" t="b">
        <v>0</v>
      </c>
      <c r="N2722">
        <v>0</v>
      </c>
      <c r="O2722">
        <f>(E2722/D2722)*100</f>
        <v>0</v>
      </c>
      <c r="P2722" t="e">
        <f>E2722/N2722</f>
        <v>#DIV/0!</v>
      </c>
      <c r="Q2722" s="6" t="str">
        <f>LEFT(R2722, SEARCH("/",R2722,1)-1)</f>
        <v>theater</v>
      </c>
      <c r="R2722" t="s">
        <v>8305</v>
      </c>
      <c r="S2722" t="b">
        <v>0</v>
      </c>
      <c r="V2722" s="7" t="str">
        <f>RIGHT(R2722,LEN(R2722)-FIND("/",R2722))</f>
        <v>musical</v>
      </c>
    </row>
    <row r="2723" spans="1:22" ht="48" x14ac:dyDescent="0.2">
      <c r="A2723">
        <v>3205</v>
      </c>
      <c r="B2723" s="3" t="s">
        <v>3205</v>
      </c>
      <c r="C2723" s="3" t="s">
        <v>7315</v>
      </c>
      <c r="D2723">
        <v>8000</v>
      </c>
      <c r="E2723">
        <v>273</v>
      </c>
      <c r="F2723" t="s">
        <v>8221</v>
      </c>
      <c r="G2723" t="s">
        <v>8225</v>
      </c>
      <c r="H2723" t="s">
        <v>8247</v>
      </c>
      <c r="I2723">
        <v>1430470772</v>
      </c>
      <c r="J2723" s="12">
        <f>(I2723/86400)+25569</f>
        <v>42125.374675925923</v>
      </c>
      <c r="K2723">
        <v>1427878772</v>
      </c>
      <c r="L2723" s="12">
        <f>(K2723/86400)+25569</f>
        <v>42095.374675925923</v>
      </c>
      <c r="M2723" t="b">
        <v>0</v>
      </c>
      <c r="N2723">
        <v>12</v>
      </c>
      <c r="O2723">
        <f>(E2723/D2723)*100</f>
        <v>3.4125000000000001</v>
      </c>
      <c r="P2723">
        <f>E2723/N2723</f>
        <v>22.75</v>
      </c>
      <c r="Q2723" s="6" t="str">
        <f>LEFT(R2723, SEARCH("/",R2723,1)-1)</f>
        <v>theater</v>
      </c>
      <c r="R2723" t="s">
        <v>8305</v>
      </c>
      <c r="S2723" t="b">
        <v>0</v>
      </c>
      <c r="V2723" s="7" t="str">
        <f>RIGHT(R2723,LEN(R2723)-FIND("/",R2723))</f>
        <v>musical</v>
      </c>
    </row>
    <row r="2724" spans="1:22" ht="48" x14ac:dyDescent="0.2">
      <c r="A2724">
        <v>3206</v>
      </c>
      <c r="B2724" s="3" t="s">
        <v>3206</v>
      </c>
      <c r="C2724" s="3" t="s">
        <v>7316</v>
      </c>
      <c r="D2724">
        <v>5000</v>
      </c>
      <c r="E2724">
        <v>0</v>
      </c>
      <c r="F2724" t="s">
        <v>8221</v>
      </c>
      <c r="G2724" t="s">
        <v>8224</v>
      </c>
      <c r="H2724" t="s">
        <v>8246</v>
      </c>
      <c r="I2724">
        <v>1442644651</v>
      </c>
      <c r="J2724" s="12">
        <f>(I2724/86400)+25569</f>
        <v>42266.276053240741</v>
      </c>
      <c r="K2724">
        <v>1440052651</v>
      </c>
      <c r="L2724" s="12">
        <f>(K2724/86400)+25569</f>
        <v>42236.276053240741</v>
      </c>
      <c r="M2724" t="b">
        <v>0</v>
      </c>
      <c r="N2724">
        <v>0</v>
      </c>
      <c r="O2724">
        <f>(E2724/D2724)*100</f>
        <v>0</v>
      </c>
      <c r="P2724" t="e">
        <f>E2724/N2724</f>
        <v>#DIV/0!</v>
      </c>
      <c r="Q2724" s="6" t="str">
        <f>LEFT(R2724, SEARCH("/",R2724,1)-1)</f>
        <v>theater</v>
      </c>
      <c r="R2724" t="s">
        <v>8305</v>
      </c>
      <c r="S2724" t="b">
        <v>0</v>
      </c>
      <c r="V2724" s="7" t="str">
        <f>RIGHT(R2724,LEN(R2724)-FIND("/",R2724))</f>
        <v>musical</v>
      </c>
    </row>
    <row r="2725" spans="1:22" ht="48" x14ac:dyDescent="0.2">
      <c r="A2725">
        <v>3207</v>
      </c>
      <c r="B2725" s="3" t="s">
        <v>3207</v>
      </c>
      <c r="C2725" s="3" t="s">
        <v>7317</v>
      </c>
      <c r="D2725">
        <v>5500</v>
      </c>
      <c r="E2725">
        <v>2550</v>
      </c>
      <c r="F2725" t="s">
        <v>8221</v>
      </c>
      <c r="G2725" t="s">
        <v>8224</v>
      </c>
      <c r="H2725" t="s">
        <v>8246</v>
      </c>
      <c r="I2725">
        <v>1429767607</v>
      </c>
      <c r="J2725" s="12">
        <f>(I2725/86400)+25569</f>
        <v>42117.236192129625</v>
      </c>
      <c r="K2725">
        <v>1424587207</v>
      </c>
      <c r="L2725" s="12">
        <f>(K2725/86400)+25569</f>
        <v>42057.277858796297</v>
      </c>
      <c r="M2725" t="b">
        <v>0</v>
      </c>
      <c r="N2725">
        <v>36</v>
      </c>
      <c r="O2725">
        <f>(E2725/D2725)*100</f>
        <v>46.36363636363636</v>
      </c>
      <c r="P2725">
        <f>E2725/N2725</f>
        <v>70.833333333333329</v>
      </c>
      <c r="Q2725" s="6" t="str">
        <f>LEFT(R2725, SEARCH("/",R2725,1)-1)</f>
        <v>theater</v>
      </c>
      <c r="R2725" t="s">
        <v>8305</v>
      </c>
      <c r="S2725" t="b">
        <v>0</v>
      </c>
      <c r="V2725" s="7" t="str">
        <f>RIGHT(R2725,LEN(R2725)-FIND("/",R2725))</f>
        <v>musical</v>
      </c>
    </row>
    <row r="2726" spans="1:22" ht="48" hidden="1" x14ac:dyDescent="0.2">
      <c r="A2726">
        <v>3227</v>
      </c>
      <c r="B2726" s="3" t="s">
        <v>3227</v>
      </c>
      <c r="C2726" s="3" t="s">
        <v>7337</v>
      </c>
      <c r="D2726">
        <v>1200</v>
      </c>
      <c r="E2726">
        <v>1500</v>
      </c>
      <c r="F2726" t="s">
        <v>8219</v>
      </c>
      <c r="G2726" t="s">
        <v>8225</v>
      </c>
      <c r="H2726" t="s">
        <v>8247</v>
      </c>
      <c r="I2726">
        <v>1484687436</v>
      </c>
      <c r="J2726" s="12">
        <f>(I2726/86400)+25569</f>
        <v>42752.882361111115</v>
      </c>
      <c r="K2726">
        <v>1482095436</v>
      </c>
      <c r="L2726" s="12">
        <f>(K2726/86400)+25569</f>
        <v>42722.882361111115</v>
      </c>
      <c r="M2726" t="b">
        <v>0</v>
      </c>
      <c r="N2726">
        <v>30</v>
      </c>
      <c r="O2726">
        <f>(E2726/D2726)*100</f>
        <v>125</v>
      </c>
      <c r="P2726">
        <f>E2726/N2726</f>
        <v>50</v>
      </c>
      <c r="Q2726" s="6" t="str">
        <f>LEFT(R2726, SEARCH("/",R2726,1)-1)</f>
        <v>theater</v>
      </c>
      <c r="R2726" t="s">
        <v>8271</v>
      </c>
      <c r="S2726" t="b">
        <v>1</v>
      </c>
      <c r="V2726" s="7" t="str">
        <f>RIGHT(R2726,LEN(R2726)-FIND("/",R2726))</f>
        <v>plays</v>
      </c>
    </row>
    <row r="2727" spans="1:22" ht="48" hidden="1" x14ac:dyDescent="0.2">
      <c r="A2727">
        <v>3231</v>
      </c>
      <c r="B2727" s="3" t="s">
        <v>3231</v>
      </c>
      <c r="C2727" s="3" t="s">
        <v>7341</v>
      </c>
      <c r="D2727">
        <v>1000</v>
      </c>
      <c r="E2727">
        <v>1610</v>
      </c>
      <c r="F2727" t="s">
        <v>8219</v>
      </c>
      <c r="G2727" t="s">
        <v>8224</v>
      </c>
      <c r="H2727" t="s">
        <v>8246</v>
      </c>
      <c r="I2727">
        <v>1460846347</v>
      </c>
      <c r="J2727" s="12">
        <f>(I2727/86400)+25569</f>
        <v>42476.943831018521</v>
      </c>
      <c r="K2727">
        <v>1458254347</v>
      </c>
      <c r="L2727" s="12">
        <f>(K2727/86400)+25569</f>
        <v>42446.943831018521</v>
      </c>
      <c r="M2727" t="b">
        <v>0</v>
      </c>
      <c r="N2727">
        <v>28</v>
      </c>
      <c r="O2727">
        <f>(E2727/D2727)*100</f>
        <v>161</v>
      </c>
      <c r="P2727">
        <f>E2727/N2727</f>
        <v>57.5</v>
      </c>
      <c r="Q2727" s="6" t="str">
        <f>LEFT(R2727, SEARCH("/",R2727,1)-1)</f>
        <v>theater</v>
      </c>
      <c r="R2727" t="s">
        <v>8271</v>
      </c>
      <c r="S2727" t="b">
        <v>1</v>
      </c>
      <c r="V2727" s="7" t="str">
        <f>RIGHT(R2727,LEN(R2727)-FIND("/",R2727))</f>
        <v>plays</v>
      </c>
    </row>
    <row r="2728" spans="1:22" ht="48" hidden="1" x14ac:dyDescent="0.2">
      <c r="A2728">
        <v>3233</v>
      </c>
      <c r="B2728" s="3" t="s">
        <v>3233</v>
      </c>
      <c r="C2728" s="3" t="s">
        <v>7343</v>
      </c>
      <c r="D2728">
        <v>5000</v>
      </c>
      <c r="E2728">
        <v>5940</v>
      </c>
      <c r="F2728" t="s">
        <v>8219</v>
      </c>
      <c r="G2728" t="s">
        <v>8224</v>
      </c>
      <c r="H2728" t="s">
        <v>8246</v>
      </c>
      <c r="I2728">
        <v>1488482355</v>
      </c>
      <c r="J2728" s="12">
        <f>(I2728/86400)+25569</f>
        <v>42796.805034722223</v>
      </c>
      <c r="K2728">
        <v>1485890355</v>
      </c>
      <c r="L2728" s="12">
        <f>(K2728/86400)+25569</f>
        <v>42766.805034722223</v>
      </c>
      <c r="M2728" t="b">
        <v>0</v>
      </c>
      <c r="N2728">
        <v>61</v>
      </c>
      <c r="O2728">
        <f>(E2728/D2728)*100</f>
        <v>118.8</v>
      </c>
      <c r="P2728">
        <f>E2728/N2728</f>
        <v>97.377049180327873</v>
      </c>
      <c r="Q2728" s="6" t="str">
        <f>LEFT(R2728, SEARCH("/",R2728,1)-1)</f>
        <v>theater</v>
      </c>
      <c r="R2728" t="s">
        <v>8271</v>
      </c>
      <c r="S2728" t="b">
        <v>1</v>
      </c>
      <c r="V2728" s="7" t="str">
        <f>RIGHT(R2728,LEN(R2728)-FIND("/",R2728))</f>
        <v>plays</v>
      </c>
    </row>
    <row r="2729" spans="1:22" ht="48" hidden="1" x14ac:dyDescent="0.2">
      <c r="A2729">
        <v>3234</v>
      </c>
      <c r="B2729" s="3" t="s">
        <v>3234</v>
      </c>
      <c r="C2729" s="3" t="s">
        <v>7344</v>
      </c>
      <c r="D2729">
        <v>4000</v>
      </c>
      <c r="E2729">
        <v>4015.71</v>
      </c>
      <c r="F2729" t="s">
        <v>8219</v>
      </c>
      <c r="G2729" t="s">
        <v>8225</v>
      </c>
      <c r="H2729" t="s">
        <v>8247</v>
      </c>
      <c r="I2729">
        <v>1485991860</v>
      </c>
      <c r="J2729" s="12">
        <f>(I2729/86400)+25569</f>
        <v>42767.979861111111</v>
      </c>
      <c r="K2729">
        <v>1483124208</v>
      </c>
      <c r="L2729" s="12">
        <f>(K2729/86400)+25569</f>
        <v>42734.789444444439</v>
      </c>
      <c r="M2729" t="b">
        <v>0</v>
      </c>
      <c r="N2729">
        <v>115</v>
      </c>
      <c r="O2729">
        <f>(E2729/D2729)*100</f>
        <v>100.39275000000001</v>
      </c>
      <c r="P2729">
        <f>E2729/N2729</f>
        <v>34.91921739130435</v>
      </c>
      <c r="Q2729" s="6" t="str">
        <f>LEFT(R2729, SEARCH("/",R2729,1)-1)</f>
        <v>theater</v>
      </c>
      <c r="R2729" t="s">
        <v>8271</v>
      </c>
      <c r="S2729" t="b">
        <v>1</v>
      </c>
      <c r="V2729" s="7" t="str">
        <f>RIGHT(R2729,LEN(R2729)-FIND("/",R2729))</f>
        <v>plays</v>
      </c>
    </row>
    <row r="2730" spans="1:22" ht="48" hidden="1" x14ac:dyDescent="0.2">
      <c r="A2730">
        <v>3236</v>
      </c>
      <c r="B2730" s="3" t="s">
        <v>3236</v>
      </c>
      <c r="C2730" s="3" t="s">
        <v>7346</v>
      </c>
      <c r="D2730">
        <v>20000</v>
      </c>
      <c r="E2730">
        <v>20120</v>
      </c>
      <c r="F2730" t="s">
        <v>8219</v>
      </c>
      <c r="G2730" t="s">
        <v>8224</v>
      </c>
      <c r="H2730" t="s">
        <v>8246</v>
      </c>
      <c r="I2730">
        <v>1482962433</v>
      </c>
      <c r="J2730" s="12">
        <f>(I2730/86400)+25569</f>
        <v>42732.917048611111</v>
      </c>
      <c r="K2730">
        <v>1480370433</v>
      </c>
      <c r="L2730" s="12">
        <f>(K2730/86400)+25569</f>
        <v>42702.917048611111</v>
      </c>
      <c r="M2730" t="b">
        <v>0</v>
      </c>
      <c r="N2730">
        <v>110</v>
      </c>
      <c r="O2730">
        <f>(E2730/D2730)*100</f>
        <v>100.6</v>
      </c>
      <c r="P2730">
        <f>E2730/N2730</f>
        <v>182.90909090909091</v>
      </c>
      <c r="Q2730" s="6" t="str">
        <f>LEFT(R2730, SEARCH("/",R2730,1)-1)</f>
        <v>theater</v>
      </c>
      <c r="R2730" t="s">
        <v>8271</v>
      </c>
      <c r="S2730" t="b">
        <v>1</v>
      </c>
      <c r="V2730" s="7" t="str">
        <f>RIGHT(R2730,LEN(R2730)-FIND("/",R2730))</f>
        <v>plays</v>
      </c>
    </row>
    <row r="2731" spans="1:22" ht="48" hidden="1" x14ac:dyDescent="0.2">
      <c r="A2731">
        <v>3240</v>
      </c>
      <c r="B2731" s="3" t="s">
        <v>3240</v>
      </c>
      <c r="C2731" s="3" t="s">
        <v>7350</v>
      </c>
      <c r="D2731">
        <v>3000</v>
      </c>
      <c r="E2731">
        <v>3017</v>
      </c>
      <c r="F2731" t="s">
        <v>8219</v>
      </c>
      <c r="G2731" t="s">
        <v>8225</v>
      </c>
      <c r="H2731" t="s">
        <v>8247</v>
      </c>
      <c r="I2731">
        <v>1487286000</v>
      </c>
      <c r="J2731" s="12">
        <f>(I2731/86400)+25569</f>
        <v>42782.958333333328</v>
      </c>
      <c r="K2731">
        <v>1484843948</v>
      </c>
      <c r="L2731" s="12">
        <f>(K2731/86400)+25569</f>
        <v>42754.693842592591</v>
      </c>
      <c r="M2731" t="b">
        <v>0</v>
      </c>
      <c r="N2731">
        <v>34</v>
      </c>
      <c r="O2731">
        <f>(E2731/D2731)*100</f>
        <v>100.56666666666668</v>
      </c>
      <c r="P2731">
        <f>E2731/N2731</f>
        <v>88.735294117647058</v>
      </c>
      <c r="Q2731" s="6" t="str">
        <f>LEFT(R2731, SEARCH("/",R2731,1)-1)</f>
        <v>theater</v>
      </c>
      <c r="R2731" t="s">
        <v>8271</v>
      </c>
      <c r="S2731" t="b">
        <v>1</v>
      </c>
      <c r="V2731" s="7" t="str">
        <f>RIGHT(R2731,LEN(R2731)-FIND("/",R2731))</f>
        <v>plays</v>
      </c>
    </row>
    <row r="2732" spans="1:22" ht="48" hidden="1" x14ac:dyDescent="0.2">
      <c r="A2732">
        <v>3244</v>
      </c>
      <c r="B2732" s="3" t="s">
        <v>3244</v>
      </c>
      <c r="C2732" s="3" t="s">
        <v>7354</v>
      </c>
      <c r="D2732">
        <v>1600</v>
      </c>
      <c r="E2732">
        <v>1647</v>
      </c>
      <c r="F2732" t="s">
        <v>8219</v>
      </c>
      <c r="G2732" t="s">
        <v>8225</v>
      </c>
      <c r="H2732" t="s">
        <v>8247</v>
      </c>
      <c r="I2732">
        <v>1480613982</v>
      </c>
      <c r="J2732" s="12">
        <f>(I2732/86400)+25569</f>
        <v>42705.735902777778</v>
      </c>
      <c r="K2732">
        <v>1478018382</v>
      </c>
      <c r="L2732" s="12">
        <f>(K2732/86400)+25569</f>
        <v>42675.694236111114</v>
      </c>
      <c r="M2732" t="b">
        <v>0</v>
      </c>
      <c r="N2732">
        <v>69</v>
      </c>
      <c r="O2732">
        <f>(E2732/D2732)*100</f>
        <v>102.9375</v>
      </c>
      <c r="P2732">
        <f>E2732/N2732</f>
        <v>23.869565217391305</v>
      </c>
      <c r="Q2732" s="6" t="str">
        <f>LEFT(R2732, SEARCH("/",R2732,1)-1)</f>
        <v>theater</v>
      </c>
      <c r="R2732" t="s">
        <v>8271</v>
      </c>
      <c r="S2732" t="b">
        <v>1</v>
      </c>
      <c r="V2732" s="7" t="str">
        <f>RIGHT(R2732,LEN(R2732)-FIND("/",R2732))</f>
        <v>plays</v>
      </c>
    </row>
    <row r="2733" spans="1:22" ht="48" hidden="1" x14ac:dyDescent="0.2">
      <c r="A2733">
        <v>3245</v>
      </c>
      <c r="B2733" s="3" t="s">
        <v>3245</v>
      </c>
      <c r="C2733" s="3" t="s">
        <v>7355</v>
      </c>
      <c r="D2733">
        <v>21000</v>
      </c>
      <c r="E2733">
        <v>21904</v>
      </c>
      <c r="F2733" t="s">
        <v>8219</v>
      </c>
      <c r="G2733" t="s">
        <v>8224</v>
      </c>
      <c r="H2733" t="s">
        <v>8246</v>
      </c>
      <c r="I2733">
        <v>1434074400</v>
      </c>
      <c r="J2733" s="12">
        <f>(I2733/86400)+25569</f>
        <v>42167.083333333328</v>
      </c>
      <c r="K2733">
        <v>1431354258</v>
      </c>
      <c r="L2733" s="12">
        <f>(K2733/86400)+25569</f>
        <v>42135.60020833333</v>
      </c>
      <c r="M2733" t="b">
        <v>0</v>
      </c>
      <c r="N2733">
        <v>270</v>
      </c>
      <c r="O2733">
        <f>(E2733/D2733)*100</f>
        <v>104.3047619047619</v>
      </c>
      <c r="P2733">
        <f>E2733/N2733</f>
        <v>81.125925925925927</v>
      </c>
      <c r="Q2733" s="6" t="str">
        <f>LEFT(R2733, SEARCH("/",R2733,1)-1)</f>
        <v>theater</v>
      </c>
      <c r="R2733" t="s">
        <v>8271</v>
      </c>
      <c r="S2733" t="b">
        <v>1</v>
      </c>
      <c r="V2733" s="7" t="str">
        <f>RIGHT(R2733,LEN(R2733)-FIND("/",R2733))</f>
        <v>plays</v>
      </c>
    </row>
    <row r="2734" spans="1:22" ht="48" hidden="1" x14ac:dyDescent="0.2">
      <c r="A2734">
        <v>3257</v>
      </c>
      <c r="B2734" s="3" t="s">
        <v>3257</v>
      </c>
      <c r="C2734" s="3" t="s">
        <v>7367</v>
      </c>
      <c r="D2734">
        <v>2000</v>
      </c>
      <c r="E2734">
        <v>2125.9899999999998</v>
      </c>
      <c r="F2734" t="s">
        <v>8219</v>
      </c>
      <c r="G2734" t="s">
        <v>8225</v>
      </c>
      <c r="H2734" t="s">
        <v>8247</v>
      </c>
      <c r="I2734">
        <v>1487769952</v>
      </c>
      <c r="J2734" s="12">
        <f>(I2734/86400)+25569</f>
        <v>42788.559629629628</v>
      </c>
      <c r="K2734">
        <v>1485177952</v>
      </c>
      <c r="L2734" s="12">
        <f>(K2734/86400)+25569</f>
        <v>42758.559629629628</v>
      </c>
      <c r="M2734" t="b">
        <v>0</v>
      </c>
      <c r="N2734">
        <v>41</v>
      </c>
      <c r="O2734">
        <f>(E2734/D2734)*100</f>
        <v>106.29949999999999</v>
      </c>
      <c r="P2734">
        <f>E2734/N2734</f>
        <v>51.853414634146333</v>
      </c>
      <c r="Q2734" s="6" t="str">
        <f>LEFT(R2734, SEARCH("/",R2734,1)-1)</f>
        <v>theater</v>
      </c>
      <c r="R2734" t="s">
        <v>8271</v>
      </c>
      <c r="S2734" t="b">
        <v>1</v>
      </c>
      <c r="V2734" s="7" t="str">
        <f>RIGHT(R2734,LEN(R2734)-FIND("/",R2734))</f>
        <v>plays</v>
      </c>
    </row>
    <row r="2735" spans="1:22" ht="48" hidden="1" x14ac:dyDescent="0.2">
      <c r="A2735">
        <v>3279</v>
      </c>
      <c r="B2735" s="3" t="s">
        <v>3279</v>
      </c>
      <c r="C2735" s="3" t="s">
        <v>7389</v>
      </c>
      <c r="D2735">
        <v>5800</v>
      </c>
      <c r="E2735">
        <v>6628</v>
      </c>
      <c r="F2735" t="s">
        <v>8219</v>
      </c>
      <c r="G2735" t="s">
        <v>8224</v>
      </c>
      <c r="H2735" t="s">
        <v>8246</v>
      </c>
      <c r="I2735">
        <v>1459474059</v>
      </c>
      <c r="J2735" s="12">
        <f>(I2735/86400)+25569</f>
        <v>42461.06086805556</v>
      </c>
      <c r="K2735">
        <v>1456885659</v>
      </c>
      <c r="L2735" s="12">
        <f>(K2735/86400)+25569</f>
        <v>42431.102534722224</v>
      </c>
      <c r="M2735" t="b">
        <v>0</v>
      </c>
      <c r="N2735">
        <v>63</v>
      </c>
      <c r="O2735">
        <f>(E2735/D2735)*100</f>
        <v>114.27586206896552</v>
      </c>
      <c r="P2735">
        <f>E2735/N2735</f>
        <v>105.2063492063492</v>
      </c>
      <c r="Q2735" s="6" t="str">
        <f>LEFT(R2735, SEARCH("/",R2735,1)-1)</f>
        <v>theater</v>
      </c>
      <c r="R2735" t="s">
        <v>8271</v>
      </c>
      <c r="S2735" t="b">
        <v>1</v>
      </c>
      <c r="V2735" s="7" t="str">
        <f>RIGHT(R2735,LEN(R2735)-FIND("/",R2735))</f>
        <v>plays</v>
      </c>
    </row>
    <row r="2736" spans="1:22" ht="48" hidden="1" x14ac:dyDescent="0.2">
      <c r="A2736">
        <v>3280</v>
      </c>
      <c r="B2736" s="3" t="s">
        <v>3280</v>
      </c>
      <c r="C2736" s="3" t="s">
        <v>7390</v>
      </c>
      <c r="D2736">
        <v>2000</v>
      </c>
      <c r="E2736">
        <v>2060</v>
      </c>
      <c r="F2736" t="s">
        <v>8219</v>
      </c>
      <c r="G2736" t="s">
        <v>8224</v>
      </c>
      <c r="H2736" t="s">
        <v>8246</v>
      </c>
      <c r="I2736">
        <v>1433134800</v>
      </c>
      <c r="J2736" s="12">
        <f>(I2736/86400)+25569</f>
        <v>42156.208333333328</v>
      </c>
      <c r="K2736">
        <v>1430158198</v>
      </c>
      <c r="L2736" s="12">
        <f>(K2736/86400)+25569</f>
        <v>42121.756921296299</v>
      </c>
      <c r="M2736" t="b">
        <v>0</v>
      </c>
      <c r="N2736">
        <v>30</v>
      </c>
      <c r="O2736">
        <f>(E2736/D2736)*100</f>
        <v>103</v>
      </c>
      <c r="P2736">
        <f>E2736/N2736</f>
        <v>68.666666666666671</v>
      </c>
      <c r="Q2736" s="6" t="str">
        <f>LEFT(R2736, SEARCH("/",R2736,1)-1)</f>
        <v>theater</v>
      </c>
      <c r="R2736" t="s">
        <v>8271</v>
      </c>
      <c r="S2736" t="b">
        <v>1</v>
      </c>
      <c r="V2736" s="7" t="str">
        <f>RIGHT(R2736,LEN(R2736)-FIND("/",R2736))</f>
        <v>plays</v>
      </c>
    </row>
    <row r="2737" spans="1:22" ht="32" hidden="1" x14ac:dyDescent="0.2">
      <c r="A2737">
        <v>3281</v>
      </c>
      <c r="B2737" s="3" t="s">
        <v>3281</v>
      </c>
      <c r="C2737" s="3" t="s">
        <v>7391</v>
      </c>
      <c r="D2737">
        <v>5000</v>
      </c>
      <c r="E2737">
        <v>6080</v>
      </c>
      <c r="F2737" t="s">
        <v>8219</v>
      </c>
      <c r="G2737" t="s">
        <v>8224</v>
      </c>
      <c r="H2737" t="s">
        <v>8246</v>
      </c>
      <c r="I2737">
        <v>1441153705</v>
      </c>
      <c r="J2737" s="12">
        <f>(I2737/86400)+25569</f>
        <v>42249.019733796296</v>
      </c>
      <c r="K2737">
        <v>1438561705</v>
      </c>
      <c r="L2737" s="12">
        <f>(K2737/86400)+25569</f>
        <v>42219.019733796296</v>
      </c>
      <c r="M2737" t="b">
        <v>0</v>
      </c>
      <c r="N2737">
        <v>47</v>
      </c>
      <c r="O2737">
        <f>(E2737/D2737)*100</f>
        <v>121.6</v>
      </c>
      <c r="P2737">
        <f>E2737/N2737</f>
        <v>129.36170212765958</v>
      </c>
      <c r="Q2737" s="6" t="str">
        <f>LEFT(R2737, SEARCH("/",R2737,1)-1)</f>
        <v>theater</v>
      </c>
      <c r="R2737" t="s">
        <v>8271</v>
      </c>
      <c r="S2737" t="b">
        <v>1</v>
      </c>
      <c r="V2737" s="7" t="str">
        <f>RIGHT(R2737,LEN(R2737)-FIND("/",R2737))</f>
        <v>plays</v>
      </c>
    </row>
    <row r="2738" spans="1:22" ht="48" hidden="1" x14ac:dyDescent="0.2">
      <c r="A2738">
        <v>3282</v>
      </c>
      <c r="B2738" s="3" t="s">
        <v>3282</v>
      </c>
      <c r="C2738" s="3" t="s">
        <v>7392</v>
      </c>
      <c r="D2738">
        <v>31000</v>
      </c>
      <c r="E2738">
        <v>31820.5</v>
      </c>
      <c r="F2738" t="s">
        <v>8219</v>
      </c>
      <c r="G2738" t="s">
        <v>8224</v>
      </c>
      <c r="H2738" t="s">
        <v>8246</v>
      </c>
      <c r="I2738">
        <v>1461904788</v>
      </c>
      <c r="J2738" s="12">
        <f>(I2738/86400)+25569</f>
        <v>42489.19430555556</v>
      </c>
      <c r="K2738">
        <v>1458103188</v>
      </c>
      <c r="L2738" s="12">
        <f>(K2738/86400)+25569</f>
        <v>42445.19430555556</v>
      </c>
      <c r="M2738" t="b">
        <v>0</v>
      </c>
      <c r="N2738">
        <v>237</v>
      </c>
      <c r="O2738">
        <f>(E2738/D2738)*100</f>
        <v>102.6467741935484</v>
      </c>
      <c r="P2738">
        <f>E2738/N2738</f>
        <v>134.26371308016877</v>
      </c>
      <c r="Q2738" s="6" t="str">
        <f>LEFT(R2738, SEARCH("/",R2738,1)-1)</f>
        <v>theater</v>
      </c>
      <c r="R2738" t="s">
        <v>8271</v>
      </c>
      <c r="S2738" t="b">
        <v>1</v>
      </c>
      <c r="V2738" s="7" t="str">
        <f>RIGHT(R2738,LEN(R2738)-FIND("/",R2738))</f>
        <v>plays</v>
      </c>
    </row>
    <row r="2739" spans="1:22" ht="48" hidden="1" x14ac:dyDescent="0.2">
      <c r="A2739">
        <v>3283</v>
      </c>
      <c r="B2739" s="3" t="s">
        <v>3283</v>
      </c>
      <c r="C2739" s="3" t="s">
        <v>7393</v>
      </c>
      <c r="D2739">
        <v>800</v>
      </c>
      <c r="E2739">
        <v>838</v>
      </c>
      <c r="F2739" t="s">
        <v>8219</v>
      </c>
      <c r="G2739" t="s">
        <v>8225</v>
      </c>
      <c r="H2739" t="s">
        <v>8247</v>
      </c>
      <c r="I2739">
        <v>1455138000</v>
      </c>
      <c r="J2739" s="12">
        <f>(I2739/86400)+25569</f>
        <v>42410.875</v>
      </c>
      <c r="K2739">
        <v>1452448298</v>
      </c>
      <c r="L2739" s="12">
        <f>(K2739/86400)+25569</f>
        <v>42379.74418981481</v>
      </c>
      <c r="M2739" t="b">
        <v>0</v>
      </c>
      <c r="N2739">
        <v>47</v>
      </c>
      <c r="O2739">
        <f>(E2739/D2739)*100</f>
        <v>104.75000000000001</v>
      </c>
      <c r="P2739">
        <f>E2739/N2739</f>
        <v>17.829787234042552</v>
      </c>
      <c r="Q2739" s="6" t="str">
        <f>LEFT(R2739, SEARCH("/",R2739,1)-1)</f>
        <v>theater</v>
      </c>
      <c r="R2739" t="s">
        <v>8271</v>
      </c>
      <c r="S2739" t="b">
        <v>1</v>
      </c>
      <c r="V2739" s="7" t="str">
        <f>RIGHT(R2739,LEN(R2739)-FIND("/",R2739))</f>
        <v>plays</v>
      </c>
    </row>
    <row r="2740" spans="1:22" ht="48" hidden="1" x14ac:dyDescent="0.2">
      <c r="A2740">
        <v>3284</v>
      </c>
      <c r="B2740" s="3" t="s">
        <v>3284</v>
      </c>
      <c r="C2740" s="3" t="s">
        <v>7394</v>
      </c>
      <c r="D2740">
        <v>3000</v>
      </c>
      <c r="E2740">
        <v>3048</v>
      </c>
      <c r="F2740" t="s">
        <v>8219</v>
      </c>
      <c r="G2740" t="s">
        <v>8224</v>
      </c>
      <c r="H2740" t="s">
        <v>8246</v>
      </c>
      <c r="I2740">
        <v>1454047140</v>
      </c>
      <c r="J2740" s="12">
        <f>(I2740/86400)+25569</f>
        <v>42398.249305555553</v>
      </c>
      <c r="K2740">
        <v>1452546853</v>
      </c>
      <c r="L2740" s="12">
        <f>(K2740/86400)+25569</f>
        <v>42380.884872685187</v>
      </c>
      <c r="M2740" t="b">
        <v>0</v>
      </c>
      <c r="N2740">
        <v>15</v>
      </c>
      <c r="O2740">
        <f>(E2740/D2740)*100</f>
        <v>101.6</v>
      </c>
      <c r="P2740">
        <f>E2740/N2740</f>
        <v>203.2</v>
      </c>
      <c r="Q2740" s="6" t="str">
        <f>LEFT(R2740, SEARCH("/",R2740,1)-1)</f>
        <v>theater</v>
      </c>
      <c r="R2740" t="s">
        <v>8271</v>
      </c>
      <c r="S2740" t="b">
        <v>1</v>
      </c>
      <c r="V2740" s="7" t="str">
        <f>RIGHT(R2740,LEN(R2740)-FIND("/",R2740))</f>
        <v>plays</v>
      </c>
    </row>
    <row r="2741" spans="1:22" ht="16" hidden="1" x14ac:dyDescent="0.2">
      <c r="A2741">
        <v>3285</v>
      </c>
      <c r="B2741" s="3" t="s">
        <v>3285</v>
      </c>
      <c r="C2741" s="3" t="s">
        <v>7395</v>
      </c>
      <c r="D2741">
        <v>4999</v>
      </c>
      <c r="E2741">
        <v>5604</v>
      </c>
      <c r="F2741" t="s">
        <v>8219</v>
      </c>
      <c r="G2741" t="s">
        <v>8224</v>
      </c>
      <c r="H2741" t="s">
        <v>8246</v>
      </c>
      <c r="I2741">
        <v>1488258000</v>
      </c>
      <c r="J2741" s="12">
        <f>(I2741/86400)+25569</f>
        <v>42794.208333333328</v>
      </c>
      <c r="K2741">
        <v>1485556626</v>
      </c>
      <c r="L2741" s="12">
        <f>(K2741/86400)+25569</f>
        <v>42762.942430555559</v>
      </c>
      <c r="M2741" t="b">
        <v>0</v>
      </c>
      <c r="N2741">
        <v>81</v>
      </c>
      <c r="O2741">
        <f>(E2741/D2741)*100</f>
        <v>112.10242048409683</v>
      </c>
      <c r="P2741">
        <f>E2741/N2741</f>
        <v>69.18518518518519</v>
      </c>
      <c r="Q2741" s="6" t="str">
        <f>LEFT(R2741, SEARCH("/",R2741,1)-1)</f>
        <v>theater</v>
      </c>
      <c r="R2741" t="s">
        <v>8271</v>
      </c>
      <c r="S2741" t="b">
        <v>1</v>
      </c>
      <c r="V2741" s="7" t="str">
        <f>RIGHT(R2741,LEN(R2741)-FIND("/",R2741))</f>
        <v>plays</v>
      </c>
    </row>
    <row r="2742" spans="1:22" ht="48" hidden="1" x14ac:dyDescent="0.2">
      <c r="A2742">
        <v>3286</v>
      </c>
      <c r="B2742" s="3" t="s">
        <v>3286</v>
      </c>
      <c r="C2742" s="3" t="s">
        <v>7396</v>
      </c>
      <c r="D2742">
        <v>15000</v>
      </c>
      <c r="E2742">
        <v>15265</v>
      </c>
      <c r="F2742" t="s">
        <v>8219</v>
      </c>
      <c r="G2742" t="s">
        <v>8224</v>
      </c>
      <c r="H2742" t="s">
        <v>8246</v>
      </c>
      <c r="I2742">
        <v>1471291782</v>
      </c>
      <c r="J2742" s="12">
        <f>(I2742/86400)+25569</f>
        <v>42597.840069444443</v>
      </c>
      <c r="K2742">
        <v>1468699782</v>
      </c>
      <c r="L2742" s="12">
        <f>(K2742/86400)+25569</f>
        <v>42567.840069444443</v>
      </c>
      <c r="M2742" t="b">
        <v>0</v>
      </c>
      <c r="N2742">
        <v>122</v>
      </c>
      <c r="O2742">
        <f>(E2742/D2742)*100</f>
        <v>101.76666666666667</v>
      </c>
      <c r="P2742">
        <f>E2742/N2742</f>
        <v>125.12295081967213</v>
      </c>
      <c r="Q2742" s="6" t="str">
        <f>LEFT(R2742, SEARCH("/",R2742,1)-1)</f>
        <v>theater</v>
      </c>
      <c r="R2742" t="s">
        <v>8271</v>
      </c>
      <c r="S2742" t="b">
        <v>1</v>
      </c>
      <c r="V2742" s="7" t="str">
        <f>RIGHT(R2742,LEN(R2742)-FIND("/",R2742))</f>
        <v>plays</v>
      </c>
    </row>
    <row r="2743" spans="1:22" ht="32" hidden="1" x14ac:dyDescent="0.2">
      <c r="A2743">
        <v>3287</v>
      </c>
      <c r="B2743" s="3" t="s">
        <v>3287</v>
      </c>
      <c r="C2743" s="3" t="s">
        <v>7397</v>
      </c>
      <c r="D2743">
        <v>2500</v>
      </c>
      <c r="E2743">
        <v>2500</v>
      </c>
      <c r="F2743" t="s">
        <v>8219</v>
      </c>
      <c r="G2743" t="s">
        <v>8229</v>
      </c>
      <c r="H2743" t="s">
        <v>8251</v>
      </c>
      <c r="I2743">
        <v>1448733628</v>
      </c>
      <c r="J2743" s="12">
        <f>(I2743/86400)+25569</f>
        <v>42336.750324074077</v>
      </c>
      <c r="K2743">
        <v>1446573628</v>
      </c>
      <c r="L2743" s="12">
        <f>(K2743/86400)+25569</f>
        <v>42311.750324074077</v>
      </c>
      <c r="M2743" t="b">
        <v>0</v>
      </c>
      <c r="N2743">
        <v>34</v>
      </c>
      <c r="O2743">
        <f>(E2743/D2743)*100</f>
        <v>100</v>
      </c>
      <c r="P2743">
        <f>E2743/N2743</f>
        <v>73.529411764705884</v>
      </c>
      <c r="Q2743" s="6" t="str">
        <f>LEFT(R2743, SEARCH("/",R2743,1)-1)</f>
        <v>theater</v>
      </c>
      <c r="R2743" t="s">
        <v>8271</v>
      </c>
      <c r="S2743" t="b">
        <v>1</v>
      </c>
      <c r="V2743" s="7" t="str">
        <f>RIGHT(R2743,LEN(R2743)-FIND("/",R2743))</f>
        <v>plays</v>
      </c>
    </row>
    <row r="2744" spans="1:22" ht="48" hidden="1" x14ac:dyDescent="0.2">
      <c r="A2744">
        <v>3288</v>
      </c>
      <c r="B2744" s="3" t="s">
        <v>3288</v>
      </c>
      <c r="C2744" s="3" t="s">
        <v>7398</v>
      </c>
      <c r="D2744">
        <v>10000</v>
      </c>
      <c r="E2744">
        <v>10026.49</v>
      </c>
      <c r="F2744" t="s">
        <v>8219</v>
      </c>
      <c r="G2744" t="s">
        <v>8225</v>
      </c>
      <c r="H2744" t="s">
        <v>8247</v>
      </c>
      <c r="I2744">
        <v>1466463600</v>
      </c>
      <c r="J2744" s="12">
        <f>(I2744/86400)+25569</f>
        <v>42541.958333333328</v>
      </c>
      <c r="K2744">
        <v>1463337315</v>
      </c>
      <c r="L2744" s="12">
        <f>(K2744/86400)+25569</f>
        <v>42505.774479166663</v>
      </c>
      <c r="M2744" t="b">
        <v>0</v>
      </c>
      <c r="N2744">
        <v>207</v>
      </c>
      <c r="O2744">
        <f>(E2744/D2744)*100</f>
        <v>100.26489999999998</v>
      </c>
      <c r="P2744">
        <f>E2744/N2744</f>
        <v>48.437149758454105</v>
      </c>
      <c r="Q2744" s="6" t="str">
        <f>LEFT(R2744, SEARCH("/",R2744,1)-1)</f>
        <v>theater</v>
      </c>
      <c r="R2744" t="s">
        <v>8271</v>
      </c>
      <c r="S2744" t="b">
        <v>1</v>
      </c>
      <c r="V2744" s="7" t="str">
        <f>RIGHT(R2744,LEN(R2744)-FIND("/",R2744))</f>
        <v>plays</v>
      </c>
    </row>
    <row r="2745" spans="1:22" ht="48" hidden="1" x14ac:dyDescent="0.2">
      <c r="A2745">
        <v>3289</v>
      </c>
      <c r="B2745" s="3" t="s">
        <v>3289</v>
      </c>
      <c r="C2745" s="3" t="s">
        <v>7399</v>
      </c>
      <c r="D2745">
        <v>500</v>
      </c>
      <c r="E2745">
        <v>665.21</v>
      </c>
      <c r="F2745" t="s">
        <v>8219</v>
      </c>
      <c r="G2745" t="s">
        <v>8225</v>
      </c>
      <c r="H2745" t="s">
        <v>8247</v>
      </c>
      <c r="I2745">
        <v>1487580602</v>
      </c>
      <c r="J2745" s="12">
        <f>(I2745/86400)+25569</f>
        <v>42786.368078703701</v>
      </c>
      <c r="K2745">
        <v>1485161402</v>
      </c>
      <c r="L2745" s="12">
        <f>(K2745/86400)+25569</f>
        <v>42758.368078703701</v>
      </c>
      <c r="M2745" t="b">
        <v>0</v>
      </c>
      <c r="N2745">
        <v>25</v>
      </c>
      <c r="O2745">
        <f>(E2745/D2745)*100</f>
        <v>133.04200000000003</v>
      </c>
      <c r="P2745">
        <f>E2745/N2745</f>
        <v>26.608400000000003</v>
      </c>
      <c r="Q2745" s="6" t="str">
        <f>LEFT(R2745, SEARCH("/",R2745,1)-1)</f>
        <v>theater</v>
      </c>
      <c r="R2745" t="s">
        <v>8271</v>
      </c>
      <c r="S2745" t="b">
        <v>1</v>
      </c>
      <c r="V2745" s="7" t="str">
        <f>RIGHT(R2745,LEN(R2745)-FIND("/",R2745))</f>
        <v>plays</v>
      </c>
    </row>
    <row r="2746" spans="1:22" ht="80" hidden="1" x14ac:dyDescent="0.2">
      <c r="A2746">
        <v>3290</v>
      </c>
      <c r="B2746" s="3" t="s">
        <v>3290</v>
      </c>
      <c r="C2746" s="3" t="s">
        <v>7400</v>
      </c>
      <c r="D2746">
        <v>2000</v>
      </c>
      <c r="E2746">
        <v>2424</v>
      </c>
      <c r="F2746" t="s">
        <v>8219</v>
      </c>
      <c r="G2746" t="s">
        <v>8225</v>
      </c>
      <c r="H2746" t="s">
        <v>8247</v>
      </c>
      <c r="I2746">
        <v>1489234891</v>
      </c>
      <c r="J2746" s="12">
        <f>(I2746/86400)+25569</f>
        <v>42805.51494212963</v>
      </c>
      <c r="K2746">
        <v>1486642891</v>
      </c>
      <c r="L2746" s="12">
        <f>(K2746/86400)+25569</f>
        <v>42775.51494212963</v>
      </c>
      <c r="M2746" t="b">
        <v>0</v>
      </c>
      <c r="N2746">
        <v>72</v>
      </c>
      <c r="O2746">
        <f>(E2746/D2746)*100</f>
        <v>121.2</v>
      </c>
      <c r="P2746">
        <f>E2746/N2746</f>
        <v>33.666666666666664</v>
      </c>
      <c r="Q2746" s="6" t="str">
        <f>LEFT(R2746, SEARCH("/",R2746,1)-1)</f>
        <v>theater</v>
      </c>
      <c r="R2746" t="s">
        <v>8271</v>
      </c>
      <c r="S2746" t="b">
        <v>1</v>
      </c>
      <c r="V2746" s="7" t="str">
        <f>RIGHT(R2746,LEN(R2746)-FIND("/",R2746))</f>
        <v>plays</v>
      </c>
    </row>
    <row r="2747" spans="1:22" ht="48" hidden="1" x14ac:dyDescent="0.2">
      <c r="A2747">
        <v>3291</v>
      </c>
      <c r="B2747" s="3" t="s">
        <v>3291</v>
      </c>
      <c r="C2747" s="3" t="s">
        <v>7401</v>
      </c>
      <c r="D2747">
        <v>500</v>
      </c>
      <c r="E2747">
        <v>570</v>
      </c>
      <c r="F2747" t="s">
        <v>8219</v>
      </c>
      <c r="G2747" t="s">
        <v>8224</v>
      </c>
      <c r="H2747" t="s">
        <v>8246</v>
      </c>
      <c r="I2747">
        <v>1442462340</v>
      </c>
      <c r="J2747" s="12">
        <f>(I2747/86400)+25569</f>
        <v>42264.165972222225</v>
      </c>
      <c r="K2747">
        <v>1439743900</v>
      </c>
      <c r="L2747" s="12">
        <f>(K2747/86400)+25569</f>
        <v>42232.702546296292</v>
      </c>
      <c r="M2747" t="b">
        <v>0</v>
      </c>
      <c r="N2747">
        <v>14</v>
      </c>
      <c r="O2747">
        <f>(E2747/D2747)*100</f>
        <v>113.99999999999999</v>
      </c>
      <c r="P2747">
        <f>E2747/N2747</f>
        <v>40.714285714285715</v>
      </c>
      <c r="Q2747" s="6" t="str">
        <f>LEFT(R2747, SEARCH("/",R2747,1)-1)</f>
        <v>theater</v>
      </c>
      <c r="R2747" t="s">
        <v>8271</v>
      </c>
      <c r="S2747" t="b">
        <v>1</v>
      </c>
      <c r="V2747" s="7" t="str">
        <f>RIGHT(R2747,LEN(R2747)-FIND("/",R2747))</f>
        <v>plays</v>
      </c>
    </row>
    <row r="2748" spans="1:22" ht="48" hidden="1" x14ac:dyDescent="0.2">
      <c r="A2748">
        <v>3292</v>
      </c>
      <c r="B2748" s="3" t="s">
        <v>3292</v>
      </c>
      <c r="C2748" s="3" t="s">
        <v>7402</v>
      </c>
      <c r="D2748">
        <v>101</v>
      </c>
      <c r="E2748">
        <v>289</v>
      </c>
      <c r="F2748" t="s">
        <v>8219</v>
      </c>
      <c r="G2748" t="s">
        <v>8225</v>
      </c>
      <c r="H2748" t="s">
        <v>8247</v>
      </c>
      <c r="I2748">
        <v>1449257348</v>
      </c>
      <c r="J2748" s="12">
        <f>(I2748/86400)+25569</f>
        <v>42342.811898148153</v>
      </c>
      <c r="K2748">
        <v>1444069748</v>
      </c>
      <c r="L2748" s="12">
        <f>(K2748/86400)+25569</f>
        <v>42282.770231481481</v>
      </c>
      <c r="M2748" t="b">
        <v>0</v>
      </c>
      <c r="N2748">
        <v>15</v>
      </c>
      <c r="O2748">
        <f>(E2748/D2748)*100</f>
        <v>286.13861386138615</v>
      </c>
      <c r="P2748">
        <f>E2748/N2748</f>
        <v>19.266666666666666</v>
      </c>
      <c r="Q2748" s="6" t="str">
        <f>LEFT(R2748, SEARCH("/",R2748,1)-1)</f>
        <v>theater</v>
      </c>
      <c r="R2748" t="s">
        <v>8271</v>
      </c>
      <c r="S2748" t="b">
        <v>1</v>
      </c>
      <c r="V2748" s="7" t="str">
        <f>RIGHT(R2748,LEN(R2748)-FIND("/",R2748))</f>
        <v>plays</v>
      </c>
    </row>
    <row r="2749" spans="1:22" ht="48" hidden="1" x14ac:dyDescent="0.2">
      <c r="A2749">
        <v>3293</v>
      </c>
      <c r="B2749" s="3" t="s">
        <v>3293</v>
      </c>
      <c r="C2749" s="3" t="s">
        <v>7403</v>
      </c>
      <c r="D2749">
        <v>4500</v>
      </c>
      <c r="E2749">
        <v>7670</v>
      </c>
      <c r="F2749" t="s">
        <v>8219</v>
      </c>
      <c r="G2749" t="s">
        <v>8228</v>
      </c>
      <c r="H2749" t="s">
        <v>8250</v>
      </c>
      <c r="I2749">
        <v>1488622352</v>
      </c>
      <c r="J2749" s="12">
        <f>(I2749/86400)+25569</f>
        <v>42798.425370370373</v>
      </c>
      <c r="K2749">
        <v>1486030352</v>
      </c>
      <c r="L2749" s="12">
        <f>(K2749/86400)+25569</f>
        <v>42768.425370370373</v>
      </c>
      <c r="M2749" t="b">
        <v>0</v>
      </c>
      <c r="N2749">
        <v>91</v>
      </c>
      <c r="O2749">
        <f>(E2749/D2749)*100</f>
        <v>170.44444444444446</v>
      </c>
      <c r="P2749">
        <f>E2749/N2749</f>
        <v>84.285714285714292</v>
      </c>
      <c r="Q2749" s="6" t="str">
        <f>LEFT(R2749, SEARCH("/",R2749,1)-1)</f>
        <v>theater</v>
      </c>
      <c r="R2749" t="s">
        <v>8271</v>
      </c>
      <c r="S2749" t="b">
        <v>1</v>
      </c>
      <c r="V2749" s="7" t="str">
        <f>RIGHT(R2749,LEN(R2749)-FIND("/",R2749))</f>
        <v>plays</v>
      </c>
    </row>
    <row r="2750" spans="1:22" ht="48" hidden="1" x14ac:dyDescent="0.2">
      <c r="A2750">
        <v>3294</v>
      </c>
      <c r="B2750" s="3" t="s">
        <v>3294</v>
      </c>
      <c r="C2750" s="3" t="s">
        <v>7404</v>
      </c>
      <c r="D2750">
        <v>600</v>
      </c>
      <c r="E2750">
        <v>710</v>
      </c>
      <c r="F2750" t="s">
        <v>8219</v>
      </c>
      <c r="G2750" t="s">
        <v>8225</v>
      </c>
      <c r="H2750" t="s">
        <v>8247</v>
      </c>
      <c r="I2750">
        <v>1434459554</v>
      </c>
      <c r="J2750" s="12">
        <f>(I2750/86400)+25569</f>
        <v>42171.541134259256</v>
      </c>
      <c r="K2750">
        <v>1431867554</v>
      </c>
      <c r="L2750" s="12">
        <f>(K2750/86400)+25569</f>
        <v>42141.541134259256</v>
      </c>
      <c r="M2750" t="b">
        <v>0</v>
      </c>
      <c r="N2750">
        <v>24</v>
      </c>
      <c r="O2750">
        <f>(E2750/D2750)*100</f>
        <v>118.33333333333333</v>
      </c>
      <c r="P2750">
        <f>E2750/N2750</f>
        <v>29.583333333333332</v>
      </c>
      <c r="Q2750" s="6" t="str">
        <f>LEFT(R2750, SEARCH("/",R2750,1)-1)</f>
        <v>theater</v>
      </c>
      <c r="R2750" t="s">
        <v>8271</v>
      </c>
      <c r="S2750" t="b">
        <v>1</v>
      </c>
      <c r="V2750" s="7" t="str">
        <f>RIGHT(R2750,LEN(R2750)-FIND("/",R2750))</f>
        <v>plays</v>
      </c>
    </row>
    <row r="2751" spans="1:22" ht="48" hidden="1" x14ac:dyDescent="0.2">
      <c r="A2751">
        <v>3295</v>
      </c>
      <c r="B2751" s="3" t="s">
        <v>3295</v>
      </c>
      <c r="C2751" s="3" t="s">
        <v>7405</v>
      </c>
      <c r="D2751">
        <v>700</v>
      </c>
      <c r="E2751">
        <v>720.01</v>
      </c>
      <c r="F2751" t="s">
        <v>8219</v>
      </c>
      <c r="G2751" t="s">
        <v>8225</v>
      </c>
      <c r="H2751" t="s">
        <v>8247</v>
      </c>
      <c r="I2751">
        <v>1474886229</v>
      </c>
      <c r="J2751" s="12">
        <f>(I2751/86400)+25569</f>
        <v>42639.442465277782</v>
      </c>
      <c r="K2751">
        <v>1472294229</v>
      </c>
      <c r="L2751" s="12">
        <f>(K2751/86400)+25569</f>
        <v>42609.442465277782</v>
      </c>
      <c r="M2751" t="b">
        <v>0</v>
      </c>
      <c r="N2751">
        <v>27</v>
      </c>
      <c r="O2751">
        <f>(E2751/D2751)*100</f>
        <v>102.85857142857142</v>
      </c>
      <c r="P2751">
        <f>E2751/N2751</f>
        <v>26.667037037037037</v>
      </c>
      <c r="Q2751" s="6" t="str">
        <f>LEFT(R2751, SEARCH("/",R2751,1)-1)</f>
        <v>theater</v>
      </c>
      <c r="R2751" t="s">
        <v>8271</v>
      </c>
      <c r="S2751" t="b">
        <v>1</v>
      </c>
      <c r="V2751" s="7" t="str">
        <f>RIGHT(R2751,LEN(R2751)-FIND("/",R2751))</f>
        <v>plays</v>
      </c>
    </row>
    <row r="2752" spans="1:22" ht="48" hidden="1" x14ac:dyDescent="0.2">
      <c r="A2752">
        <v>3296</v>
      </c>
      <c r="B2752" s="3" t="s">
        <v>3296</v>
      </c>
      <c r="C2752" s="3" t="s">
        <v>7406</v>
      </c>
      <c r="D2752">
        <v>1500</v>
      </c>
      <c r="E2752">
        <v>2161</v>
      </c>
      <c r="F2752" t="s">
        <v>8219</v>
      </c>
      <c r="G2752" t="s">
        <v>8225</v>
      </c>
      <c r="H2752" t="s">
        <v>8247</v>
      </c>
      <c r="I2752">
        <v>1448229600</v>
      </c>
      <c r="J2752" s="12">
        <f>(I2752/86400)+25569</f>
        <v>42330.916666666672</v>
      </c>
      <c r="K2752">
        <v>1446401372</v>
      </c>
      <c r="L2752" s="12">
        <f>(K2752/86400)+25569</f>
        <v>42309.756620370375</v>
      </c>
      <c r="M2752" t="b">
        <v>0</v>
      </c>
      <c r="N2752">
        <v>47</v>
      </c>
      <c r="O2752">
        <f>(E2752/D2752)*100</f>
        <v>144.06666666666666</v>
      </c>
      <c r="P2752">
        <f>E2752/N2752</f>
        <v>45.978723404255319</v>
      </c>
      <c r="Q2752" s="6" t="str">
        <f>LEFT(R2752, SEARCH("/",R2752,1)-1)</f>
        <v>theater</v>
      </c>
      <c r="R2752" t="s">
        <v>8271</v>
      </c>
      <c r="S2752" t="b">
        <v>1</v>
      </c>
      <c r="V2752" s="7" t="str">
        <f>RIGHT(R2752,LEN(R2752)-FIND("/",R2752))</f>
        <v>plays</v>
      </c>
    </row>
    <row r="2753" spans="1:22" ht="48" hidden="1" x14ac:dyDescent="0.2">
      <c r="A2753">
        <v>3297</v>
      </c>
      <c r="B2753" s="3" t="s">
        <v>3297</v>
      </c>
      <c r="C2753" s="3" t="s">
        <v>7407</v>
      </c>
      <c r="D2753">
        <v>5500</v>
      </c>
      <c r="E2753">
        <v>5504</v>
      </c>
      <c r="F2753" t="s">
        <v>8219</v>
      </c>
      <c r="G2753" t="s">
        <v>8225</v>
      </c>
      <c r="H2753" t="s">
        <v>8247</v>
      </c>
      <c r="I2753">
        <v>1438037940</v>
      </c>
      <c r="J2753" s="12">
        <f>(I2753/86400)+25569</f>
        <v>42212.957638888889</v>
      </c>
      <c r="K2753">
        <v>1436380256</v>
      </c>
      <c r="L2753" s="12">
        <f>(K2753/86400)+25569</f>
        <v>42193.771481481483</v>
      </c>
      <c r="M2753" t="b">
        <v>0</v>
      </c>
      <c r="N2753">
        <v>44</v>
      </c>
      <c r="O2753">
        <f>(E2753/D2753)*100</f>
        <v>100.07272727272726</v>
      </c>
      <c r="P2753">
        <f>E2753/N2753</f>
        <v>125.09090909090909</v>
      </c>
      <c r="Q2753" s="6" t="str">
        <f>LEFT(R2753, SEARCH("/",R2753,1)-1)</f>
        <v>theater</v>
      </c>
      <c r="R2753" t="s">
        <v>8271</v>
      </c>
      <c r="S2753" t="b">
        <v>1</v>
      </c>
      <c r="V2753" s="7" t="str">
        <f>RIGHT(R2753,LEN(R2753)-FIND("/",R2753))</f>
        <v>plays</v>
      </c>
    </row>
    <row r="2754" spans="1:22" ht="48" hidden="1" x14ac:dyDescent="0.2">
      <c r="A2754">
        <v>3298</v>
      </c>
      <c r="B2754" s="3" t="s">
        <v>3298</v>
      </c>
      <c r="C2754" s="3" t="s">
        <v>7408</v>
      </c>
      <c r="D2754">
        <v>10000</v>
      </c>
      <c r="E2754">
        <v>10173</v>
      </c>
      <c r="F2754" t="s">
        <v>8219</v>
      </c>
      <c r="G2754" t="s">
        <v>8224</v>
      </c>
      <c r="H2754" t="s">
        <v>8246</v>
      </c>
      <c r="I2754">
        <v>1442102400</v>
      </c>
      <c r="J2754" s="12">
        <f>(I2754/86400)+25569</f>
        <v>42260</v>
      </c>
      <c r="K2754">
        <v>1440370768</v>
      </c>
      <c r="L2754" s="12">
        <f>(K2754/86400)+25569</f>
        <v>42239.957962962959</v>
      </c>
      <c r="M2754" t="b">
        <v>0</v>
      </c>
      <c r="N2754">
        <v>72</v>
      </c>
      <c r="O2754">
        <f>(E2754/D2754)*100</f>
        <v>101.73</v>
      </c>
      <c r="P2754">
        <f>E2754/N2754</f>
        <v>141.29166666666666</v>
      </c>
      <c r="Q2754" s="6" t="str">
        <f>LEFT(R2754, SEARCH("/",R2754,1)-1)</f>
        <v>theater</v>
      </c>
      <c r="R2754" t="s">
        <v>8271</v>
      </c>
      <c r="S2754" t="b">
        <v>1</v>
      </c>
      <c r="V2754" s="7" t="str">
        <f>RIGHT(R2754,LEN(R2754)-FIND("/",R2754))</f>
        <v>plays</v>
      </c>
    </row>
    <row r="2755" spans="1:22" ht="48" hidden="1" x14ac:dyDescent="0.2">
      <c r="A2755">
        <v>3299</v>
      </c>
      <c r="B2755" s="3" t="s">
        <v>3299</v>
      </c>
      <c r="C2755" s="3" t="s">
        <v>7409</v>
      </c>
      <c r="D2755">
        <v>3000</v>
      </c>
      <c r="E2755">
        <v>3486</v>
      </c>
      <c r="F2755" t="s">
        <v>8219</v>
      </c>
      <c r="G2755" t="s">
        <v>8224</v>
      </c>
      <c r="H2755" t="s">
        <v>8246</v>
      </c>
      <c r="I2755">
        <v>1444860063</v>
      </c>
      <c r="J2755" s="12">
        <f>(I2755/86400)+25569</f>
        <v>42291.917395833334</v>
      </c>
      <c r="K2755">
        <v>1442268063</v>
      </c>
      <c r="L2755" s="12">
        <f>(K2755/86400)+25569</f>
        <v>42261.917395833334</v>
      </c>
      <c r="M2755" t="b">
        <v>0</v>
      </c>
      <c r="N2755">
        <v>63</v>
      </c>
      <c r="O2755">
        <f>(E2755/D2755)*100</f>
        <v>116.19999999999999</v>
      </c>
      <c r="P2755">
        <f>E2755/N2755</f>
        <v>55.333333333333336</v>
      </c>
      <c r="Q2755" s="6" t="str">
        <f>LEFT(R2755, SEARCH("/",R2755,1)-1)</f>
        <v>theater</v>
      </c>
      <c r="R2755" t="s">
        <v>8271</v>
      </c>
      <c r="S2755" t="b">
        <v>1</v>
      </c>
      <c r="V2755" s="7" t="str">
        <f>RIGHT(R2755,LEN(R2755)-FIND("/",R2755))</f>
        <v>plays</v>
      </c>
    </row>
    <row r="2756" spans="1:22" ht="48" hidden="1" x14ac:dyDescent="0.2">
      <c r="A2756">
        <v>3300</v>
      </c>
      <c r="B2756" s="3" t="s">
        <v>3300</v>
      </c>
      <c r="C2756" s="3" t="s">
        <v>7410</v>
      </c>
      <c r="D2756">
        <v>3000</v>
      </c>
      <c r="E2756">
        <v>4085</v>
      </c>
      <c r="F2756" t="s">
        <v>8219</v>
      </c>
      <c r="G2756" t="s">
        <v>8224</v>
      </c>
      <c r="H2756" t="s">
        <v>8246</v>
      </c>
      <c r="I2756">
        <v>1430329862</v>
      </c>
      <c r="J2756" s="12">
        <f>(I2756/86400)+25569</f>
        <v>42123.743773148148</v>
      </c>
      <c r="K2756">
        <v>1428515462</v>
      </c>
      <c r="L2756" s="12">
        <f>(K2756/86400)+25569</f>
        <v>42102.743773148148</v>
      </c>
      <c r="M2756" t="b">
        <v>0</v>
      </c>
      <c r="N2756">
        <v>88</v>
      </c>
      <c r="O2756">
        <f>(E2756/D2756)*100</f>
        <v>136.16666666666666</v>
      </c>
      <c r="P2756">
        <f>E2756/N2756</f>
        <v>46.420454545454547</v>
      </c>
      <c r="Q2756" s="6" t="str">
        <f>LEFT(R2756, SEARCH("/",R2756,1)-1)</f>
        <v>theater</v>
      </c>
      <c r="R2756" t="s">
        <v>8271</v>
      </c>
      <c r="S2756" t="b">
        <v>1</v>
      </c>
      <c r="V2756" s="7" t="str">
        <f>RIGHT(R2756,LEN(R2756)-FIND("/",R2756))</f>
        <v>plays</v>
      </c>
    </row>
    <row r="2757" spans="1:22" ht="48" hidden="1" x14ac:dyDescent="0.2">
      <c r="A2757">
        <v>3301</v>
      </c>
      <c r="B2757" s="3" t="s">
        <v>3301</v>
      </c>
      <c r="C2757" s="3" t="s">
        <v>7411</v>
      </c>
      <c r="D2757">
        <v>3000</v>
      </c>
      <c r="E2757">
        <v>4004</v>
      </c>
      <c r="F2757" t="s">
        <v>8219</v>
      </c>
      <c r="G2757" t="s">
        <v>8224</v>
      </c>
      <c r="H2757" t="s">
        <v>8246</v>
      </c>
      <c r="I2757">
        <v>1470034740</v>
      </c>
      <c r="J2757" s="12">
        <f>(I2757/86400)+25569</f>
        <v>42583.290972222225</v>
      </c>
      <c r="K2757">
        <v>1466185176</v>
      </c>
      <c r="L2757" s="12">
        <f>(K2757/86400)+25569</f>
        <v>42538.735833333332</v>
      </c>
      <c r="M2757" t="b">
        <v>0</v>
      </c>
      <c r="N2757">
        <v>70</v>
      </c>
      <c r="O2757">
        <f>(E2757/D2757)*100</f>
        <v>133.46666666666667</v>
      </c>
      <c r="P2757">
        <f>E2757/N2757</f>
        <v>57.2</v>
      </c>
      <c r="Q2757" s="6" t="str">
        <f>LEFT(R2757, SEARCH("/",R2757,1)-1)</f>
        <v>theater</v>
      </c>
      <c r="R2757" t="s">
        <v>8271</v>
      </c>
      <c r="S2757" t="b">
        <v>1</v>
      </c>
      <c r="V2757" s="7" t="str">
        <f>RIGHT(R2757,LEN(R2757)-FIND("/",R2757))</f>
        <v>plays</v>
      </c>
    </row>
    <row r="2758" spans="1:22" ht="16" hidden="1" x14ac:dyDescent="0.2">
      <c r="A2758">
        <v>3302</v>
      </c>
      <c r="B2758" s="3" t="s">
        <v>3302</v>
      </c>
      <c r="C2758" s="3" t="s">
        <v>7412</v>
      </c>
      <c r="D2758">
        <v>8400</v>
      </c>
      <c r="E2758">
        <v>8685</v>
      </c>
      <c r="F2758" t="s">
        <v>8219</v>
      </c>
      <c r="G2758" t="s">
        <v>8227</v>
      </c>
      <c r="H2758" t="s">
        <v>8249</v>
      </c>
      <c r="I2758">
        <v>1481099176</v>
      </c>
      <c r="J2758" s="12">
        <f>(I2758/86400)+25569</f>
        <v>42711.35157407407</v>
      </c>
      <c r="K2758">
        <v>1478507176</v>
      </c>
      <c r="L2758" s="12">
        <f>(K2758/86400)+25569</f>
        <v>42681.35157407407</v>
      </c>
      <c r="M2758" t="b">
        <v>0</v>
      </c>
      <c r="N2758">
        <v>50</v>
      </c>
      <c r="O2758">
        <f>(E2758/D2758)*100</f>
        <v>103.39285714285715</v>
      </c>
      <c r="P2758">
        <f>E2758/N2758</f>
        <v>173.7</v>
      </c>
      <c r="Q2758" s="6" t="str">
        <f>LEFT(R2758, SEARCH("/",R2758,1)-1)</f>
        <v>theater</v>
      </c>
      <c r="R2758" t="s">
        <v>8271</v>
      </c>
      <c r="S2758" t="b">
        <v>1</v>
      </c>
      <c r="V2758" s="7" t="str">
        <f>RIGHT(R2758,LEN(R2758)-FIND("/",R2758))</f>
        <v>plays</v>
      </c>
    </row>
    <row r="2759" spans="1:22" ht="48" hidden="1" x14ac:dyDescent="0.2">
      <c r="A2759">
        <v>3303</v>
      </c>
      <c r="B2759" s="3" t="s">
        <v>3303</v>
      </c>
      <c r="C2759" s="3" t="s">
        <v>7413</v>
      </c>
      <c r="D2759">
        <v>1800</v>
      </c>
      <c r="E2759">
        <v>2086</v>
      </c>
      <c r="F2759" t="s">
        <v>8219</v>
      </c>
      <c r="G2759" t="s">
        <v>8224</v>
      </c>
      <c r="H2759" t="s">
        <v>8246</v>
      </c>
      <c r="I2759">
        <v>1427553484</v>
      </c>
      <c r="J2759" s="12">
        <f>(I2759/86400)+25569</f>
        <v>42091.609768518523</v>
      </c>
      <c r="K2759">
        <v>1424533084</v>
      </c>
      <c r="L2759" s="12">
        <f>(K2759/86400)+25569</f>
        <v>42056.65143518518</v>
      </c>
      <c r="M2759" t="b">
        <v>0</v>
      </c>
      <c r="N2759">
        <v>35</v>
      </c>
      <c r="O2759">
        <f>(E2759/D2759)*100</f>
        <v>115.88888888888889</v>
      </c>
      <c r="P2759">
        <f>E2759/N2759</f>
        <v>59.6</v>
      </c>
      <c r="Q2759" s="6" t="str">
        <f>LEFT(R2759, SEARCH("/",R2759,1)-1)</f>
        <v>theater</v>
      </c>
      <c r="R2759" t="s">
        <v>8271</v>
      </c>
      <c r="S2759" t="b">
        <v>1</v>
      </c>
      <c r="V2759" s="7" t="str">
        <f>RIGHT(R2759,LEN(R2759)-FIND("/",R2759))</f>
        <v>plays</v>
      </c>
    </row>
    <row r="2760" spans="1:22" ht="48" hidden="1" x14ac:dyDescent="0.2">
      <c r="A2760">
        <v>3304</v>
      </c>
      <c r="B2760" s="3" t="s">
        <v>3304</v>
      </c>
      <c r="C2760" s="3" t="s">
        <v>7414</v>
      </c>
      <c r="D2760">
        <v>15000</v>
      </c>
      <c r="E2760">
        <v>15677.5</v>
      </c>
      <c r="F2760" t="s">
        <v>8219</v>
      </c>
      <c r="G2760" t="s">
        <v>8224</v>
      </c>
      <c r="H2760" t="s">
        <v>8246</v>
      </c>
      <c r="I2760">
        <v>1482418752</v>
      </c>
      <c r="J2760" s="12">
        <f>(I2760/86400)+25569</f>
        <v>42726.624444444446</v>
      </c>
      <c r="K2760">
        <v>1479826752</v>
      </c>
      <c r="L2760" s="12">
        <f>(K2760/86400)+25569</f>
        <v>42696.624444444446</v>
      </c>
      <c r="M2760" t="b">
        <v>0</v>
      </c>
      <c r="N2760">
        <v>175</v>
      </c>
      <c r="O2760">
        <f>(E2760/D2760)*100</f>
        <v>104.51666666666665</v>
      </c>
      <c r="P2760">
        <f>E2760/N2760</f>
        <v>89.585714285714289</v>
      </c>
      <c r="Q2760" s="6" t="str">
        <f>LEFT(R2760, SEARCH("/",R2760,1)-1)</f>
        <v>theater</v>
      </c>
      <c r="R2760" t="s">
        <v>8271</v>
      </c>
      <c r="S2760" t="b">
        <v>1</v>
      </c>
      <c r="V2760" s="7" t="str">
        <f>RIGHT(R2760,LEN(R2760)-FIND("/",R2760))</f>
        <v>plays</v>
      </c>
    </row>
    <row r="2761" spans="1:22" ht="48" hidden="1" x14ac:dyDescent="0.2">
      <c r="A2761">
        <v>3305</v>
      </c>
      <c r="B2761" s="3" t="s">
        <v>3305</v>
      </c>
      <c r="C2761" s="3" t="s">
        <v>7415</v>
      </c>
      <c r="D2761">
        <v>4000</v>
      </c>
      <c r="E2761">
        <v>4081</v>
      </c>
      <c r="F2761" t="s">
        <v>8219</v>
      </c>
      <c r="G2761" t="s">
        <v>8224</v>
      </c>
      <c r="H2761" t="s">
        <v>8246</v>
      </c>
      <c r="I2761">
        <v>1438374748</v>
      </c>
      <c r="J2761" s="12">
        <f>(I2761/86400)+25569</f>
        <v>42216.855879629627</v>
      </c>
      <c r="K2761">
        <v>1435782748</v>
      </c>
      <c r="L2761" s="12">
        <f>(K2761/86400)+25569</f>
        <v>42186.855879629627</v>
      </c>
      <c r="M2761" t="b">
        <v>0</v>
      </c>
      <c r="N2761">
        <v>20</v>
      </c>
      <c r="O2761">
        <f>(E2761/D2761)*100</f>
        <v>102.02500000000001</v>
      </c>
      <c r="P2761">
        <f>E2761/N2761</f>
        <v>204.05</v>
      </c>
      <c r="Q2761" s="6" t="str">
        <f>LEFT(R2761, SEARCH("/",R2761,1)-1)</f>
        <v>theater</v>
      </c>
      <c r="R2761" t="s">
        <v>8271</v>
      </c>
      <c r="S2761" t="b">
        <v>1</v>
      </c>
      <c r="V2761" s="7" t="str">
        <f>RIGHT(R2761,LEN(R2761)-FIND("/",R2761))</f>
        <v>plays</v>
      </c>
    </row>
    <row r="2762" spans="1:22" ht="48" hidden="1" x14ac:dyDescent="0.2">
      <c r="A2762">
        <v>3306</v>
      </c>
      <c r="B2762" s="3" t="s">
        <v>3306</v>
      </c>
      <c r="C2762" s="3" t="s">
        <v>7416</v>
      </c>
      <c r="D2762">
        <v>1500</v>
      </c>
      <c r="E2762">
        <v>2630</v>
      </c>
      <c r="F2762" t="s">
        <v>8219</v>
      </c>
      <c r="G2762" t="s">
        <v>8224</v>
      </c>
      <c r="H2762" t="s">
        <v>8246</v>
      </c>
      <c r="I2762">
        <v>1465527600</v>
      </c>
      <c r="J2762" s="12">
        <f>(I2762/86400)+25569</f>
        <v>42531.125</v>
      </c>
      <c r="K2762">
        <v>1462252542</v>
      </c>
      <c r="L2762" s="12">
        <f>(K2762/86400)+25569</f>
        <v>42493.219236111108</v>
      </c>
      <c r="M2762" t="b">
        <v>0</v>
      </c>
      <c r="N2762">
        <v>54</v>
      </c>
      <c r="O2762">
        <f>(E2762/D2762)*100</f>
        <v>175.33333333333334</v>
      </c>
      <c r="P2762">
        <f>E2762/N2762</f>
        <v>48.703703703703702</v>
      </c>
      <c r="Q2762" s="6" t="str">
        <f>LEFT(R2762, SEARCH("/",R2762,1)-1)</f>
        <v>theater</v>
      </c>
      <c r="R2762" t="s">
        <v>8271</v>
      </c>
      <c r="S2762" t="b">
        <v>1</v>
      </c>
      <c r="V2762" s="7" t="str">
        <f>RIGHT(R2762,LEN(R2762)-FIND("/",R2762))</f>
        <v>plays</v>
      </c>
    </row>
    <row r="2763" spans="1:22" ht="48" hidden="1" x14ac:dyDescent="0.2">
      <c r="A2763">
        <v>3307</v>
      </c>
      <c r="B2763" s="3" t="s">
        <v>3307</v>
      </c>
      <c r="C2763" s="3" t="s">
        <v>7417</v>
      </c>
      <c r="D2763">
        <v>1000</v>
      </c>
      <c r="E2763">
        <v>1066.8</v>
      </c>
      <c r="F2763" t="s">
        <v>8219</v>
      </c>
      <c r="G2763" t="s">
        <v>8224</v>
      </c>
      <c r="H2763" t="s">
        <v>8246</v>
      </c>
      <c r="I2763">
        <v>1463275339</v>
      </c>
      <c r="J2763" s="12">
        <f>(I2763/86400)+25569</f>
        <v>42505.057164351849</v>
      </c>
      <c r="K2763">
        <v>1460683339</v>
      </c>
      <c r="L2763" s="12">
        <f>(K2763/86400)+25569</f>
        <v>42475.057164351849</v>
      </c>
      <c r="M2763" t="b">
        <v>0</v>
      </c>
      <c r="N2763">
        <v>20</v>
      </c>
      <c r="O2763">
        <f>(E2763/D2763)*100</f>
        <v>106.67999999999999</v>
      </c>
      <c r="P2763">
        <f>E2763/N2763</f>
        <v>53.339999999999996</v>
      </c>
      <c r="Q2763" s="6" t="str">
        <f>LEFT(R2763, SEARCH("/",R2763,1)-1)</f>
        <v>theater</v>
      </c>
      <c r="R2763" t="s">
        <v>8271</v>
      </c>
      <c r="S2763" t="b">
        <v>1</v>
      </c>
      <c r="V2763" s="7" t="str">
        <f>RIGHT(R2763,LEN(R2763)-FIND("/",R2763))</f>
        <v>plays</v>
      </c>
    </row>
    <row r="2764" spans="1:22" ht="48" hidden="1" x14ac:dyDescent="0.2">
      <c r="A2764">
        <v>3308</v>
      </c>
      <c r="B2764" s="3" t="s">
        <v>3308</v>
      </c>
      <c r="C2764" s="3" t="s">
        <v>7418</v>
      </c>
      <c r="D2764">
        <v>3500</v>
      </c>
      <c r="E2764">
        <v>4280</v>
      </c>
      <c r="F2764" t="s">
        <v>8219</v>
      </c>
      <c r="G2764" t="s">
        <v>8224</v>
      </c>
      <c r="H2764" t="s">
        <v>8246</v>
      </c>
      <c r="I2764">
        <v>1460581365</v>
      </c>
      <c r="J2764" s="12">
        <f>(I2764/86400)+25569</f>
        <v>42473.876909722225</v>
      </c>
      <c r="K2764">
        <v>1458766965</v>
      </c>
      <c r="L2764" s="12">
        <f>(K2764/86400)+25569</f>
        <v>42452.876909722225</v>
      </c>
      <c r="M2764" t="b">
        <v>0</v>
      </c>
      <c r="N2764">
        <v>57</v>
      </c>
      <c r="O2764">
        <f>(E2764/D2764)*100</f>
        <v>122.28571428571429</v>
      </c>
      <c r="P2764">
        <f>E2764/N2764</f>
        <v>75.087719298245617</v>
      </c>
      <c r="Q2764" s="6" t="str">
        <f>LEFT(R2764, SEARCH("/",R2764,1)-1)</f>
        <v>theater</v>
      </c>
      <c r="R2764" t="s">
        <v>8271</v>
      </c>
      <c r="S2764" t="b">
        <v>1</v>
      </c>
      <c r="V2764" s="7" t="str">
        <f>RIGHT(R2764,LEN(R2764)-FIND("/",R2764))</f>
        <v>plays</v>
      </c>
    </row>
    <row r="2765" spans="1:22" ht="32" hidden="1" x14ac:dyDescent="0.2">
      <c r="A2765">
        <v>3309</v>
      </c>
      <c r="B2765" s="3" t="s">
        <v>3309</v>
      </c>
      <c r="C2765" s="3" t="s">
        <v>7419</v>
      </c>
      <c r="D2765">
        <v>350</v>
      </c>
      <c r="E2765">
        <v>558</v>
      </c>
      <c r="F2765" t="s">
        <v>8219</v>
      </c>
      <c r="G2765" t="s">
        <v>8225</v>
      </c>
      <c r="H2765" t="s">
        <v>8247</v>
      </c>
      <c r="I2765">
        <v>1476632178</v>
      </c>
      <c r="J2765" s="12">
        <f>(I2765/86400)+25569</f>
        <v>42659.650208333333</v>
      </c>
      <c r="K2765">
        <v>1473953778</v>
      </c>
      <c r="L2765" s="12">
        <f>(K2765/86400)+25569</f>
        <v>42628.650208333333</v>
      </c>
      <c r="M2765" t="b">
        <v>0</v>
      </c>
      <c r="N2765">
        <v>31</v>
      </c>
      <c r="O2765">
        <f>(E2765/D2765)*100</f>
        <v>159.42857142857144</v>
      </c>
      <c r="P2765">
        <f>E2765/N2765</f>
        <v>18</v>
      </c>
      <c r="Q2765" s="6" t="str">
        <f>LEFT(R2765, SEARCH("/",R2765,1)-1)</f>
        <v>theater</v>
      </c>
      <c r="R2765" t="s">
        <v>8271</v>
      </c>
      <c r="S2765" t="b">
        <v>1</v>
      </c>
      <c r="V2765" s="7" t="str">
        <f>RIGHT(R2765,LEN(R2765)-FIND("/",R2765))</f>
        <v>plays</v>
      </c>
    </row>
    <row r="2766" spans="1:22" ht="32" hidden="1" x14ac:dyDescent="0.2">
      <c r="A2766">
        <v>3310</v>
      </c>
      <c r="B2766" s="3" t="s">
        <v>3310</v>
      </c>
      <c r="C2766" s="3" t="s">
        <v>7420</v>
      </c>
      <c r="D2766">
        <v>6500</v>
      </c>
      <c r="E2766">
        <v>6505</v>
      </c>
      <c r="F2766" t="s">
        <v>8219</v>
      </c>
      <c r="G2766" t="s">
        <v>8224</v>
      </c>
      <c r="H2766" t="s">
        <v>8246</v>
      </c>
      <c r="I2766">
        <v>1444169825</v>
      </c>
      <c r="J2766" s="12">
        <f>(I2766/86400)+25569</f>
        <v>42283.928530092591</v>
      </c>
      <c r="K2766">
        <v>1441577825</v>
      </c>
      <c r="L2766" s="12">
        <f>(K2766/86400)+25569</f>
        <v>42253.928530092591</v>
      </c>
      <c r="M2766" t="b">
        <v>0</v>
      </c>
      <c r="N2766">
        <v>31</v>
      </c>
      <c r="O2766">
        <f>(E2766/D2766)*100</f>
        <v>100.07692307692308</v>
      </c>
      <c r="P2766">
        <f>E2766/N2766</f>
        <v>209.83870967741936</v>
      </c>
      <c r="Q2766" s="6" t="str">
        <f>LEFT(R2766, SEARCH("/",R2766,1)-1)</f>
        <v>theater</v>
      </c>
      <c r="R2766" t="s">
        <v>8271</v>
      </c>
      <c r="S2766" t="b">
        <v>1</v>
      </c>
      <c r="V2766" s="7" t="str">
        <f>RIGHT(R2766,LEN(R2766)-FIND("/",R2766))</f>
        <v>plays</v>
      </c>
    </row>
    <row r="2767" spans="1:22" ht="48" hidden="1" x14ac:dyDescent="0.2">
      <c r="A2767">
        <v>3311</v>
      </c>
      <c r="B2767" s="3" t="s">
        <v>3311</v>
      </c>
      <c r="C2767" s="3" t="s">
        <v>7421</v>
      </c>
      <c r="D2767">
        <v>2500</v>
      </c>
      <c r="E2767">
        <v>2746</v>
      </c>
      <c r="F2767" t="s">
        <v>8219</v>
      </c>
      <c r="G2767" t="s">
        <v>8224</v>
      </c>
      <c r="H2767" t="s">
        <v>8246</v>
      </c>
      <c r="I2767">
        <v>1445065210</v>
      </c>
      <c r="J2767" s="12">
        <f>(I2767/86400)+25569</f>
        <v>42294.29178240741</v>
      </c>
      <c r="K2767">
        <v>1442473210</v>
      </c>
      <c r="L2767" s="12">
        <f>(K2767/86400)+25569</f>
        <v>42264.29178240741</v>
      </c>
      <c r="M2767" t="b">
        <v>0</v>
      </c>
      <c r="N2767">
        <v>45</v>
      </c>
      <c r="O2767">
        <f>(E2767/D2767)*100</f>
        <v>109.84</v>
      </c>
      <c r="P2767">
        <f>E2767/N2767</f>
        <v>61.022222222222226</v>
      </c>
      <c r="Q2767" s="6" t="str">
        <f>LEFT(R2767, SEARCH("/",R2767,1)-1)</f>
        <v>theater</v>
      </c>
      <c r="R2767" t="s">
        <v>8271</v>
      </c>
      <c r="S2767" t="b">
        <v>1</v>
      </c>
      <c r="V2767" s="7" t="str">
        <f>RIGHT(R2767,LEN(R2767)-FIND("/",R2767))</f>
        <v>plays</v>
      </c>
    </row>
    <row r="2768" spans="1:22" ht="48" hidden="1" x14ac:dyDescent="0.2">
      <c r="A2768">
        <v>3312</v>
      </c>
      <c r="B2768" s="3" t="s">
        <v>3312</v>
      </c>
      <c r="C2768" s="3" t="s">
        <v>7422</v>
      </c>
      <c r="D2768">
        <v>2500</v>
      </c>
      <c r="E2768">
        <v>2501</v>
      </c>
      <c r="F2768" t="s">
        <v>8219</v>
      </c>
      <c r="G2768" t="s">
        <v>8224</v>
      </c>
      <c r="H2768" t="s">
        <v>8246</v>
      </c>
      <c r="I2768">
        <v>1478901600</v>
      </c>
      <c r="J2768" s="12">
        <f>(I2768/86400)+25569</f>
        <v>42685.916666666672</v>
      </c>
      <c r="K2768">
        <v>1477077946</v>
      </c>
      <c r="L2768" s="12">
        <f>(K2768/86400)+25569</f>
        <v>42664.809560185182</v>
      </c>
      <c r="M2768" t="b">
        <v>0</v>
      </c>
      <c r="N2768">
        <v>41</v>
      </c>
      <c r="O2768">
        <f>(E2768/D2768)*100</f>
        <v>100.03999999999999</v>
      </c>
      <c r="P2768">
        <f>E2768/N2768</f>
        <v>61</v>
      </c>
      <c r="Q2768" s="6" t="str">
        <f>LEFT(R2768, SEARCH("/",R2768,1)-1)</f>
        <v>theater</v>
      </c>
      <c r="R2768" t="s">
        <v>8271</v>
      </c>
      <c r="S2768" t="b">
        <v>1</v>
      </c>
      <c r="V2768" s="7" t="str">
        <f>RIGHT(R2768,LEN(R2768)-FIND("/",R2768))</f>
        <v>plays</v>
      </c>
    </row>
    <row r="2769" spans="1:22" ht="48" hidden="1" x14ac:dyDescent="0.2">
      <c r="A2769">
        <v>3313</v>
      </c>
      <c r="B2769" s="3" t="s">
        <v>3313</v>
      </c>
      <c r="C2769" s="3" t="s">
        <v>7423</v>
      </c>
      <c r="D2769">
        <v>2000</v>
      </c>
      <c r="E2769">
        <v>2321</v>
      </c>
      <c r="F2769" t="s">
        <v>8219</v>
      </c>
      <c r="G2769" t="s">
        <v>8224</v>
      </c>
      <c r="H2769" t="s">
        <v>8246</v>
      </c>
      <c r="I2769">
        <v>1453856400</v>
      </c>
      <c r="J2769" s="12">
        <f>(I2769/86400)+25569</f>
        <v>42396.041666666672</v>
      </c>
      <c r="K2769">
        <v>1452664317</v>
      </c>
      <c r="L2769" s="12">
        <f>(K2769/86400)+25569</f>
        <v>42382.244409722218</v>
      </c>
      <c r="M2769" t="b">
        <v>0</v>
      </c>
      <c r="N2769">
        <v>29</v>
      </c>
      <c r="O2769">
        <f>(E2769/D2769)*100</f>
        <v>116.05000000000001</v>
      </c>
      <c r="P2769">
        <f>E2769/N2769</f>
        <v>80.034482758620683</v>
      </c>
      <c r="Q2769" s="6" t="str">
        <f>LEFT(R2769, SEARCH("/",R2769,1)-1)</f>
        <v>theater</v>
      </c>
      <c r="R2769" t="s">
        <v>8271</v>
      </c>
      <c r="S2769" t="b">
        <v>1</v>
      </c>
      <c r="V2769" s="7" t="str">
        <f>RIGHT(R2769,LEN(R2769)-FIND("/",R2769))</f>
        <v>plays</v>
      </c>
    </row>
    <row r="2770" spans="1:22" ht="48" hidden="1" x14ac:dyDescent="0.2">
      <c r="A2770">
        <v>3314</v>
      </c>
      <c r="B2770" s="3" t="s">
        <v>3314</v>
      </c>
      <c r="C2770" s="3" t="s">
        <v>7424</v>
      </c>
      <c r="D2770">
        <v>800</v>
      </c>
      <c r="E2770">
        <v>1686</v>
      </c>
      <c r="F2770" t="s">
        <v>8219</v>
      </c>
      <c r="G2770" t="s">
        <v>8225</v>
      </c>
      <c r="H2770" t="s">
        <v>8247</v>
      </c>
      <c r="I2770">
        <v>1431115500</v>
      </c>
      <c r="J2770" s="12">
        <f>(I2770/86400)+25569</f>
        <v>42132.836805555555</v>
      </c>
      <c r="K2770">
        <v>1428733511</v>
      </c>
      <c r="L2770" s="12">
        <f>(K2770/86400)+25569</f>
        <v>42105.267488425925</v>
      </c>
      <c r="M2770" t="b">
        <v>0</v>
      </c>
      <c r="N2770">
        <v>58</v>
      </c>
      <c r="O2770">
        <f>(E2770/D2770)*100</f>
        <v>210.75</v>
      </c>
      <c r="P2770">
        <f>E2770/N2770</f>
        <v>29.068965517241381</v>
      </c>
      <c r="Q2770" s="6" t="str">
        <f>LEFT(R2770, SEARCH("/",R2770,1)-1)</f>
        <v>theater</v>
      </c>
      <c r="R2770" t="s">
        <v>8271</v>
      </c>
      <c r="S2770" t="b">
        <v>1</v>
      </c>
      <c r="V2770" s="7" t="str">
        <f>RIGHT(R2770,LEN(R2770)-FIND("/",R2770))</f>
        <v>plays</v>
      </c>
    </row>
    <row r="2771" spans="1:22" ht="48" hidden="1" x14ac:dyDescent="0.2">
      <c r="A2771">
        <v>3315</v>
      </c>
      <c r="B2771" s="3" t="s">
        <v>3315</v>
      </c>
      <c r="C2771" s="3" t="s">
        <v>7425</v>
      </c>
      <c r="D2771">
        <v>4000</v>
      </c>
      <c r="E2771">
        <v>4400</v>
      </c>
      <c r="F2771" t="s">
        <v>8219</v>
      </c>
      <c r="G2771" t="s">
        <v>8225</v>
      </c>
      <c r="H2771" t="s">
        <v>8247</v>
      </c>
      <c r="I2771">
        <v>1462519041</v>
      </c>
      <c r="J2771" s="12">
        <f>(I2771/86400)+25569</f>
        <v>42496.303715277776</v>
      </c>
      <c r="K2771">
        <v>1459927041</v>
      </c>
      <c r="L2771" s="12">
        <f>(K2771/86400)+25569</f>
        <v>42466.303715277776</v>
      </c>
      <c r="M2771" t="b">
        <v>0</v>
      </c>
      <c r="N2771">
        <v>89</v>
      </c>
      <c r="O2771">
        <f>(E2771/D2771)*100</f>
        <v>110.00000000000001</v>
      </c>
      <c r="P2771">
        <f>E2771/N2771</f>
        <v>49.438202247191015</v>
      </c>
      <c r="Q2771" s="6" t="str">
        <f>LEFT(R2771, SEARCH("/",R2771,1)-1)</f>
        <v>theater</v>
      </c>
      <c r="R2771" t="s">
        <v>8271</v>
      </c>
      <c r="S2771" t="b">
        <v>1</v>
      </c>
      <c r="V2771" s="7" t="str">
        <f>RIGHT(R2771,LEN(R2771)-FIND("/",R2771))</f>
        <v>plays</v>
      </c>
    </row>
    <row r="2772" spans="1:22" ht="80" hidden="1" x14ac:dyDescent="0.2">
      <c r="A2772">
        <v>3316</v>
      </c>
      <c r="B2772" s="3" t="s">
        <v>3316</v>
      </c>
      <c r="C2772" s="3" t="s">
        <v>7426</v>
      </c>
      <c r="D2772">
        <v>11737</v>
      </c>
      <c r="E2772">
        <v>11747.18</v>
      </c>
      <c r="F2772" t="s">
        <v>8219</v>
      </c>
      <c r="G2772" t="s">
        <v>8224</v>
      </c>
      <c r="H2772" t="s">
        <v>8246</v>
      </c>
      <c r="I2772">
        <v>1407506040</v>
      </c>
      <c r="J2772" s="12">
        <f>(I2772/86400)+25569</f>
        <v>41859.579166666663</v>
      </c>
      <c r="K2772">
        <v>1404680075</v>
      </c>
      <c r="L2772" s="12">
        <f>(K2772/86400)+25569</f>
        <v>41826.871238425927</v>
      </c>
      <c r="M2772" t="b">
        <v>0</v>
      </c>
      <c r="N2772">
        <v>125</v>
      </c>
      <c r="O2772">
        <f>(E2772/D2772)*100</f>
        <v>100.08673425918037</v>
      </c>
      <c r="P2772">
        <f>E2772/N2772</f>
        <v>93.977440000000001</v>
      </c>
      <c r="Q2772" s="6" t="str">
        <f>LEFT(R2772, SEARCH("/",R2772,1)-1)</f>
        <v>theater</v>
      </c>
      <c r="R2772" t="s">
        <v>8271</v>
      </c>
      <c r="S2772" t="b">
        <v>1</v>
      </c>
      <c r="V2772" s="7" t="str">
        <f>RIGHT(R2772,LEN(R2772)-FIND("/",R2772))</f>
        <v>plays</v>
      </c>
    </row>
    <row r="2773" spans="1:22" ht="48" hidden="1" x14ac:dyDescent="0.2">
      <c r="A2773">
        <v>3317</v>
      </c>
      <c r="B2773" s="3" t="s">
        <v>3317</v>
      </c>
      <c r="C2773" s="3" t="s">
        <v>7427</v>
      </c>
      <c r="D2773">
        <v>1050</v>
      </c>
      <c r="E2773">
        <v>1115</v>
      </c>
      <c r="F2773" t="s">
        <v>8219</v>
      </c>
      <c r="G2773" t="s">
        <v>8224</v>
      </c>
      <c r="H2773" t="s">
        <v>8246</v>
      </c>
      <c r="I2773">
        <v>1465347424</v>
      </c>
      <c r="J2773" s="12">
        <f>(I2773/86400)+25569</f>
        <v>42529.039629629631</v>
      </c>
      <c r="K2773">
        <v>1462755424</v>
      </c>
      <c r="L2773" s="12">
        <f>(K2773/86400)+25569</f>
        <v>42499.039629629631</v>
      </c>
      <c r="M2773" t="b">
        <v>0</v>
      </c>
      <c r="N2773">
        <v>18</v>
      </c>
      <c r="O2773">
        <f>(E2773/D2773)*100</f>
        <v>106.19047619047619</v>
      </c>
      <c r="P2773">
        <f>E2773/N2773</f>
        <v>61.944444444444443</v>
      </c>
      <c r="Q2773" s="6" t="str">
        <f>LEFT(R2773, SEARCH("/",R2773,1)-1)</f>
        <v>theater</v>
      </c>
      <c r="R2773" t="s">
        <v>8271</v>
      </c>
      <c r="S2773" t="b">
        <v>1</v>
      </c>
      <c r="V2773" s="7" t="str">
        <f>RIGHT(R2773,LEN(R2773)-FIND("/",R2773))</f>
        <v>plays</v>
      </c>
    </row>
    <row r="2774" spans="1:22" ht="32" hidden="1" x14ac:dyDescent="0.2">
      <c r="A2774">
        <v>3318</v>
      </c>
      <c r="B2774" s="3" t="s">
        <v>3318</v>
      </c>
      <c r="C2774" s="3" t="s">
        <v>7428</v>
      </c>
      <c r="D2774">
        <v>2000</v>
      </c>
      <c r="E2774">
        <v>2512</v>
      </c>
      <c r="F2774" t="s">
        <v>8219</v>
      </c>
      <c r="G2774" t="s">
        <v>8229</v>
      </c>
      <c r="H2774" t="s">
        <v>8251</v>
      </c>
      <c r="I2774">
        <v>1460341800</v>
      </c>
      <c r="J2774" s="12">
        <f>(I2774/86400)+25569</f>
        <v>42471.104166666672</v>
      </c>
      <c r="K2774">
        <v>1456902893</v>
      </c>
      <c r="L2774" s="12">
        <f>(K2774/86400)+25569</f>
        <v>42431.302002314813</v>
      </c>
      <c r="M2774" t="b">
        <v>0</v>
      </c>
      <c r="N2774">
        <v>32</v>
      </c>
      <c r="O2774">
        <f>(E2774/D2774)*100</f>
        <v>125.6</v>
      </c>
      <c r="P2774">
        <f>E2774/N2774</f>
        <v>78.5</v>
      </c>
      <c r="Q2774" s="6" t="str">
        <f>LEFT(R2774, SEARCH("/",R2774,1)-1)</f>
        <v>theater</v>
      </c>
      <c r="R2774" t="s">
        <v>8271</v>
      </c>
      <c r="S2774" t="b">
        <v>1</v>
      </c>
      <c r="V2774" s="7" t="str">
        <f>RIGHT(R2774,LEN(R2774)-FIND("/",R2774))</f>
        <v>plays</v>
      </c>
    </row>
    <row r="2775" spans="1:22" ht="48" hidden="1" x14ac:dyDescent="0.2">
      <c r="A2775">
        <v>3319</v>
      </c>
      <c r="B2775" s="3" t="s">
        <v>3319</v>
      </c>
      <c r="C2775" s="3" t="s">
        <v>7429</v>
      </c>
      <c r="D2775">
        <v>500</v>
      </c>
      <c r="E2775">
        <v>540</v>
      </c>
      <c r="F2775" t="s">
        <v>8219</v>
      </c>
      <c r="G2775" t="s">
        <v>8225</v>
      </c>
      <c r="H2775" t="s">
        <v>8247</v>
      </c>
      <c r="I2775">
        <v>1422712986</v>
      </c>
      <c r="J2775" s="12">
        <f>(I2775/86400)+25569</f>
        <v>42035.585486111115</v>
      </c>
      <c r="K2775">
        <v>1418824986</v>
      </c>
      <c r="L2775" s="12">
        <f>(K2775/86400)+25569</f>
        <v>41990.585486111115</v>
      </c>
      <c r="M2775" t="b">
        <v>0</v>
      </c>
      <c r="N2775">
        <v>16</v>
      </c>
      <c r="O2775">
        <f>(E2775/D2775)*100</f>
        <v>108</v>
      </c>
      <c r="P2775">
        <f>E2775/N2775</f>
        <v>33.75</v>
      </c>
      <c r="Q2775" s="6" t="str">
        <f>LEFT(R2775, SEARCH("/",R2775,1)-1)</f>
        <v>theater</v>
      </c>
      <c r="R2775" t="s">
        <v>8271</v>
      </c>
      <c r="S2775" t="b">
        <v>1</v>
      </c>
      <c r="V2775" s="7" t="str">
        <f>RIGHT(R2775,LEN(R2775)-FIND("/",R2775))</f>
        <v>plays</v>
      </c>
    </row>
    <row r="2776" spans="1:22" ht="48" hidden="1" x14ac:dyDescent="0.2">
      <c r="A2776">
        <v>3320</v>
      </c>
      <c r="B2776" s="3" t="s">
        <v>3320</v>
      </c>
      <c r="C2776" s="3" t="s">
        <v>7430</v>
      </c>
      <c r="D2776">
        <v>2500</v>
      </c>
      <c r="E2776">
        <v>2525</v>
      </c>
      <c r="F2776" t="s">
        <v>8219</v>
      </c>
      <c r="G2776" t="s">
        <v>8224</v>
      </c>
      <c r="H2776" t="s">
        <v>8246</v>
      </c>
      <c r="I2776">
        <v>1466557557</v>
      </c>
      <c r="J2776" s="12">
        <f>(I2776/86400)+25569</f>
        <v>42543.045798611114</v>
      </c>
      <c r="K2776">
        <v>1463965557</v>
      </c>
      <c r="L2776" s="12">
        <f>(K2776/86400)+25569</f>
        <v>42513.045798611114</v>
      </c>
      <c r="M2776" t="b">
        <v>0</v>
      </c>
      <c r="N2776">
        <v>38</v>
      </c>
      <c r="O2776">
        <f>(E2776/D2776)*100</f>
        <v>101</v>
      </c>
      <c r="P2776">
        <f>E2776/N2776</f>
        <v>66.44736842105263</v>
      </c>
      <c r="Q2776" s="6" t="str">
        <f>LEFT(R2776, SEARCH("/",R2776,1)-1)</f>
        <v>theater</v>
      </c>
      <c r="R2776" t="s">
        <v>8271</v>
      </c>
      <c r="S2776" t="b">
        <v>1</v>
      </c>
      <c r="V2776" s="7" t="str">
        <f>RIGHT(R2776,LEN(R2776)-FIND("/",R2776))</f>
        <v>plays</v>
      </c>
    </row>
    <row r="2777" spans="1:22" ht="48" hidden="1" x14ac:dyDescent="0.2">
      <c r="A2777">
        <v>3321</v>
      </c>
      <c r="B2777" s="3" t="s">
        <v>3321</v>
      </c>
      <c r="C2777" s="3" t="s">
        <v>7431</v>
      </c>
      <c r="D2777">
        <v>500</v>
      </c>
      <c r="E2777">
        <v>537</v>
      </c>
      <c r="F2777" t="s">
        <v>8219</v>
      </c>
      <c r="G2777" t="s">
        <v>8224</v>
      </c>
      <c r="H2777" t="s">
        <v>8246</v>
      </c>
      <c r="I2777">
        <v>1413431940</v>
      </c>
      <c r="J2777" s="12">
        <f>(I2777/86400)+25569</f>
        <v>41928.165972222225</v>
      </c>
      <c r="K2777">
        <v>1412216665</v>
      </c>
      <c r="L2777" s="12">
        <f>(K2777/86400)+25569</f>
        <v>41914.100289351853</v>
      </c>
      <c r="M2777" t="b">
        <v>0</v>
      </c>
      <c r="N2777">
        <v>15</v>
      </c>
      <c r="O2777">
        <f>(E2777/D2777)*100</f>
        <v>107.4</v>
      </c>
      <c r="P2777">
        <f>E2777/N2777</f>
        <v>35.799999999999997</v>
      </c>
      <c r="Q2777" s="6" t="str">
        <f>LEFT(R2777, SEARCH("/",R2777,1)-1)</f>
        <v>theater</v>
      </c>
      <c r="R2777" t="s">
        <v>8271</v>
      </c>
      <c r="S2777" t="b">
        <v>1</v>
      </c>
      <c r="V2777" s="7" t="str">
        <f>RIGHT(R2777,LEN(R2777)-FIND("/",R2777))</f>
        <v>plays</v>
      </c>
    </row>
    <row r="2778" spans="1:22" ht="48" hidden="1" x14ac:dyDescent="0.2">
      <c r="A2778">
        <v>3322</v>
      </c>
      <c r="B2778" s="3" t="s">
        <v>3322</v>
      </c>
      <c r="C2778" s="3" t="s">
        <v>7432</v>
      </c>
      <c r="D2778">
        <v>3300</v>
      </c>
      <c r="E2778">
        <v>3350</v>
      </c>
      <c r="F2778" t="s">
        <v>8219</v>
      </c>
      <c r="G2778" t="s">
        <v>8224</v>
      </c>
      <c r="H2778" t="s">
        <v>8246</v>
      </c>
      <c r="I2778">
        <v>1466567700</v>
      </c>
      <c r="J2778" s="12">
        <f>(I2778/86400)+25569</f>
        <v>42543.163194444445</v>
      </c>
      <c r="K2778">
        <v>1464653696</v>
      </c>
      <c r="L2778" s="12">
        <f>(K2778/86400)+25569</f>
        <v>42521.010370370372</v>
      </c>
      <c r="M2778" t="b">
        <v>0</v>
      </c>
      <c r="N2778">
        <v>23</v>
      </c>
      <c r="O2778">
        <f>(E2778/D2778)*100</f>
        <v>101.51515151515152</v>
      </c>
      <c r="P2778">
        <f>E2778/N2778</f>
        <v>145.65217391304347</v>
      </c>
      <c r="Q2778" s="6" t="str">
        <f>LEFT(R2778, SEARCH("/",R2778,1)-1)</f>
        <v>theater</v>
      </c>
      <c r="R2778" t="s">
        <v>8271</v>
      </c>
      <c r="S2778" t="b">
        <v>1</v>
      </c>
      <c r="V2778" s="7" t="str">
        <f>RIGHT(R2778,LEN(R2778)-FIND("/",R2778))</f>
        <v>plays</v>
      </c>
    </row>
    <row r="2779" spans="1:22" ht="48" hidden="1" x14ac:dyDescent="0.2">
      <c r="A2779">
        <v>3323</v>
      </c>
      <c r="B2779" s="3" t="s">
        <v>3323</v>
      </c>
      <c r="C2779" s="3" t="s">
        <v>7433</v>
      </c>
      <c r="D2779">
        <v>1000</v>
      </c>
      <c r="E2779">
        <v>1259</v>
      </c>
      <c r="F2779" t="s">
        <v>8219</v>
      </c>
      <c r="G2779" t="s">
        <v>8225</v>
      </c>
      <c r="H2779" t="s">
        <v>8247</v>
      </c>
      <c r="I2779">
        <v>1474793208</v>
      </c>
      <c r="J2779" s="12">
        <f>(I2779/86400)+25569</f>
        <v>42638.36583333333</v>
      </c>
      <c r="K2779">
        <v>1472201208</v>
      </c>
      <c r="L2779" s="12">
        <f>(K2779/86400)+25569</f>
        <v>42608.36583333333</v>
      </c>
      <c r="M2779" t="b">
        <v>0</v>
      </c>
      <c r="N2779">
        <v>49</v>
      </c>
      <c r="O2779">
        <f>(E2779/D2779)*100</f>
        <v>125.89999999999999</v>
      </c>
      <c r="P2779">
        <f>E2779/N2779</f>
        <v>25.693877551020407</v>
      </c>
      <c r="Q2779" s="6" t="str">
        <f>LEFT(R2779, SEARCH("/",R2779,1)-1)</f>
        <v>theater</v>
      </c>
      <c r="R2779" t="s">
        <v>8271</v>
      </c>
      <c r="S2779" t="b">
        <v>1</v>
      </c>
      <c r="V2779" s="7" t="str">
        <f>RIGHT(R2779,LEN(R2779)-FIND("/",R2779))</f>
        <v>plays</v>
      </c>
    </row>
    <row r="2780" spans="1:22" ht="32" hidden="1" x14ac:dyDescent="0.2">
      <c r="A2780">
        <v>3324</v>
      </c>
      <c r="B2780" s="3" t="s">
        <v>3324</v>
      </c>
      <c r="C2780" s="3" t="s">
        <v>7434</v>
      </c>
      <c r="D2780">
        <v>1500</v>
      </c>
      <c r="E2780">
        <v>1525</v>
      </c>
      <c r="F2780" t="s">
        <v>8219</v>
      </c>
      <c r="G2780" t="s">
        <v>8241</v>
      </c>
      <c r="H2780" t="s">
        <v>8249</v>
      </c>
      <c r="I2780">
        <v>1465135190</v>
      </c>
      <c r="J2780" s="12">
        <f>(I2780/86400)+25569</f>
        <v>42526.58321759259</v>
      </c>
      <c r="K2780">
        <v>1463925590</v>
      </c>
      <c r="L2780" s="12">
        <f>(K2780/86400)+25569</f>
        <v>42512.58321759259</v>
      </c>
      <c r="M2780" t="b">
        <v>0</v>
      </c>
      <c r="N2780">
        <v>10</v>
      </c>
      <c r="O2780">
        <f>(E2780/D2780)*100</f>
        <v>101.66666666666666</v>
      </c>
      <c r="P2780">
        <f>E2780/N2780</f>
        <v>152.5</v>
      </c>
      <c r="Q2780" s="6" t="str">
        <f>LEFT(R2780, SEARCH("/",R2780,1)-1)</f>
        <v>theater</v>
      </c>
      <c r="R2780" t="s">
        <v>8271</v>
      </c>
      <c r="S2780" t="b">
        <v>1</v>
      </c>
      <c r="V2780" s="7" t="str">
        <f>RIGHT(R2780,LEN(R2780)-FIND("/",R2780))</f>
        <v>plays</v>
      </c>
    </row>
    <row r="2781" spans="1:22" ht="48" hidden="1" x14ac:dyDescent="0.2">
      <c r="A2781">
        <v>3325</v>
      </c>
      <c r="B2781" s="3" t="s">
        <v>3325</v>
      </c>
      <c r="C2781" s="3" t="s">
        <v>7435</v>
      </c>
      <c r="D2781">
        <v>400</v>
      </c>
      <c r="E2781">
        <v>450</v>
      </c>
      <c r="F2781" t="s">
        <v>8219</v>
      </c>
      <c r="G2781" t="s">
        <v>8225</v>
      </c>
      <c r="H2781" t="s">
        <v>8247</v>
      </c>
      <c r="I2781">
        <v>1428256277</v>
      </c>
      <c r="J2781" s="12">
        <f>(I2781/86400)+25569</f>
        <v>42099.743946759263</v>
      </c>
      <c r="K2781">
        <v>1425235877</v>
      </c>
      <c r="L2781" s="12">
        <f>(K2781/86400)+25569</f>
        <v>42064.785613425927</v>
      </c>
      <c r="M2781" t="b">
        <v>0</v>
      </c>
      <c r="N2781">
        <v>15</v>
      </c>
      <c r="O2781">
        <f>(E2781/D2781)*100</f>
        <v>112.5</v>
      </c>
      <c r="P2781">
        <f>E2781/N2781</f>
        <v>30</v>
      </c>
      <c r="Q2781" s="6" t="str">
        <f>LEFT(R2781, SEARCH("/",R2781,1)-1)</f>
        <v>theater</v>
      </c>
      <c r="R2781" t="s">
        <v>8271</v>
      </c>
      <c r="S2781" t="b">
        <v>1</v>
      </c>
      <c r="V2781" s="7" t="str">
        <f>RIGHT(R2781,LEN(R2781)-FIND("/",R2781))</f>
        <v>plays</v>
      </c>
    </row>
    <row r="2782" spans="1:22" ht="48" hidden="1" x14ac:dyDescent="0.2">
      <c r="A2782">
        <v>3326</v>
      </c>
      <c r="B2782" s="3" t="s">
        <v>3326</v>
      </c>
      <c r="C2782" s="3" t="s">
        <v>7436</v>
      </c>
      <c r="D2782">
        <v>8000</v>
      </c>
      <c r="E2782">
        <v>8110</v>
      </c>
      <c r="F2782" t="s">
        <v>8219</v>
      </c>
      <c r="G2782" t="s">
        <v>8224</v>
      </c>
      <c r="H2782" t="s">
        <v>8246</v>
      </c>
      <c r="I2782">
        <v>1425830905</v>
      </c>
      <c r="J2782" s="12">
        <f>(I2782/86400)+25569</f>
        <v>42071.67251157407</v>
      </c>
      <c r="K2782">
        <v>1423242505</v>
      </c>
      <c r="L2782" s="12">
        <f>(K2782/86400)+25569</f>
        <v>42041.714178240742</v>
      </c>
      <c r="M2782" t="b">
        <v>0</v>
      </c>
      <c r="N2782">
        <v>57</v>
      </c>
      <c r="O2782">
        <f>(E2782/D2782)*100</f>
        <v>101.375</v>
      </c>
      <c r="P2782">
        <f>E2782/N2782</f>
        <v>142.28070175438597</v>
      </c>
      <c r="Q2782" s="6" t="str">
        <f>LEFT(R2782, SEARCH("/",R2782,1)-1)</f>
        <v>theater</v>
      </c>
      <c r="R2782" t="s">
        <v>8271</v>
      </c>
      <c r="S2782" t="b">
        <v>1</v>
      </c>
      <c r="V2782" s="7" t="str">
        <f>RIGHT(R2782,LEN(R2782)-FIND("/",R2782))</f>
        <v>plays</v>
      </c>
    </row>
    <row r="2783" spans="1:22" ht="48" hidden="1" x14ac:dyDescent="0.2">
      <c r="A2783">
        <v>3327</v>
      </c>
      <c r="B2783" s="3" t="s">
        <v>3327</v>
      </c>
      <c r="C2783" s="3" t="s">
        <v>7437</v>
      </c>
      <c r="D2783">
        <v>800</v>
      </c>
      <c r="E2783">
        <v>810</v>
      </c>
      <c r="F2783" t="s">
        <v>8219</v>
      </c>
      <c r="G2783" t="s">
        <v>8225</v>
      </c>
      <c r="H2783" t="s">
        <v>8247</v>
      </c>
      <c r="I2783">
        <v>1462697966</v>
      </c>
      <c r="J2783" s="12">
        <f>(I2783/86400)+25569</f>
        <v>42498.374606481477</v>
      </c>
      <c r="K2783">
        <v>1460105966</v>
      </c>
      <c r="L2783" s="12">
        <f>(K2783/86400)+25569</f>
        <v>42468.374606481477</v>
      </c>
      <c r="M2783" t="b">
        <v>0</v>
      </c>
      <c r="N2783">
        <v>33</v>
      </c>
      <c r="O2783">
        <f>(E2783/D2783)*100</f>
        <v>101.25</v>
      </c>
      <c r="P2783">
        <f>E2783/N2783</f>
        <v>24.545454545454547</v>
      </c>
      <c r="Q2783" s="6" t="str">
        <f>LEFT(R2783, SEARCH("/",R2783,1)-1)</f>
        <v>theater</v>
      </c>
      <c r="R2783" t="s">
        <v>8271</v>
      </c>
      <c r="S2783" t="b">
        <v>1</v>
      </c>
      <c r="V2783" s="7" t="str">
        <f>RIGHT(R2783,LEN(R2783)-FIND("/",R2783))</f>
        <v>plays</v>
      </c>
    </row>
    <row r="2784" spans="1:22" ht="48" hidden="1" x14ac:dyDescent="0.2">
      <c r="A2784">
        <v>3328</v>
      </c>
      <c r="B2784" s="3" t="s">
        <v>3328</v>
      </c>
      <c r="C2784" s="3" t="s">
        <v>7438</v>
      </c>
      <c r="D2784">
        <v>1800</v>
      </c>
      <c r="E2784">
        <v>2635</v>
      </c>
      <c r="F2784" t="s">
        <v>8219</v>
      </c>
      <c r="G2784" t="s">
        <v>8224</v>
      </c>
      <c r="H2784" t="s">
        <v>8246</v>
      </c>
      <c r="I2784">
        <v>1404522000</v>
      </c>
      <c r="J2784" s="12">
        <f>(I2784/86400)+25569</f>
        <v>41825.041666666664</v>
      </c>
      <c r="K2784">
        <v>1404308883</v>
      </c>
      <c r="L2784" s="12">
        <f>(K2784/86400)+25569</f>
        <v>41822.57503472222</v>
      </c>
      <c r="M2784" t="b">
        <v>0</v>
      </c>
      <c r="N2784">
        <v>9</v>
      </c>
      <c r="O2784">
        <f>(E2784/D2784)*100</f>
        <v>146.38888888888889</v>
      </c>
      <c r="P2784">
        <f>E2784/N2784</f>
        <v>292.77777777777777</v>
      </c>
      <c r="Q2784" s="6" t="str">
        <f>LEFT(R2784, SEARCH("/",R2784,1)-1)</f>
        <v>theater</v>
      </c>
      <c r="R2784" t="s">
        <v>8271</v>
      </c>
      <c r="S2784" t="b">
        <v>1</v>
      </c>
      <c r="V2784" s="7" t="str">
        <f>RIGHT(R2784,LEN(R2784)-FIND("/",R2784))</f>
        <v>plays</v>
      </c>
    </row>
    <row r="2785" spans="1:22" ht="48" hidden="1" x14ac:dyDescent="0.2">
      <c r="A2785">
        <v>3329</v>
      </c>
      <c r="B2785" s="3" t="s">
        <v>3329</v>
      </c>
      <c r="C2785" s="3" t="s">
        <v>7439</v>
      </c>
      <c r="D2785">
        <v>1000</v>
      </c>
      <c r="E2785">
        <v>1168</v>
      </c>
      <c r="F2785" t="s">
        <v>8219</v>
      </c>
      <c r="G2785" t="s">
        <v>8225</v>
      </c>
      <c r="H2785" t="s">
        <v>8247</v>
      </c>
      <c r="I2785">
        <v>1406502000</v>
      </c>
      <c r="J2785" s="12">
        <f>(I2785/86400)+25569</f>
        <v>41847.958333333336</v>
      </c>
      <c r="K2785">
        <v>1405583108</v>
      </c>
      <c r="L2785" s="12">
        <f>(K2785/86400)+25569</f>
        <v>41837.323009259257</v>
      </c>
      <c r="M2785" t="b">
        <v>0</v>
      </c>
      <c r="N2785">
        <v>26</v>
      </c>
      <c r="O2785">
        <f>(E2785/D2785)*100</f>
        <v>116.8</v>
      </c>
      <c r="P2785">
        <f>E2785/N2785</f>
        <v>44.92307692307692</v>
      </c>
      <c r="Q2785" s="6" t="str">
        <f>LEFT(R2785, SEARCH("/",R2785,1)-1)</f>
        <v>theater</v>
      </c>
      <c r="R2785" t="s">
        <v>8271</v>
      </c>
      <c r="S2785" t="b">
        <v>1</v>
      </c>
      <c r="V2785" s="7" t="str">
        <f>RIGHT(R2785,LEN(R2785)-FIND("/",R2785))</f>
        <v>plays</v>
      </c>
    </row>
    <row r="2786" spans="1:22" ht="48" hidden="1" x14ac:dyDescent="0.2">
      <c r="A2786">
        <v>3330</v>
      </c>
      <c r="B2786" s="3" t="s">
        <v>3330</v>
      </c>
      <c r="C2786" s="3" t="s">
        <v>7440</v>
      </c>
      <c r="D2786">
        <v>1500</v>
      </c>
      <c r="E2786">
        <v>1594</v>
      </c>
      <c r="F2786" t="s">
        <v>8219</v>
      </c>
      <c r="G2786" t="s">
        <v>8225</v>
      </c>
      <c r="H2786" t="s">
        <v>8247</v>
      </c>
      <c r="I2786">
        <v>1427919468</v>
      </c>
      <c r="J2786" s="12">
        <f>(I2786/86400)+25569</f>
        <v>42095.845694444448</v>
      </c>
      <c r="K2786">
        <v>1425331068</v>
      </c>
      <c r="L2786" s="12">
        <f>(K2786/86400)+25569</f>
        <v>42065.887361111112</v>
      </c>
      <c r="M2786" t="b">
        <v>0</v>
      </c>
      <c r="N2786">
        <v>69</v>
      </c>
      <c r="O2786">
        <f>(E2786/D2786)*100</f>
        <v>106.26666666666667</v>
      </c>
      <c r="P2786">
        <f>E2786/N2786</f>
        <v>23.10144927536232</v>
      </c>
      <c r="Q2786" s="6" t="str">
        <f>LEFT(R2786, SEARCH("/",R2786,1)-1)</f>
        <v>theater</v>
      </c>
      <c r="R2786" t="s">
        <v>8271</v>
      </c>
      <c r="S2786" t="b">
        <v>1</v>
      </c>
      <c r="V2786" s="7" t="str">
        <f>RIGHT(R2786,LEN(R2786)-FIND("/",R2786))</f>
        <v>plays</v>
      </c>
    </row>
    <row r="2787" spans="1:22" ht="48" hidden="1" x14ac:dyDescent="0.2">
      <c r="A2787">
        <v>3331</v>
      </c>
      <c r="B2787" s="3" t="s">
        <v>3331</v>
      </c>
      <c r="C2787" s="3" t="s">
        <v>7441</v>
      </c>
      <c r="D2787">
        <v>5000</v>
      </c>
      <c r="E2787">
        <v>5226</v>
      </c>
      <c r="F2787" t="s">
        <v>8219</v>
      </c>
      <c r="G2787" t="s">
        <v>8224</v>
      </c>
      <c r="H2787" t="s">
        <v>8246</v>
      </c>
      <c r="I2787">
        <v>1444149886</v>
      </c>
      <c r="J2787" s="12">
        <f>(I2787/86400)+25569</f>
        <v>42283.697754629626</v>
      </c>
      <c r="K2787">
        <v>1441125886</v>
      </c>
      <c r="L2787" s="12">
        <f>(K2787/86400)+25569</f>
        <v>42248.697754629626</v>
      </c>
      <c r="M2787" t="b">
        <v>0</v>
      </c>
      <c r="N2787">
        <v>65</v>
      </c>
      <c r="O2787">
        <f>(E2787/D2787)*100</f>
        <v>104.52</v>
      </c>
      <c r="P2787">
        <f>E2787/N2787</f>
        <v>80.400000000000006</v>
      </c>
      <c r="Q2787" s="6" t="str">
        <f>LEFT(R2787, SEARCH("/",R2787,1)-1)</f>
        <v>theater</v>
      </c>
      <c r="R2787" t="s">
        <v>8271</v>
      </c>
      <c r="S2787" t="b">
        <v>1</v>
      </c>
      <c r="V2787" s="7" t="str">
        <f>RIGHT(R2787,LEN(R2787)-FIND("/",R2787))</f>
        <v>plays</v>
      </c>
    </row>
    <row r="2788" spans="1:22" ht="48" hidden="1" x14ac:dyDescent="0.2">
      <c r="A2788">
        <v>3332</v>
      </c>
      <c r="B2788" s="3" t="s">
        <v>3332</v>
      </c>
      <c r="C2788" s="3" t="s">
        <v>7442</v>
      </c>
      <c r="D2788">
        <v>6000</v>
      </c>
      <c r="E2788">
        <v>6000</v>
      </c>
      <c r="F2788" t="s">
        <v>8219</v>
      </c>
      <c r="G2788" t="s">
        <v>8224</v>
      </c>
      <c r="H2788" t="s">
        <v>8246</v>
      </c>
      <c r="I2788">
        <v>1405802330</v>
      </c>
      <c r="J2788" s="12">
        <f>(I2788/86400)+25569</f>
        <v>41839.860300925924</v>
      </c>
      <c r="K2788">
        <v>1403210330</v>
      </c>
      <c r="L2788" s="12">
        <f>(K2788/86400)+25569</f>
        <v>41809.860300925924</v>
      </c>
      <c r="M2788" t="b">
        <v>0</v>
      </c>
      <c r="N2788">
        <v>83</v>
      </c>
      <c r="O2788">
        <f>(E2788/D2788)*100</f>
        <v>100</v>
      </c>
      <c r="P2788">
        <f>E2788/N2788</f>
        <v>72.289156626506028</v>
      </c>
      <c r="Q2788" s="6" t="str">
        <f>LEFT(R2788, SEARCH("/",R2788,1)-1)</f>
        <v>theater</v>
      </c>
      <c r="R2788" t="s">
        <v>8271</v>
      </c>
      <c r="S2788" t="b">
        <v>1</v>
      </c>
      <c r="V2788" s="7" t="str">
        <f>RIGHT(R2788,LEN(R2788)-FIND("/",R2788))</f>
        <v>plays</v>
      </c>
    </row>
    <row r="2789" spans="1:22" ht="48" hidden="1" x14ac:dyDescent="0.2">
      <c r="A2789">
        <v>3333</v>
      </c>
      <c r="B2789" s="3" t="s">
        <v>3333</v>
      </c>
      <c r="C2789" s="3" t="s">
        <v>7443</v>
      </c>
      <c r="D2789">
        <v>3500</v>
      </c>
      <c r="E2789">
        <v>3660</v>
      </c>
      <c r="F2789" t="s">
        <v>8219</v>
      </c>
      <c r="G2789" t="s">
        <v>8224</v>
      </c>
      <c r="H2789" t="s">
        <v>8246</v>
      </c>
      <c r="I2789">
        <v>1434384880</v>
      </c>
      <c r="J2789" s="12">
        <f>(I2789/86400)+25569</f>
        <v>42170.676851851851</v>
      </c>
      <c r="K2789">
        <v>1432484080</v>
      </c>
      <c r="L2789" s="12">
        <f>(K2789/86400)+25569</f>
        <v>42148.676851851851</v>
      </c>
      <c r="M2789" t="b">
        <v>0</v>
      </c>
      <c r="N2789">
        <v>111</v>
      </c>
      <c r="O2789">
        <f>(E2789/D2789)*100</f>
        <v>104.57142857142858</v>
      </c>
      <c r="P2789">
        <f>E2789/N2789</f>
        <v>32.972972972972975</v>
      </c>
      <c r="Q2789" s="6" t="str">
        <f>LEFT(R2789, SEARCH("/",R2789,1)-1)</f>
        <v>theater</v>
      </c>
      <c r="R2789" t="s">
        <v>8271</v>
      </c>
      <c r="S2789" t="b">
        <v>1</v>
      </c>
      <c r="V2789" s="7" t="str">
        <f>RIGHT(R2789,LEN(R2789)-FIND("/",R2789))</f>
        <v>plays</v>
      </c>
    </row>
    <row r="2790" spans="1:22" ht="32" hidden="1" x14ac:dyDescent="0.2">
      <c r="A2790">
        <v>3334</v>
      </c>
      <c r="B2790" s="3" t="s">
        <v>3334</v>
      </c>
      <c r="C2790" s="3" t="s">
        <v>7444</v>
      </c>
      <c r="D2790">
        <v>3871</v>
      </c>
      <c r="E2790">
        <v>5366</v>
      </c>
      <c r="F2790" t="s">
        <v>8219</v>
      </c>
      <c r="G2790" t="s">
        <v>8224</v>
      </c>
      <c r="H2790" t="s">
        <v>8246</v>
      </c>
      <c r="I2790">
        <v>1438259422</v>
      </c>
      <c r="J2790" s="12">
        <f>(I2790/86400)+25569</f>
        <v>42215.521087962959</v>
      </c>
      <c r="K2790">
        <v>1435667422</v>
      </c>
      <c r="L2790" s="12">
        <f>(K2790/86400)+25569</f>
        <v>42185.521087962959</v>
      </c>
      <c r="M2790" t="b">
        <v>0</v>
      </c>
      <c r="N2790">
        <v>46</v>
      </c>
      <c r="O2790">
        <f>(E2790/D2790)*100</f>
        <v>138.62051149573753</v>
      </c>
      <c r="P2790">
        <f>E2790/N2790</f>
        <v>116.65217391304348</v>
      </c>
      <c r="Q2790" s="6" t="str">
        <f>LEFT(R2790, SEARCH("/",R2790,1)-1)</f>
        <v>theater</v>
      </c>
      <c r="R2790" t="s">
        <v>8271</v>
      </c>
      <c r="S2790" t="b">
        <v>1</v>
      </c>
      <c r="V2790" s="7" t="str">
        <f>RIGHT(R2790,LEN(R2790)-FIND("/",R2790))</f>
        <v>plays</v>
      </c>
    </row>
    <row r="2791" spans="1:22" ht="48" hidden="1" x14ac:dyDescent="0.2">
      <c r="A2791">
        <v>3335</v>
      </c>
      <c r="B2791" s="3" t="s">
        <v>3335</v>
      </c>
      <c r="C2791" s="3" t="s">
        <v>7445</v>
      </c>
      <c r="D2791">
        <v>5000</v>
      </c>
      <c r="E2791">
        <v>5016</v>
      </c>
      <c r="F2791" t="s">
        <v>8219</v>
      </c>
      <c r="G2791" t="s">
        <v>8225</v>
      </c>
      <c r="H2791" t="s">
        <v>8247</v>
      </c>
      <c r="I2791">
        <v>1407106800</v>
      </c>
      <c r="J2791" s="12">
        <f>(I2791/86400)+25569</f>
        <v>41854.958333333336</v>
      </c>
      <c r="K2791">
        <v>1404749446</v>
      </c>
      <c r="L2791" s="12">
        <f>(K2791/86400)+25569</f>
        <v>41827.674143518518</v>
      </c>
      <c r="M2791" t="b">
        <v>0</v>
      </c>
      <c r="N2791">
        <v>63</v>
      </c>
      <c r="O2791">
        <f>(E2791/D2791)*100</f>
        <v>100.32000000000001</v>
      </c>
      <c r="P2791">
        <f>E2791/N2791</f>
        <v>79.61904761904762</v>
      </c>
      <c r="Q2791" s="6" t="str">
        <f>LEFT(R2791, SEARCH("/",R2791,1)-1)</f>
        <v>theater</v>
      </c>
      <c r="R2791" t="s">
        <v>8271</v>
      </c>
      <c r="S2791" t="b">
        <v>1</v>
      </c>
      <c r="V2791" s="7" t="str">
        <f>RIGHT(R2791,LEN(R2791)-FIND("/",R2791))</f>
        <v>plays</v>
      </c>
    </row>
    <row r="2792" spans="1:22" ht="48" hidden="1" x14ac:dyDescent="0.2">
      <c r="A2792">
        <v>3336</v>
      </c>
      <c r="B2792" s="3" t="s">
        <v>3336</v>
      </c>
      <c r="C2792" s="3" t="s">
        <v>7446</v>
      </c>
      <c r="D2792">
        <v>250</v>
      </c>
      <c r="E2792">
        <v>250</v>
      </c>
      <c r="F2792" t="s">
        <v>8219</v>
      </c>
      <c r="G2792" t="s">
        <v>8225</v>
      </c>
      <c r="H2792" t="s">
        <v>8247</v>
      </c>
      <c r="I2792">
        <v>1459845246</v>
      </c>
      <c r="J2792" s="12">
        <f>(I2792/86400)+25569</f>
        <v>42465.35701388889</v>
      </c>
      <c r="K2792">
        <v>1457429646</v>
      </c>
      <c r="L2792" s="12">
        <f>(K2792/86400)+25569</f>
        <v>42437.398680555554</v>
      </c>
      <c r="M2792" t="b">
        <v>0</v>
      </c>
      <c r="N2792">
        <v>9</v>
      </c>
      <c r="O2792">
        <f>(E2792/D2792)*100</f>
        <v>100</v>
      </c>
      <c r="P2792">
        <f>E2792/N2792</f>
        <v>27.777777777777779</v>
      </c>
      <c r="Q2792" s="6" t="str">
        <f>LEFT(R2792, SEARCH("/",R2792,1)-1)</f>
        <v>theater</v>
      </c>
      <c r="R2792" t="s">
        <v>8271</v>
      </c>
      <c r="S2792" t="b">
        <v>1</v>
      </c>
      <c r="V2792" s="7" t="str">
        <f>RIGHT(R2792,LEN(R2792)-FIND("/",R2792))</f>
        <v>plays</v>
      </c>
    </row>
    <row r="2793" spans="1:22" ht="48" hidden="1" x14ac:dyDescent="0.2">
      <c r="A2793">
        <v>3337</v>
      </c>
      <c r="B2793" s="3" t="s">
        <v>3337</v>
      </c>
      <c r="C2793" s="3" t="s">
        <v>7447</v>
      </c>
      <c r="D2793">
        <v>2500</v>
      </c>
      <c r="E2793">
        <v>2755</v>
      </c>
      <c r="F2793" t="s">
        <v>8219</v>
      </c>
      <c r="G2793" t="s">
        <v>8225</v>
      </c>
      <c r="H2793" t="s">
        <v>8247</v>
      </c>
      <c r="I2793">
        <v>1412974800</v>
      </c>
      <c r="J2793" s="12">
        <f>(I2793/86400)+25569</f>
        <v>41922.875</v>
      </c>
      <c r="K2793">
        <v>1411109167</v>
      </c>
      <c r="L2793" s="12">
        <f>(K2793/86400)+25569</f>
        <v>41901.282025462962</v>
      </c>
      <c r="M2793" t="b">
        <v>0</v>
      </c>
      <c r="N2793">
        <v>34</v>
      </c>
      <c r="O2793">
        <f>(E2793/D2793)*100</f>
        <v>110.2</v>
      </c>
      <c r="P2793">
        <f>E2793/N2793</f>
        <v>81.029411764705884</v>
      </c>
      <c r="Q2793" s="6" t="str">
        <f>LEFT(R2793, SEARCH("/",R2793,1)-1)</f>
        <v>theater</v>
      </c>
      <c r="R2793" t="s">
        <v>8271</v>
      </c>
      <c r="S2793" t="b">
        <v>1</v>
      </c>
      <c r="V2793" s="7" t="str">
        <f>RIGHT(R2793,LEN(R2793)-FIND("/",R2793))</f>
        <v>plays</v>
      </c>
    </row>
    <row r="2794" spans="1:22" ht="32" hidden="1" x14ac:dyDescent="0.2">
      <c r="A2794">
        <v>3338</v>
      </c>
      <c r="B2794" s="3" t="s">
        <v>3338</v>
      </c>
      <c r="C2794" s="3" t="s">
        <v>7448</v>
      </c>
      <c r="D2794">
        <v>15000</v>
      </c>
      <c r="E2794">
        <v>15327</v>
      </c>
      <c r="F2794" t="s">
        <v>8219</v>
      </c>
      <c r="G2794" t="s">
        <v>8224</v>
      </c>
      <c r="H2794" t="s">
        <v>8246</v>
      </c>
      <c r="I2794">
        <v>1487944080</v>
      </c>
      <c r="J2794" s="12">
        <f>(I2794/86400)+25569</f>
        <v>42790.574999999997</v>
      </c>
      <c r="K2794">
        <v>1486129680</v>
      </c>
      <c r="L2794" s="12">
        <f>(K2794/86400)+25569</f>
        <v>42769.574999999997</v>
      </c>
      <c r="M2794" t="b">
        <v>0</v>
      </c>
      <c r="N2794">
        <v>112</v>
      </c>
      <c r="O2794">
        <f>(E2794/D2794)*100</f>
        <v>102.18</v>
      </c>
      <c r="P2794">
        <f>E2794/N2794</f>
        <v>136.84821428571428</v>
      </c>
      <c r="Q2794" s="6" t="str">
        <f>LEFT(R2794, SEARCH("/",R2794,1)-1)</f>
        <v>theater</v>
      </c>
      <c r="R2794" t="s">
        <v>8271</v>
      </c>
      <c r="S2794" t="b">
        <v>1</v>
      </c>
      <c r="V2794" s="7" t="str">
        <f>RIGHT(R2794,LEN(R2794)-FIND("/",R2794))</f>
        <v>plays</v>
      </c>
    </row>
    <row r="2795" spans="1:22" ht="32" hidden="1" x14ac:dyDescent="0.2">
      <c r="A2795">
        <v>3339</v>
      </c>
      <c r="B2795" s="3" t="s">
        <v>3339</v>
      </c>
      <c r="C2795" s="3" t="s">
        <v>7449</v>
      </c>
      <c r="D2795">
        <v>8000</v>
      </c>
      <c r="E2795">
        <v>8348</v>
      </c>
      <c r="F2795" t="s">
        <v>8219</v>
      </c>
      <c r="G2795" t="s">
        <v>8224</v>
      </c>
      <c r="H2795" t="s">
        <v>8246</v>
      </c>
      <c r="I2795">
        <v>1469721518</v>
      </c>
      <c r="J2795" s="12">
        <f>(I2795/86400)+25569</f>
        <v>42579.665717592594</v>
      </c>
      <c r="K2795">
        <v>1467129518</v>
      </c>
      <c r="L2795" s="12">
        <f>(K2795/86400)+25569</f>
        <v>42549.665717592594</v>
      </c>
      <c r="M2795" t="b">
        <v>0</v>
      </c>
      <c r="N2795">
        <v>47</v>
      </c>
      <c r="O2795">
        <f>(E2795/D2795)*100</f>
        <v>104.35000000000001</v>
      </c>
      <c r="P2795">
        <f>E2795/N2795</f>
        <v>177.61702127659575</v>
      </c>
      <c r="Q2795" s="6" t="str">
        <f>LEFT(R2795, SEARCH("/",R2795,1)-1)</f>
        <v>theater</v>
      </c>
      <c r="R2795" t="s">
        <v>8271</v>
      </c>
      <c r="S2795" t="b">
        <v>1</v>
      </c>
      <c r="V2795" s="7" t="str">
        <f>RIGHT(R2795,LEN(R2795)-FIND("/",R2795))</f>
        <v>plays</v>
      </c>
    </row>
    <row r="2796" spans="1:22" ht="48" hidden="1" x14ac:dyDescent="0.2">
      <c r="A2796">
        <v>3340</v>
      </c>
      <c r="B2796" s="3" t="s">
        <v>3340</v>
      </c>
      <c r="C2796" s="3" t="s">
        <v>7450</v>
      </c>
      <c r="D2796">
        <v>3000</v>
      </c>
      <c r="E2796">
        <v>4145</v>
      </c>
      <c r="F2796" t="s">
        <v>8219</v>
      </c>
      <c r="G2796" t="s">
        <v>8224</v>
      </c>
      <c r="H2796" t="s">
        <v>8246</v>
      </c>
      <c r="I2796">
        <v>1481066554</v>
      </c>
      <c r="J2796" s="12">
        <f>(I2796/86400)+25569</f>
        <v>42710.974004629628</v>
      </c>
      <c r="K2796">
        <v>1478906554</v>
      </c>
      <c r="L2796" s="12">
        <f>(K2796/86400)+25569</f>
        <v>42685.974004629628</v>
      </c>
      <c r="M2796" t="b">
        <v>0</v>
      </c>
      <c r="N2796">
        <v>38</v>
      </c>
      <c r="O2796">
        <f>(E2796/D2796)*100</f>
        <v>138.16666666666666</v>
      </c>
      <c r="P2796">
        <f>E2796/N2796</f>
        <v>109.07894736842105</v>
      </c>
      <c r="Q2796" s="6" t="str">
        <f>LEFT(R2796, SEARCH("/",R2796,1)-1)</f>
        <v>theater</v>
      </c>
      <c r="R2796" t="s">
        <v>8271</v>
      </c>
      <c r="S2796" t="b">
        <v>1</v>
      </c>
      <c r="V2796" s="7" t="str">
        <f>RIGHT(R2796,LEN(R2796)-FIND("/",R2796))</f>
        <v>plays</v>
      </c>
    </row>
    <row r="2797" spans="1:22" ht="48" hidden="1" x14ac:dyDescent="0.2">
      <c r="A2797">
        <v>3341</v>
      </c>
      <c r="B2797" s="3" t="s">
        <v>3341</v>
      </c>
      <c r="C2797" s="3" t="s">
        <v>7451</v>
      </c>
      <c r="D2797">
        <v>3350</v>
      </c>
      <c r="E2797">
        <v>3350</v>
      </c>
      <c r="F2797" t="s">
        <v>8219</v>
      </c>
      <c r="G2797" t="s">
        <v>8225</v>
      </c>
      <c r="H2797" t="s">
        <v>8247</v>
      </c>
      <c r="I2797">
        <v>1465750800</v>
      </c>
      <c r="J2797" s="12">
        <f>(I2797/86400)+25569</f>
        <v>42533.708333333328</v>
      </c>
      <c r="K2797">
        <v>1463771421</v>
      </c>
      <c r="L2797" s="12">
        <f>(K2797/86400)+25569</f>
        <v>42510.798854166671</v>
      </c>
      <c r="M2797" t="b">
        <v>0</v>
      </c>
      <c r="N2797">
        <v>28</v>
      </c>
      <c r="O2797">
        <f>(E2797/D2797)*100</f>
        <v>100</v>
      </c>
      <c r="P2797">
        <f>E2797/N2797</f>
        <v>119.64285714285714</v>
      </c>
      <c r="Q2797" s="6" t="str">
        <f>LEFT(R2797, SEARCH("/",R2797,1)-1)</f>
        <v>theater</v>
      </c>
      <c r="R2797" t="s">
        <v>8271</v>
      </c>
      <c r="S2797" t="b">
        <v>1</v>
      </c>
      <c r="V2797" s="7" t="str">
        <f>RIGHT(R2797,LEN(R2797)-FIND("/",R2797))</f>
        <v>plays</v>
      </c>
    </row>
    <row r="2798" spans="1:22" ht="32" hidden="1" x14ac:dyDescent="0.2">
      <c r="A2798">
        <v>3342</v>
      </c>
      <c r="B2798" s="3" t="s">
        <v>3342</v>
      </c>
      <c r="C2798" s="3" t="s">
        <v>7452</v>
      </c>
      <c r="D2798">
        <v>6000</v>
      </c>
      <c r="E2798">
        <v>6100</v>
      </c>
      <c r="F2798" t="s">
        <v>8219</v>
      </c>
      <c r="G2798" t="s">
        <v>8224</v>
      </c>
      <c r="H2798" t="s">
        <v>8246</v>
      </c>
      <c r="I2798">
        <v>1427864340</v>
      </c>
      <c r="J2798" s="12">
        <f>(I2798/86400)+25569</f>
        <v>42095.207638888889</v>
      </c>
      <c r="K2798">
        <v>1425020810</v>
      </c>
      <c r="L2798" s="12">
        <f>(K2798/86400)+25569</f>
        <v>42062.296412037038</v>
      </c>
      <c r="M2798" t="b">
        <v>0</v>
      </c>
      <c r="N2798">
        <v>78</v>
      </c>
      <c r="O2798">
        <f>(E2798/D2798)*100</f>
        <v>101.66666666666666</v>
      </c>
      <c r="P2798">
        <f>E2798/N2798</f>
        <v>78.205128205128204</v>
      </c>
      <c r="Q2798" s="6" t="str">
        <f>LEFT(R2798, SEARCH("/",R2798,1)-1)</f>
        <v>theater</v>
      </c>
      <c r="R2798" t="s">
        <v>8271</v>
      </c>
      <c r="S2798" t="b">
        <v>1</v>
      </c>
      <c r="V2798" s="7" t="str">
        <f>RIGHT(R2798,LEN(R2798)-FIND("/",R2798))</f>
        <v>plays</v>
      </c>
    </row>
    <row r="2799" spans="1:22" ht="48" hidden="1" x14ac:dyDescent="0.2">
      <c r="A2799">
        <v>3343</v>
      </c>
      <c r="B2799" s="3" t="s">
        <v>3343</v>
      </c>
      <c r="C2799" s="3" t="s">
        <v>7453</v>
      </c>
      <c r="D2799">
        <v>700</v>
      </c>
      <c r="E2799">
        <v>1200</v>
      </c>
      <c r="F2799" t="s">
        <v>8219</v>
      </c>
      <c r="G2799" t="s">
        <v>8225</v>
      </c>
      <c r="H2799" t="s">
        <v>8247</v>
      </c>
      <c r="I2799">
        <v>1460553480</v>
      </c>
      <c r="J2799" s="12">
        <f>(I2799/86400)+25569</f>
        <v>42473.554166666669</v>
      </c>
      <c r="K2799">
        <v>1458770384</v>
      </c>
      <c r="L2799" s="12">
        <f>(K2799/86400)+25569</f>
        <v>42452.916481481487</v>
      </c>
      <c r="M2799" t="b">
        <v>0</v>
      </c>
      <c r="N2799">
        <v>23</v>
      </c>
      <c r="O2799">
        <f>(E2799/D2799)*100</f>
        <v>171.42857142857142</v>
      </c>
      <c r="P2799">
        <f>E2799/N2799</f>
        <v>52.173913043478258</v>
      </c>
      <c r="Q2799" s="6" t="str">
        <f>LEFT(R2799, SEARCH("/",R2799,1)-1)</f>
        <v>theater</v>
      </c>
      <c r="R2799" t="s">
        <v>8271</v>
      </c>
      <c r="S2799" t="b">
        <v>1</v>
      </c>
      <c r="V2799" s="7" t="str">
        <f>RIGHT(R2799,LEN(R2799)-FIND("/",R2799))</f>
        <v>plays</v>
      </c>
    </row>
    <row r="2800" spans="1:22" ht="48" hidden="1" x14ac:dyDescent="0.2">
      <c r="A2800">
        <v>3344</v>
      </c>
      <c r="B2800" s="3" t="s">
        <v>3344</v>
      </c>
      <c r="C2800" s="3" t="s">
        <v>7454</v>
      </c>
      <c r="D2800">
        <v>4500</v>
      </c>
      <c r="E2800">
        <v>4565</v>
      </c>
      <c r="F2800" t="s">
        <v>8219</v>
      </c>
      <c r="G2800" t="s">
        <v>8224</v>
      </c>
      <c r="H2800" t="s">
        <v>8246</v>
      </c>
      <c r="I2800">
        <v>1409374093</v>
      </c>
      <c r="J2800" s="12">
        <f>(I2800/86400)+25569</f>
        <v>41881.200150462959</v>
      </c>
      <c r="K2800">
        <v>1406782093</v>
      </c>
      <c r="L2800" s="12">
        <f>(K2800/86400)+25569</f>
        <v>41851.200150462959</v>
      </c>
      <c r="M2800" t="b">
        <v>0</v>
      </c>
      <c r="N2800">
        <v>40</v>
      </c>
      <c r="O2800">
        <f>(E2800/D2800)*100</f>
        <v>101.44444444444444</v>
      </c>
      <c r="P2800">
        <f>E2800/N2800</f>
        <v>114.125</v>
      </c>
      <c r="Q2800" s="6" t="str">
        <f>LEFT(R2800, SEARCH("/",R2800,1)-1)</f>
        <v>theater</v>
      </c>
      <c r="R2800" t="s">
        <v>8271</v>
      </c>
      <c r="S2800" t="b">
        <v>1</v>
      </c>
      <c r="V2800" s="7" t="str">
        <f>RIGHT(R2800,LEN(R2800)-FIND("/",R2800))</f>
        <v>plays</v>
      </c>
    </row>
    <row r="2801" spans="1:22" ht="48" hidden="1" x14ac:dyDescent="0.2">
      <c r="A2801">
        <v>3345</v>
      </c>
      <c r="B2801" s="3" t="s">
        <v>3345</v>
      </c>
      <c r="C2801" s="3" t="s">
        <v>7455</v>
      </c>
      <c r="D2801">
        <v>500</v>
      </c>
      <c r="E2801">
        <v>650</v>
      </c>
      <c r="F2801" t="s">
        <v>8219</v>
      </c>
      <c r="G2801" t="s">
        <v>8224</v>
      </c>
      <c r="H2801" t="s">
        <v>8246</v>
      </c>
      <c r="I2801">
        <v>1429317420</v>
      </c>
      <c r="J2801" s="12">
        <f>(I2801/86400)+25569</f>
        <v>42112.025694444441</v>
      </c>
      <c r="K2801">
        <v>1424226768</v>
      </c>
      <c r="L2801" s="12">
        <f>(K2801/86400)+25569</f>
        <v>42053.106111111112</v>
      </c>
      <c r="M2801" t="b">
        <v>0</v>
      </c>
      <c r="N2801">
        <v>13</v>
      </c>
      <c r="O2801">
        <f>(E2801/D2801)*100</f>
        <v>130</v>
      </c>
      <c r="P2801">
        <f>E2801/N2801</f>
        <v>50</v>
      </c>
      <c r="Q2801" s="6" t="str">
        <f>LEFT(R2801, SEARCH("/",R2801,1)-1)</f>
        <v>theater</v>
      </c>
      <c r="R2801" t="s">
        <v>8271</v>
      </c>
      <c r="S2801" t="b">
        <v>1</v>
      </c>
      <c r="V2801" s="7" t="str">
        <f>RIGHT(R2801,LEN(R2801)-FIND("/",R2801))</f>
        <v>plays</v>
      </c>
    </row>
    <row r="2802" spans="1:22" ht="48" hidden="1" x14ac:dyDescent="0.2">
      <c r="A2802">
        <v>3346</v>
      </c>
      <c r="B2802" s="3" t="s">
        <v>3346</v>
      </c>
      <c r="C2802" s="3" t="s">
        <v>7456</v>
      </c>
      <c r="D2802">
        <v>1500</v>
      </c>
      <c r="E2802">
        <v>1650</v>
      </c>
      <c r="F2802" t="s">
        <v>8219</v>
      </c>
      <c r="G2802" t="s">
        <v>8224</v>
      </c>
      <c r="H2802" t="s">
        <v>8246</v>
      </c>
      <c r="I2802">
        <v>1424910910</v>
      </c>
      <c r="J2802" s="12">
        <f>(I2802/86400)+25569</f>
        <v>42061.024421296301</v>
      </c>
      <c r="K2802">
        <v>1424306110</v>
      </c>
      <c r="L2802" s="12">
        <f>(K2802/86400)+25569</f>
        <v>42054.024421296301</v>
      </c>
      <c r="M2802" t="b">
        <v>0</v>
      </c>
      <c r="N2802">
        <v>18</v>
      </c>
      <c r="O2802">
        <f>(E2802/D2802)*100</f>
        <v>110.00000000000001</v>
      </c>
      <c r="P2802">
        <f>E2802/N2802</f>
        <v>91.666666666666671</v>
      </c>
      <c r="Q2802" s="6" t="str">
        <f>LEFT(R2802, SEARCH("/",R2802,1)-1)</f>
        <v>theater</v>
      </c>
      <c r="R2802" t="s">
        <v>8271</v>
      </c>
      <c r="S2802" t="b">
        <v>1</v>
      </c>
      <c r="V2802" s="7" t="str">
        <f>RIGHT(R2802,LEN(R2802)-FIND("/",R2802))</f>
        <v>plays</v>
      </c>
    </row>
    <row r="2803" spans="1:22" ht="48" hidden="1" x14ac:dyDescent="0.2">
      <c r="A2803">
        <v>3347</v>
      </c>
      <c r="B2803" s="3" t="s">
        <v>3347</v>
      </c>
      <c r="C2803" s="3" t="s">
        <v>7457</v>
      </c>
      <c r="D2803">
        <v>2000</v>
      </c>
      <c r="E2803">
        <v>2389</v>
      </c>
      <c r="F2803" t="s">
        <v>8219</v>
      </c>
      <c r="G2803" t="s">
        <v>8225</v>
      </c>
      <c r="H2803" t="s">
        <v>8247</v>
      </c>
      <c r="I2803">
        <v>1462741200</v>
      </c>
      <c r="J2803" s="12">
        <f>(I2803/86400)+25569</f>
        <v>42498.875</v>
      </c>
      <c r="K2803">
        <v>1461503654</v>
      </c>
      <c r="L2803" s="12">
        <f>(K2803/86400)+25569</f>
        <v>42484.551550925928</v>
      </c>
      <c r="M2803" t="b">
        <v>0</v>
      </c>
      <c r="N2803">
        <v>22</v>
      </c>
      <c r="O2803">
        <f>(E2803/D2803)*100</f>
        <v>119.44999999999999</v>
      </c>
      <c r="P2803">
        <f>E2803/N2803</f>
        <v>108.59090909090909</v>
      </c>
      <c r="Q2803" s="6" t="str">
        <f>LEFT(R2803, SEARCH("/",R2803,1)-1)</f>
        <v>theater</v>
      </c>
      <c r="R2803" t="s">
        <v>8271</v>
      </c>
      <c r="S2803" t="b">
        <v>1</v>
      </c>
      <c r="V2803" s="7" t="str">
        <f>RIGHT(R2803,LEN(R2803)-FIND("/",R2803))</f>
        <v>plays</v>
      </c>
    </row>
    <row r="2804" spans="1:22" ht="48" hidden="1" x14ac:dyDescent="0.2">
      <c r="A2804">
        <v>3348</v>
      </c>
      <c r="B2804" s="3" t="s">
        <v>3266</v>
      </c>
      <c r="C2804" s="3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 s="12">
        <f>(I2804/86400)+25569</f>
        <v>42490.165972222225</v>
      </c>
      <c r="K2804">
        <v>1459949080</v>
      </c>
      <c r="L2804" s="12">
        <f>(K2804/86400)+25569</f>
        <v>42466.558796296296</v>
      </c>
      <c r="M2804" t="b">
        <v>0</v>
      </c>
      <c r="N2804">
        <v>79</v>
      </c>
      <c r="O2804">
        <f>(E2804/D2804)*100</f>
        <v>100.2909090909091</v>
      </c>
      <c r="P2804">
        <f>E2804/N2804</f>
        <v>69.822784810126578</v>
      </c>
      <c r="Q2804" s="6" t="str">
        <f>LEFT(R2804, SEARCH("/",R2804,1)-1)</f>
        <v>theater</v>
      </c>
      <c r="R2804" t="s">
        <v>8271</v>
      </c>
      <c r="S2804" t="b">
        <v>1</v>
      </c>
      <c r="V2804" s="7" t="str">
        <f>RIGHT(R2804,LEN(R2804)-FIND("/",R2804))</f>
        <v>plays</v>
      </c>
    </row>
    <row r="2805" spans="1:22" ht="48" hidden="1" x14ac:dyDescent="0.2">
      <c r="A2805">
        <v>3349</v>
      </c>
      <c r="B2805" s="3" t="s">
        <v>3348</v>
      </c>
      <c r="C2805" s="3" t="s">
        <v>7459</v>
      </c>
      <c r="D2805">
        <v>1000</v>
      </c>
      <c r="E2805">
        <v>1534</v>
      </c>
      <c r="F2805" t="s">
        <v>8219</v>
      </c>
      <c r="G2805" t="s">
        <v>8224</v>
      </c>
      <c r="H2805" t="s">
        <v>8246</v>
      </c>
      <c r="I2805">
        <v>1465837200</v>
      </c>
      <c r="J2805" s="12">
        <f>(I2805/86400)+25569</f>
        <v>42534.708333333328</v>
      </c>
      <c r="K2805">
        <v>1463971172</v>
      </c>
      <c r="L2805" s="12">
        <f>(K2805/86400)+25569</f>
        <v>42513.110787037032</v>
      </c>
      <c r="M2805" t="b">
        <v>0</v>
      </c>
      <c r="N2805">
        <v>14</v>
      </c>
      <c r="O2805">
        <f>(E2805/D2805)*100</f>
        <v>153.4</v>
      </c>
      <c r="P2805">
        <f>E2805/N2805</f>
        <v>109.57142857142857</v>
      </c>
      <c r="Q2805" s="6" t="str">
        <f>LEFT(R2805, SEARCH("/",R2805,1)-1)</f>
        <v>theater</v>
      </c>
      <c r="R2805" t="s">
        <v>8271</v>
      </c>
      <c r="S2805" t="b">
        <v>1</v>
      </c>
      <c r="V2805" s="7" t="str">
        <f>RIGHT(R2805,LEN(R2805)-FIND("/",R2805))</f>
        <v>plays</v>
      </c>
    </row>
    <row r="2806" spans="1:22" ht="48" hidden="1" x14ac:dyDescent="0.2">
      <c r="A2806">
        <v>3350</v>
      </c>
      <c r="B2806" s="3" t="s">
        <v>3349</v>
      </c>
      <c r="C2806" s="3" t="s">
        <v>7460</v>
      </c>
      <c r="D2806">
        <v>3500</v>
      </c>
      <c r="E2806">
        <v>3655</v>
      </c>
      <c r="F2806" t="s">
        <v>8219</v>
      </c>
      <c r="G2806" t="s">
        <v>8243</v>
      </c>
      <c r="H2806" t="s">
        <v>8249</v>
      </c>
      <c r="I2806">
        <v>1448838000</v>
      </c>
      <c r="J2806" s="12">
        <f>(I2806/86400)+25569</f>
        <v>42337.958333333328</v>
      </c>
      <c r="K2806">
        <v>1445791811</v>
      </c>
      <c r="L2806" s="12">
        <f>(K2806/86400)+25569</f>
        <v>42302.701516203699</v>
      </c>
      <c r="M2806" t="b">
        <v>0</v>
      </c>
      <c r="N2806">
        <v>51</v>
      </c>
      <c r="O2806">
        <f>(E2806/D2806)*100</f>
        <v>104.42857142857143</v>
      </c>
      <c r="P2806">
        <f>E2806/N2806</f>
        <v>71.666666666666671</v>
      </c>
      <c r="Q2806" s="6" t="str">
        <f>LEFT(R2806, SEARCH("/",R2806,1)-1)</f>
        <v>theater</v>
      </c>
      <c r="R2806" t="s">
        <v>8271</v>
      </c>
      <c r="S2806" t="b">
        <v>1</v>
      </c>
      <c r="V2806" s="7" t="str">
        <f>RIGHT(R2806,LEN(R2806)-FIND("/",R2806))</f>
        <v>plays</v>
      </c>
    </row>
    <row r="2807" spans="1:22" ht="48" hidden="1" x14ac:dyDescent="0.2">
      <c r="A2807">
        <v>3351</v>
      </c>
      <c r="B2807" s="3" t="s">
        <v>3350</v>
      </c>
      <c r="C2807" s="3" t="s">
        <v>7461</v>
      </c>
      <c r="D2807">
        <v>5000</v>
      </c>
      <c r="E2807">
        <v>5055</v>
      </c>
      <c r="F2807" t="s">
        <v>8219</v>
      </c>
      <c r="G2807" t="s">
        <v>8225</v>
      </c>
      <c r="H2807" t="s">
        <v>8247</v>
      </c>
      <c r="I2807">
        <v>1406113200</v>
      </c>
      <c r="J2807" s="12">
        <f>(I2807/86400)+25569</f>
        <v>41843.458333333336</v>
      </c>
      <c r="K2807">
        <v>1402910965</v>
      </c>
      <c r="L2807" s="12">
        <f>(K2807/86400)+25569</f>
        <v>41806.395428240743</v>
      </c>
      <c r="M2807" t="b">
        <v>0</v>
      </c>
      <c r="N2807">
        <v>54</v>
      </c>
      <c r="O2807">
        <f>(E2807/D2807)*100</f>
        <v>101.1</v>
      </c>
      <c r="P2807">
        <f>E2807/N2807</f>
        <v>93.611111111111114</v>
      </c>
      <c r="Q2807" s="6" t="str">
        <f>LEFT(R2807, SEARCH("/",R2807,1)-1)</f>
        <v>theater</v>
      </c>
      <c r="R2807" t="s">
        <v>8271</v>
      </c>
      <c r="S2807" t="b">
        <v>1</v>
      </c>
      <c r="V2807" s="7" t="str">
        <f>RIGHT(R2807,LEN(R2807)-FIND("/",R2807))</f>
        <v>plays</v>
      </c>
    </row>
    <row r="2808" spans="1:22" ht="48" hidden="1" x14ac:dyDescent="0.2">
      <c r="A2808">
        <v>3352</v>
      </c>
      <c r="B2808" s="3" t="s">
        <v>3351</v>
      </c>
      <c r="C2808" s="3" t="s">
        <v>7462</v>
      </c>
      <c r="D2808">
        <v>5000</v>
      </c>
      <c r="E2808">
        <v>5376</v>
      </c>
      <c r="F2808" t="s">
        <v>8219</v>
      </c>
      <c r="G2808" t="s">
        <v>8225</v>
      </c>
      <c r="H2808" t="s">
        <v>8247</v>
      </c>
      <c r="I2808">
        <v>1467414000</v>
      </c>
      <c r="J2808" s="12">
        <f>(I2808/86400)+25569</f>
        <v>42552.958333333328</v>
      </c>
      <c r="K2808">
        <v>1462492178</v>
      </c>
      <c r="L2808" s="12">
        <f>(K2808/86400)+25569</f>
        <v>42495.992800925931</v>
      </c>
      <c r="M2808" t="b">
        <v>0</v>
      </c>
      <c r="N2808">
        <v>70</v>
      </c>
      <c r="O2808">
        <f>(E2808/D2808)*100</f>
        <v>107.52</v>
      </c>
      <c r="P2808">
        <f>E2808/N2808</f>
        <v>76.8</v>
      </c>
      <c r="Q2808" s="6" t="str">
        <f>LEFT(R2808, SEARCH("/",R2808,1)-1)</f>
        <v>theater</v>
      </c>
      <c r="R2808" t="s">
        <v>8271</v>
      </c>
      <c r="S2808" t="b">
        <v>1</v>
      </c>
      <c r="V2808" s="7" t="str">
        <f>RIGHT(R2808,LEN(R2808)-FIND("/",R2808))</f>
        <v>plays</v>
      </c>
    </row>
    <row r="2809" spans="1:22" ht="48" hidden="1" x14ac:dyDescent="0.2">
      <c r="A2809">
        <v>3353</v>
      </c>
      <c r="B2809" s="3" t="s">
        <v>3352</v>
      </c>
      <c r="C2809" s="3" t="s">
        <v>7463</v>
      </c>
      <c r="D2809">
        <v>500</v>
      </c>
      <c r="E2809">
        <v>1575</v>
      </c>
      <c r="F2809" t="s">
        <v>8219</v>
      </c>
      <c r="G2809" t="s">
        <v>8225</v>
      </c>
      <c r="H2809" t="s">
        <v>8247</v>
      </c>
      <c r="I2809">
        <v>1462230000</v>
      </c>
      <c r="J2809" s="12">
        <f>(I2809/86400)+25569</f>
        <v>42492.958333333328</v>
      </c>
      <c r="K2809">
        <v>1461061350</v>
      </c>
      <c r="L2809" s="12">
        <f>(K2809/86400)+25569</f>
        <v>42479.432291666672</v>
      </c>
      <c r="M2809" t="b">
        <v>0</v>
      </c>
      <c r="N2809">
        <v>44</v>
      </c>
      <c r="O2809">
        <f>(E2809/D2809)*100</f>
        <v>315</v>
      </c>
      <c r="P2809">
        <f>E2809/N2809</f>
        <v>35.795454545454547</v>
      </c>
      <c r="Q2809" s="6" t="str">
        <f>LEFT(R2809, SEARCH("/",R2809,1)-1)</f>
        <v>theater</v>
      </c>
      <c r="R2809" t="s">
        <v>8271</v>
      </c>
      <c r="S2809" t="b">
        <v>1</v>
      </c>
      <c r="V2809" s="7" t="str">
        <f>RIGHT(R2809,LEN(R2809)-FIND("/",R2809))</f>
        <v>plays</v>
      </c>
    </row>
    <row r="2810" spans="1:22" ht="32" hidden="1" x14ac:dyDescent="0.2">
      <c r="A2810">
        <v>3354</v>
      </c>
      <c r="B2810" s="3" t="s">
        <v>3353</v>
      </c>
      <c r="C2810" s="3" t="s">
        <v>7464</v>
      </c>
      <c r="D2810">
        <v>3000</v>
      </c>
      <c r="E2810">
        <v>3058</v>
      </c>
      <c r="F2810" t="s">
        <v>8219</v>
      </c>
      <c r="G2810" t="s">
        <v>8224</v>
      </c>
      <c r="H2810" t="s">
        <v>8246</v>
      </c>
      <c r="I2810">
        <v>1446091260</v>
      </c>
      <c r="J2810" s="12">
        <f>(I2810/86400)+25569</f>
        <v>42306.167361111111</v>
      </c>
      <c r="K2810">
        <v>1443029206</v>
      </c>
      <c r="L2810" s="12">
        <f>(K2810/86400)+25569</f>
        <v>42270.7269212963</v>
      </c>
      <c r="M2810" t="b">
        <v>0</v>
      </c>
      <c r="N2810">
        <v>55</v>
      </c>
      <c r="O2810">
        <f>(E2810/D2810)*100</f>
        <v>101.93333333333334</v>
      </c>
      <c r="P2810">
        <f>E2810/N2810</f>
        <v>55.6</v>
      </c>
      <c r="Q2810" s="6" t="str">
        <f>LEFT(R2810, SEARCH("/",R2810,1)-1)</f>
        <v>theater</v>
      </c>
      <c r="R2810" t="s">
        <v>8271</v>
      </c>
      <c r="S2810" t="b">
        <v>1</v>
      </c>
      <c r="V2810" s="7" t="str">
        <f>RIGHT(R2810,LEN(R2810)-FIND("/",R2810))</f>
        <v>plays</v>
      </c>
    </row>
    <row r="2811" spans="1:22" ht="48" hidden="1" x14ac:dyDescent="0.2">
      <c r="A2811">
        <v>3355</v>
      </c>
      <c r="B2811" s="3" t="s">
        <v>3354</v>
      </c>
      <c r="C2811" s="3" t="s">
        <v>7465</v>
      </c>
      <c r="D2811">
        <v>1750</v>
      </c>
      <c r="E2811">
        <v>2210</v>
      </c>
      <c r="F2811" t="s">
        <v>8219</v>
      </c>
      <c r="G2811" t="s">
        <v>8225</v>
      </c>
      <c r="H2811" t="s">
        <v>8247</v>
      </c>
      <c r="I2811">
        <v>1462879020</v>
      </c>
      <c r="J2811" s="12">
        <f>(I2811/86400)+25569</f>
        <v>42500.470138888893</v>
      </c>
      <c r="K2811">
        <v>1461941527</v>
      </c>
      <c r="L2811" s="12">
        <f>(K2811/86400)+25569</f>
        <v>42489.619525462964</v>
      </c>
      <c r="M2811" t="b">
        <v>0</v>
      </c>
      <c r="N2811">
        <v>15</v>
      </c>
      <c r="O2811">
        <f>(E2811/D2811)*100</f>
        <v>126.28571428571429</v>
      </c>
      <c r="P2811">
        <f>E2811/N2811</f>
        <v>147.33333333333334</v>
      </c>
      <c r="Q2811" s="6" t="str">
        <f>LEFT(R2811, SEARCH("/",R2811,1)-1)</f>
        <v>theater</v>
      </c>
      <c r="R2811" t="s">
        <v>8271</v>
      </c>
      <c r="S2811" t="b">
        <v>1</v>
      </c>
      <c r="V2811" s="7" t="str">
        <f>RIGHT(R2811,LEN(R2811)-FIND("/",R2811))</f>
        <v>plays</v>
      </c>
    </row>
    <row r="2812" spans="1:22" ht="48" hidden="1" x14ac:dyDescent="0.2">
      <c r="A2812">
        <v>3356</v>
      </c>
      <c r="B2812" s="3" t="s">
        <v>3355</v>
      </c>
      <c r="C2812" s="3" t="s">
        <v>7466</v>
      </c>
      <c r="D2812">
        <v>1500</v>
      </c>
      <c r="E2812">
        <v>1521</v>
      </c>
      <c r="F2812" t="s">
        <v>8219</v>
      </c>
      <c r="G2812" t="s">
        <v>8225</v>
      </c>
      <c r="H2812" t="s">
        <v>8247</v>
      </c>
      <c r="I2812">
        <v>1468611272</v>
      </c>
      <c r="J2812" s="12">
        <f>(I2812/86400)+25569</f>
        <v>42566.815648148149</v>
      </c>
      <c r="K2812">
        <v>1466019272</v>
      </c>
      <c r="L2812" s="12">
        <f>(K2812/86400)+25569</f>
        <v>42536.815648148149</v>
      </c>
      <c r="M2812" t="b">
        <v>0</v>
      </c>
      <c r="N2812">
        <v>27</v>
      </c>
      <c r="O2812">
        <f>(E2812/D2812)*100</f>
        <v>101.4</v>
      </c>
      <c r="P2812">
        <f>E2812/N2812</f>
        <v>56.333333333333336</v>
      </c>
      <c r="Q2812" s="6" t="str">
        <f>LEFT(R2812, SEARCH("/",R2812,1)-1)</f>
        <v>theater</v>
      </c>
      <c r="R2812" t="s">
        <v>8271</v>
      </c>
      <c r="S2812" t="b">
        <v>1</v>
      </c>
      <c r="V2812" s="7" t="str">
        <f>RIGHT(R2812,LEN(R2812)-FIND("/",R2812))</f>
        <v>plays</v>
      </c>
    </row>
    <row r="2813" spans="1:22" ht="48" hidden="1" x14ac:dyDescent="0.2">
      <c r="A2813">
        <v>3357</v>
      </c>
      <c r="B2813" s="3" t="s">
        <v>3356</v>
      </c>
      <c r="C2813" s="3" t="s">
        <v>7467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1406887310</v>
      </c>
      <c r="J2813" s="12">
        <f>(I2813/86400)+25569</f>
        <v>41852.417939814812</v>
      </c>
      <c r="K2813">
        <v>1404295310</v>
      </c>
      <c r="L2813" s="12">
        <f>(K2813/86400)+25569</f>
        <v>41822.417939814812</v>
      </c>
      <c r="M2813" t="b">
        <v>0</v>
      </c>
      <c r="N2813">
        <v>21</v>
      </c>
      <c r="O2813">
        <f>(E2813/D2813)*100</f>
        <v>101</v>
      </c>
      <c r="P2813">
        <f>E2813/N2813</f>
        <v>96.19047619047619</v>
      </c>
      <c r="Q2813" s="6" t="str">
        <f>LEFT(R2813, SEARCH("/",R2813,1)-1)</f>
        <v>theater</v>
      </c>
      <c r="R2813" t="s">
        <v>8271</v>
      </c>
      <c r="S2813" t="b">
        <v>1</v>
      </c>
      <c r="V2813" s="7" t="str">
        <f>RIGHT(R2813,LEN(R2813)-FIND("/",R2813))</f>
        <v>plays</v>
      </c>
    </row>
    <row r="2814" spans="1:22" ht="48" hidden="1" x14ac:dyDescent="0.2">
      <c r="A2814">
        <v>3358</v>
      </c>
      <c r="B2814" s="3" t="s">
        <v>3357</v>
      </c>
      <c r="C2814" s="3" t="s">
        <v>7468</v>
      </c>
      <c r="D2814">
        <v>10000</v>
      </c>
      <c r="E2814">
        <v>10299</v>
      </c>
      <c r="F2814" t="s">
        <v>8219</v>
      </c>
      <c r="G2814" t="s">
        <v>8224</v>
      </c>
      <c r="H2814" t="s">
        <v>8246</v>
      </c>
      <c r="I2814">
        <v>1416385679</v>
      </c>
      <c r="J2814" s="12">
        <f>(I2814/86400)+25569</f>
        <v>41962.352766203709</v>
      </c>
      <c r="K2814">
        <v>1413790079</v>
      </c>
      <c r="L2814" s="12">
        <f>(K2814/86400)+25569</f>
        <v>41932.311099537037</v>
      </c>
      <c r="M2814" t="b">
        <v>0</v>
      </c>
      <c r="N2814">
        <v>162</v>
      </c>
      <c r="O2814">
        <f>(E2814/D2814)*100</f>
        <v>102.99000000000001</v>
      </c>
      <c r="P2814">
        <f>E2814/N2814</f>
        <v>63.574074074074076</v>
      </c>
      <c r="Q2814" s="6" t="str">
        <f>LEFT(R2814, SEARCH("/",R2814,1)-1)</f>
        <v>theater</v>
      </c>
      <c r="R2814" t="s">
        <v>8271</v>
      </c>
      <c r="S2814" t="b">
        <v>1</v>
      </c>
      <c r="V2814" s="7" t="str">
        <f>RIGHT(R2814,LEN(R2814)-FIND("/",R2814))</f>
        <v>plays</v>
      </c>
    </row>
    <row r="2815" spans="1:22" ht="32" hidden="1" x14ac:dyDescent="0.2">
      <c r="A2815">
        <v>3359</v>
      </c>
      <c r="B2815" s="3" t="s">
        <v>3358</v>
      </c>
      <c r="C2815" s="3" t="s">
        <v>7469</v>
      </c>
      <c r="D2815">
        <v>4000</v>
      </c>
      <c r="E2815">
        <v>4250</v>
      </c>
      <c r="F2815" t="s">
        <v>8219</v>
      </c>
      <c r="G2815" t="s">
        <v>8224</v>
      </c>
      <c r="H2815" t="s">
        <v>8246</v>
      </c>
      <c r="I2815">
        <v>1487985734</v>
      </c>
      <c r="J2815" s="12">
        <f>(I2815/86400)+25569</f>
        <v>42791.057106481487</v>
      </c>
      <c r="K2815">
        <v>1484097734</v>
      </c>
      <c r="L2815" s="12">
        <f>(K2815/86400)+25569</f>
        <v>42746.057106481487</v>
      </c>
      <c r="M2815" t="b">
        <v>0</v>
      </c>
      <c r="N2815">
        <v>23</v>
      </c>
      <c r="O2815">
        <f>(E2815/D2815)*100</f>
        <v>106.25</v>
      </c>
      <c r="P2815">
        <f>E2815/N2815</f>
        <v>184.78260869565219</v>
      </c>
      <c r="Q2815" s="6" t="str">
        <f>LEFT(R2815, SEARCH("/",R2815,1)-1)</f>
        <v>theater</v>
      </c>
      <c r="R2815" t="s">
        <v>8271</v>
      </c>
      <c r="S2815" t="b">
        <v>1</v>
      </c>
      <c r="V2815" s="7" t="str">
        <f>RIGHT(R2815,LEN(R2815)-FIND("/",R2815))</f>
        <v>plays</v>
      </c>
    </row>
    <row r="2816" spans="1:22" ht="32" hidden="1" x14ac:dyDescent="0.2">
      <c r="A2816">
        <v>3360</v>
      </c>
      <c r="B2816" s="3" t="s">
        <v>3359</v>
      </c>
      <c r="C2816" s="3" t="s">
        <v>7470</v>
      </c>
      <c r="D2816">
        <v>9000</v>
      </c>
      <c r="E2816">
        <v>9124</v>
      </c>
      <c r="F2816" t="s">
        <v>8219</v>
      </c>
      <c r="G2816" t="s">
        <v>8244</v>
      </c>
      <c r="H2816" t="s">
        <v>8258</v>
      </c>
      <c r="I2816">
        <v>1481731140</v>
      </c>
      <c r="J2816" s="12">
        <f>(I2816/86400)+25569</f>
        <v>42718.665972222225</v>
      </c>
      <c r="K2816">
        <v>1479866343</v>
      </c>
      <c r="L2816" s="12">
        <f>(K2816/86400)+25569</f>
        <v>42697.082673611112</v>
      </c>
      <c r="M2816" t="b">
        <v>0</v>
      </c>
      <c r="N2816">
        <v>72</v>
      </c>
      <c r="O2816">
        <f>(E2816/D2816)*100</f>
        <v>101.37777777777779</v>
      </c>
      <c r="P2816">
        <f>E2816/N2816</f>
        <v>126.72222222222223</v>
      </c>
      <c r="Q2816" s="6" t="str">
        <f>LEFT(R2816, SEARCH("/",R2816,1)-1)</f>
        <v>theater</v>
      </c>
      <c r="R2816" t="s">
        <v>8271</v>
      </c>
      <c r="S2816" t="b">
        <v>1</v>
      </c>
      <c r="V2816" s="7" t="str">
        <f>RIGHT(R2816,LEN(R2816)-FIND("/",R2816))</f>
        <v>plays</v>
      </c>
    </row>
    <row r="2817" spans="1:22" ht="48" hidden="1" x14ac:dyDescent="0.2">
      <c r="A2817">
        <v>3361</v>
      </c>
      <c r="B2817" s="3" t="s">
        <v>3360</v>
      </c>
      <c r="C2817" s="3" t="s">
        <v>7471</v>
      </c>
      <c r="D2817">
        <v>5000</v>
      </c>
      <c r="E2817">
        <v>5673</v>
      </c>
      <c r="F2817" t="s">
        <v>8219</v>
      </c>
      <c r="G2817" t="s">
        <v>8224</v>
      </c>
      <c r="H2817" t="s">
        <v>8246</v>
      </c>
      <c r="I2817">
        <v>1409587140</v>
      </c>
      <c r="J2817" s="12">
        <f>(I2817/86400)+25569</f>
        <v>41883.665972222225</v>
      </c>
      <c r="K2817">
        <v>1408062990</v>
      </c>
      <c r="L2817" s="12">
        <f>(K2817/86400)+25569</f>
        <v>41866.025347222225</v>
      </c>
      <c r="M2817" t="b">
        <v>0</v>
      </c>
      <c r="N2817">
        <v>68</v>
      </c>
      <c r="O2817">
        <f>(E2817/D2817)*100</f>
        <v>113.46000000000001</v>
      </c>
      <c r="P2817">
        <f>E2817/N2817</f>
        <v>83.42647058823529</v>
      </c>
      <c r="Q2817" s="6" t="str">
        <f>LEFT(R2817, SEARCH("/",R2817,1)-1)</f>
        <v>theater</v>
      </c>
      <c r="R2817" t="s">
        <v>8271</v>
      </c>
      <c r="S2817" t="b">
        <v>1</v>
      </c>
      <c r="V2817" s="7" t="str">
        <f>RIGHT(R2817,LEN(R2817)-FIND("/",R2817))</f>
        <v>plays</v>
      </c>
    </row>
    <row r="2818" spans="1:22" ht="48" hidden="1" x14ac:dyDescent="0.2">
      <c r="A2818">
        <v>3362</v>
      </c>
      <c r="B2818" s="3" t="s">
        <v>3361</v>
      </c>
      <c r="C2818" s="3" t="s">
        <v>7472</v>
      </c>
      <c r="D2818">
        <v>500</v>
      </c>
      <c r="E2818">
        <v>1090</v>
      </c>
      <c r="F2818" t="s">
        <v>8219</v>
      </c>
      <c r="G2818" t="s">
        <v>8224</v>
      </c>
      <c r="H2818" t="s">
        <v>8246</v>
      </c>
      <c r="I2818">
        <v>1425704100</v>
      </c>
      <c r="J2818" s="12">
        <f>(I2818/86400)+25569</f>
        <v>42070.204861111109</v>
      </c>
      <c r="K2818">
        <v>1424484717</v>
      </c>
      <c r="L2818" s="12">
        <f>(K2818/86400)+25569</f>
        <v>42056.091631944444</v>
      </c>
      <c r="M2818" t="b">
        <v>0</v>
      </c>
      <c r="N2818">
        <v>20</v>
      </c>
      <c r="O2818">
        <f>(E2818/D2818)*100</f>
        <v>218.00000000000003</v>
      </c>
      <c r="P2818">
        <f>E2818/N2818</f>
        <v>54.5</v>
      </c>
      <c r="Q2818" s="6" t="str">
        <f>LEFT(R2818, SEARCH("/",R2818,1)-1)</f>
        <v>theater</v>
      </c>
      <c r="R2818" t="s">
        <v>8271</v>
      </c>
      <c r="S2818" t="b">
        <v>1</v>
      </c>
      <c r="V2818" s="7" t="str">
        <f>RIGHT(R2818,LEN(R2818)-FIND("/",R2818))</f>
        <v>plays</v>
      </c>
    </row>
    <row r="2819" spans="1:22" ht="48" hidden="1" x14ac:dyDescent="0.2">
      <c r="A2819">
        <v>3363</v>
      </c>
      <c r="B2819" s="3" t="s">
        <v>3362</v>
      </c>
      <c r="C2819" s="3" t="s">
        <v>7473</v>
      </c>
      <c r="D2819">
        <v>7750</v>
      </c>
      <c r="E2819">
        <v>7860</v>
      </c>
      <c r="F2819" t="s">
        <v>8219</v>
      </c>
      <c r="G2819" t="s">
        <v>8224</v>
      </c>
      <c r="H2819" t="s">
        <v>8246</v>
      </c>
      <c r="I2819">
        <v>1408464000</v>
      </c>
      <c r="J2819" s="12">
        <f>(I2819/86400)+25569</f>
        <v>41870.666666666664</v>
      </c>
      <c r="K2819">
        <v>1406831445</v>
      </c>
      <c r="L2819" s="12">
        <f>(K2819/86400)+25569</f>
        <v>41851.771354166667</v>
      </c>
      <c r="M2819" t="b">
        <v>0</v>
      </c>
      <c r="N2819">
        <v>26</v>
      </c>
      <c r="O2819">
        <f>(E2819/D2819)*100</f>
        <v>101.41935483870968</v>
      </c>
      <c r="P2819">
        <f>E2819/N2819</f>
        <v>302.30769230769232</v>
      </c>
      <c r="Q2819" s="6" t="str">
        <f>LEFT(R2819, SEARCH("/",R2819,1)-1)</f>
        <v>theater</v>
      </c>
      <c r="R2819" t="s">
        <v>8271</v>
      </c>
      <c r="S2819" t="b">
        <v>1</v>
      </c>
      <c r="V2819" s="7" t="str">
        <f>RIGHT(R2819,LEN(R2819)-FIND("/",R2819))</f>
        <v>plays</v>
      </c>
    </row>
    <row r="2820" spans="1:22" ht="48" hidden="1" x14ac:dyDescent="0.2">
      <c r="A2820">
        <v>3364</v>
      </c>
      <c r="B2820" s="3" t="s">
        <v>3363</v>
      </c>
      <c r="C2820" s="3" t="s">
        <v>7474</v>
      </c>
      <c r="D2820">
        <v>3000</v>
      </c>
      <c r="E2820">
        <v>3178</v>
      </c>
      <c r="F2820" t="s">
        <v>8219</v>
      </c>
      <c r="G2820" t="s">
        <v>8225</v>
      </c>
      <c r="H2820" t="s">
        <v>8247</v>
      </c>
      <c r="I2820">
        <v>1458075600</v>
      </c>
      <c r="J2820" s="12">
        <f>(I2820/86400)+25569</f>
        <v>42444.875</v>
      </c>
      <c r="K2820">
        <v>1456183649</v>
      </c>
      <c r="L2820" s="12">
        <f>(K2820/86400)+25569</f>
        <v>42422.977418981478</v>
      </c>
      <c r="M2820" t="b">
        <v>0</v>
      </c>
      <c r="N2820">
        <v>72</v>
      </c>
      <c r="O2820">
        <f>(E2820/D2820)*100</f>
        <v>105.93333333333332</v>
      </c>
      <c r="P2820">
        <f>E2820/N2820</f>
        <v>44.138888888888886</v>
      </c>
      <c r="Q2820" s="6" t="str">
        <f>LEFT(R2820, SEARCH("/",R2820,1)-1)</f>
        <v>theater</v>
      </c>
      <c r="R2820" t="s">
        <v>8271</v>
      </c>
      <c r="S2820" t="b">
        <v>1</v>
      </c>
      <c r="V2820" s="7" t="str">
        <f>RIGHT(R2820,LEN(R2820)-FIND("/",R2820))</f>
        <v>plays</v>
      </c>
    </row>
    <row r="2821" spans="1:22" ht="48" hidden="1" x14ac:dyDescent="0.2">
      <c r="A2821">
        <v>3365</v>
      </c>
      <c r="B2821" s="3" t="s">
        <v>3364</v>
      </c>
      <c r="C2821" s="3" t="s">
        <v>7475</v>
      </c>
      <c r="D2821">
        <v>2500</v>
      </c>
      <c r="E2821">
        <v>2600</v>
      </c>
      <c r="F2821" t="s">
        <v>8219</v>
      </c>
      <c r="G2821" t="s">
        <v>8224</v>
      </c>
      <c r="H2821" t="s">
        <v>8246</v>
      </c>
      <c r="I2821">
        <v>1449973592</v>
      </c>
      <c r="J2821" s="12">
        <f>(I2821/86400)+25569</f>
        <v>42351.101759259254</v>
      </c>
      <c r="K2821">
        <v>1447381592</v>
      </c>
      <c r="L2821" s="12">
        <f>(K2821/86400)+25569</f>
        <v>42321.101759259254</v>
      </c>
      <c r="M2821" t="b">
        <v>0</v>
      </c>
      <c r="N2821">
        <v>3</v>
      </c>
      <c r="O2821">
        <f>(E2821/D2821)*100</f>
        <v>104</v>
      </c>
      <c r="P2821">
        <f>E2821/N2821</f>
        <v>866.66666666666663</v>
      </c>
      <c r="Q2821" s="6" t="str">
        <f>LEFT(R2821, SEARCH("/",R2821,1)-1)</f>
        <v>theater</v>
      </c>
      <c r="R2821" t="s">
        <v>8271</v>
      </c>
      <c r="S2821" t="b">
        <v>1</v>
      </c>
      <c r="V2821" s="7" t="str">
        <f>RIGHT(R2821,LEN(R2821)-FIND("/",R2821))</f>
        <v>plays</v>
      </c>
    </row>
    <row r="2822" spans="1:22" ht="48" hidden="1" x14ac:dyDescent="0.2">
      <c r="A2822">
        <v>3366</v>
      </c>
      <c r="B2822" s="3" t="s">
        <v>3365</v>
      </c>
      <c r="C2822" s="3" t="s">
        <v>7476</v>
      </c>
      <c r="D2822">
        <v>500</v>
      </c>
      <c r="E2822">
        <v>1105</v>
      </c>
      <c r="F2822" t="s">
        <v>8219</v>
      </c>
      <c r="G2822" t="s">
        <v>8224</v>
      </c>
      <c r="H2822" t="s">
        <v>8246</v>
      </c>
      <c r="I2822">
        <v>1431481037</v>
      </c>
      <c r="J2822" s="12">
        <f>(I2822/86400)+25569</f>
        <v>42137.067557870367</v>
      </c>
      <c r="K2822">
        <v>1428889037</v>
      </c>
      <c r="L2822" s="12">
        <f>(K2822/86400)+25569</f>
        <v>42107.067557870367</v>
      </c>
      <c r="M2822" t="b">
        <v>0</v>
      </c>
      <c r="N2822">
        <v>18</v>
      </c>
      <c r="O2822">
        <f>(E2822/D2822)*100</f>
        <v>221</v>
      </c>
      <c r="P2822">
        <f>E2822/N2822</f>
        <v>61.388888888888886</v>
      </c>
      <c r="Q2822" s="6" t="str">
        <f>LEFT(R2822, SEARCH("/",R2822,1)-1)</f>
        <v>theater</v>
      </c>
      <c r="R2822" t="s">
        <v>8271</v>
      </c>
      <c r="S2822" t="b">
        <v>1</v>
      </c>
      <c r="V2822" s="7" t="str">
        <f>RIGHT(R2822,LEN(R2822)-FIND("/",R2822))</f>
        <v>plays</v>
      </c>
    </row>
    <row r="2823" spans="1:22" ht="48" hidden="1" x14ac:dyDescent="0.2">
      <c r="A2823">
        <v>3367</v>
      </c>
      <c r="B2823" s="3" t="s">
        <v>3366</v>
      </c>
      <c r="C2823" s="3" t="s">
        <v>7477</v>
      </c>
      <c r="D2823">
        <v>750</v>
      </c>
      <c r="E2823">
        <v>890</v>
      </c>
      <c r="F2823" t="s">
        <v>8219</v>
      </c>
      <c r="G2823" t="s">
        <v>8225</v>
      </c>
      <c r="H2823" t="s">
        <v>8247</v>
      </c>
      <c r="I2823">
        <v>1438467894</v>
      </c>
      <c r="J2823" s="12">
        <f>(I2823/86400)+25569</f>
        <v>42217.933958333335</v>
      </c>
      <c r="K2823">
        <v>1436307894</v>
      </c>
      <c r="L2823" s="12">
        <f>(K2823/86400)+25569</f>
        <v>42192.933958333335</v>
      </c>
      <c r="M2823" t="b">
        <v>0</v>
      </c>
      <c r="N2823">
        <v>30</v>
      </c>
      <c r="O2823">
        <f>(E2823/D2823)*100</f>
        <v>118.66666666666667</v>
      </c>
      <c r="P2823">
        <f>E2823/N2823</f>
        <v>29.666666666666668</v>
      </c>
      <c r="Q2823" s="6" t="str">
        <f>LEFT(R2823, SEARCH("/",R2823,1)-1)</f>
        <v>theater</v>
      </c>
      <c r="R2823" t="s">
        <v>8271</v>
      </c>
      <c r="S2823" t="b">
        <v>1</v>
      </c>
      <c r="V2823" s="7" t="str">
        <f>RIGHT(R2823,LEN(R2823)-FIND("/",R2823))</f>
        <v>plays</v>
      </c>
    </row>
    <row r="2824" spans="1:22" ht="48" hidden="1" x14ac:dyDescent="0.2">
      <c r="A2824">
        <v>3368</v>
      </c>
      <c r="B2824" s="3" t="s">
        <v>3367</v>
      </c>
      <c r="C2824" s="3" t="s">
        <v>7478</v>
      </c>
      <c r="D2824">
        <v>1000</v>
      </c>
      <c r="E2824">
        <v>1046</v>
      </c>
      <c r="F2824" t="s">
        <v>8219</v>
      </c>
      <c r="G2824" t="s">
        <v>8224</v>
      </c>
      <c r="H2824" t="s">
        <v>8246</v>
      </c>
      <c r="I2824">
        <v>1420088400</v>
      </c>
      <c r="J2824" s="12">
        <f>(I2824/86400)+25569</f>
        <v>42005.208333333328</v>
      </c>
      <c r="K2824">
        <v>1416977259</v>
      </c>
      <c r="L2824" s="12">
        <f>(K2824/86400)+25569</f>
        <v>41969.199756944443</v>
      </c>
      <c r="M2824" t="b">
        <v>0</v>
      </c>
      <c r="N2824">
        <v>23</v>
      </c>
      <c r="O2824">
        <f>(E2824/D2824)*100</f>
        <v>104.60000000000001</v>
      </c>
      <c r="P2824">
        <f>E2824/N2824</f>
        <v>45.478260869565219</v>
      </c>
      <c r="Q2824" s="6" t="str">
        <f>LEFT(R2824, SEARCH("/",R2824,1)-1)</f>
        <v>theater</v>
      </c>
      <c r="R2824" t="s">
        <v>8271</v>
      </c>
      <c r="S2824" t="b">
        <v>1</v>
      </c>
      <c r="V2824" s="7" t="str">
        <f>RIGHT(R2824,LEN(R2824)-FIND("/",R2824))</f>
        <v>plays</v>
      </c>
    </row>
    <row r="2825" spans="1:22" ht="48" hidden="1" x14ac:dyDescent="0.2">
      <c r="A2825">
        <v>3369</v>
      </c>
      <c r="B2825" s="3" t="s">
        <v>3368</v>
      </c>
      <c r="C2825" s="3" t="s">
        <v>7479</v>
      </c>
      <c r="D2825">
        <v>5000</v>
      </c>
      <c r="E2825">
        <v>5195</v>
      </c>
      <c r="F2825" t="s">
        <v>8219</v>
      </c>
      <c r="G2825" t="s">
        <v>8241</v>
      </c>
      <c r="H2825" t="s">
        <v>8249</v>
      </c>
      <c r="I2825">
        <v>1484441980</v>
      </c>
      <c r="J2825" s="12">
        <f>(I2825/86400)+25569</f>
        <v>42750.041435185187</v>
      </c>
      <c r="K2825">
        <v>1479257980</v>
      </c>
      <c r="L2825" s="12">
        <f>(K2825/86400)+25569</f>
        <v>42690.041435185187</v>
      </c>
      <c r="M2825" t="b">
        <v>0</v>
      </c>
      <c r="N2825">
        <v>54</v>
      </c>
      <c r="O2825">
        <f>(E2825/D2825)*100</f>
        <v>103.89999999999999</v>
      </c>
      <c r="P2825">
        <f>E2825/N2825</f>
        <v>96.203703703703709</v>
      </c>
      <c r="Q2825" s="6" t="str">
        <f>LEFT(R2825, SEARCH("/",R2825,1)-1)</f>
        <v>theater</v>
      </c>
      <c r="R2825" t="s">
        <v>8271</v>
      </c>
      <c r="S2825" t="b">
        <v>1</v>
      </c>
      <c r="V2825" s="7" t="str">
        <f>RIGHT(R2825,LEN(R2825)-FIND("/",R2825))</f>
        <v>plays</v>
      </c>
    </row>
    <row r="2826" spans="1:22" ht="32" hidden="1" x14ac:dyDescent="0.2">
      <c r="A2826">
        <v>3370</v>
      </c>
      <c r="B2826" s="3" t="s">
        <v>3369</v>
      </c>
      <c r="C2826" s="3" t="s">
        <v>7480</v>
      </c>
      <c r="D2826">
        <v>1500</v>
      </c>
      <c r="E2826">
        <v>1766</v>
      </c>
      <c r="F2826" t="s">
        <v>8219</v>
      </c>
      <c r="G2826" t="s">
        <v>8224</v>
      </c>
      <c r="H2826" t="s">
        <v>8246</v>
      </c>
      <c r="I2826">
        <v>1481961600</v>
      </c>
      <c r="J2826" s="12">
        <f>(I2826/86400)+25569</f>
        <v>42721.333333333328</v>
      </c>
      <c r="K2826">
        <v>1479283285</v>
      </c>
      <c r="L2826" s="12">
        <f>(K2826/86400)+25569</f>
        <v>42690.334317129629</v>
      </c>
      <c r="M2826" t="b">
        <v>0</v>
      </c>
      <c r="N2826">
        <v>26</v>
      </c>
      <c r="O2826">
        <f>(E2826/D2826)*100</f>
        <v>117.73333333333333</v>
      </c>
      <c r="P2826">
        <f>E2826/N2826</f>
        <v>67.92307692307692</v>
      </c>
      <c r="Q2826" s="6" t="str">
        <f>LEFT(R2826, SEARCH("/",R2826,1)-1)</f>
        <v>theater</v>
      </c>
      <c r="R2826" t="s">
        <v>8271</v>
      </c>
      <c r="S2826" t="b">
        <v>1</v>
      </c>
      <c r="V2826" s="7" t="str">
        <f>RIGHT(R2826,LEN(R2826)-FIND("/",R2826))</f>
        <v>plays</v>
      </c>
    </row>
    <row r="2827" spans="1:22" ht="32" hidden="1" x14ac:dyDescent="0.2">
      <c r="A2827">
        <v>3371</v>
      </c>
      <c r="B2827" s="3" t="s">
        <v>3370</v>
      </c>
      <c r="C2827" s="3" t="s">
        <v>7481</v>
      </c>
      <c r="D2827">
        <v>200</v>
      </c>
      <c r="E2827">
        <v>277</v>
      </c>
      <c r="F2827" t="s">
        <v>8219</v>
      </c>
      <c r="G2827" t="s">
        <v>8224</v>
      </c>
      <c r="H2827" t="s">
        <v>8246</v>
      </c>
      <c r="I2827">
        <v>1449089965</v>
      </c>
      <c r="J2827" s="12">
        <f>(I2827/86400)+25569</f>
        <v>42340.874594907407</v>
      </c>
      <c r="K2827">
        <v>1446670765</v>
      </c>
      <c r="L2827" s="12">
        <f>(K2827/86400)+25569</f>
        <v>42312.874594907407</v>
      </c>
      <c r="M2827" t="b">
        <v>0</v>
      </c>
      <c r="N2827">
        <v>9</v>
      </c>
      <c r="O2827">
        <f>(E2827/D2827)*100</f>
        <v>138.5</v>
      </c>
      <c r="P2827">
        <f>E2827/N2827</f>
        <v>30.777777777777779</v>
      </c>
      <c r="Q2827" s="6" t="str">
        <f>LEFT(R2827, SEARCH("/",R2827,1)-1)</f>
        <v>theater</v>
      </c>
      <c r="R2827" t="s">
        <v>8271</v>
      </c>
      <c r="S2827" t="b">
        <v>1</v>
      </c>
      <c r="V2827" s="7" t="str">
        <f>RIGHT(R2827,LEN(R2827)-FIND("/",R2827))</f>
        <v>plays</v>
      </c>
    </row>
    <row r="2828" spans="1:22" ht="48" hidden="1" x14ac:dyDescent="0.2">
      <c r="A2828">
        <v>3372</v>
      </c>
      <c r="B2828" s="3" t="s">
        <v>3371</v>
      </c>
      <c r="C2828" s="3" t="s">
        <v>7482</v>
      </c>
      <c r="D2828">
        <v>1000</v>
      </c>
      <c r="E2828">
        <v>1035</v>
      </c>
      <c r="F2828" t="s">
        <v>8219</v>
      </c>
      <c r="G2828" t="s">
        <v>8224</v>
      </c>
      <c r="H2828" t="s">
        <v>8246</v>
      </c>
      <c r="I2828">
        <v>1408942740</v>
      </c>
      <c r="J2828" s="12">
        <f>(I2828/86400)+25569</f>
        <v>41876.207638888889</v>
      </c>
      <c r="K2828">
        <v>1407157756</v>
      </c>
      <c r="L2828" s="12">
        <f>(K2828/86400)+25569</f>
        <v>41855.548101851848</v>
      </c>
      <c r="M2828" t="b">
        <v>0</v>
      </c>
      <c r="N2828">
        <v>27</v>
      </c>
      <c r="O2828">
        <f>(E2828/D2828)*100</f>
        <v>103.49999999999999</v>
      </c>
      <c r="P2828">
        <f>E2828/N2828</f>
        <v>38.333333333333336</v>
      </c>
      <c r="Q2828" s="6" t="str">
        <f>LEFT(R2828, SEARCH("/",R2828,1)-1)</f>
        <v>theater</v>
      </c>
      <c r="R2828" t="s">
        <v>8271</v>
      </c>
      <c r="S2828" t="b">
        <v>1</v>
      </c>
      <c r="V2828" s="7" t="str">
        <f>RIGHT(R2828,LEN(R2828)-FIND("/",R2828))</f>
        <v>plays</v>
      </c>
    </row>
    <row r="2829" spans="1:22" ht="48" hidden="1" x14ac:dyDescent="0.2">
      <c r="A2829">
        <v>3373</v>
      </c>
      <c r="B2829" s="3" t="s">
        <v>3372</v>
      </c>
      <c r="C2829" s="3" t="s">
        <v>7483</v>
      </c>
      <c r="D2829">
        <v>2000</v>
      </c>
      <c r="E2829">
        <v>2005</v>
      </c>
      <c r="F2829" t="s">
        <v>8219</v>
      </c>
      <c r="G2829" t="s">
        <v>8225</v>
      </c>
      <c r="H2829" t="s">
        <v>8247</v>
      </c>
      <c r="I2829">
        <v>1437235200</v>
      </c>
      <c r="J2829" s="12">
        <f>(I2829/86400)+25569</f>
        <v>42203.666666666672</v>
      </c>
      <c r="K2829">
        <v>1435177840</v>
      </c>
      <c r="L2829" s="12">
        <f>(K2829/86400)+25569</f>
        <v>42179.854629629626</v>
      </c>
      <c r="M2829" t="b">
        <v>0</v>
      </c>
      <c r="N2829">
        <v>30</v>
      </c>
      <c r="O2829">
        <f>(E2829/D2829)*100</f>
        <v>100.25</v>
      </c>
      <c r="P2829">
        <f>E2829/N2829</f>
        <v>66.833333333333329</v>
      </c>
      <c r="Q2829" s="6" t="str">
        <f>LEFT(R2829, SEARCH("/",R2829,1)-1)</f>
        <v>theater</v>
      </c>
      <c r="R2829" t="s">
        <v>8271</v>
      </c>
      <c r="S2829" t="b">
        <v>1</v>
      </c>
      <c r="V2829" s="7" t="str">
        <f>RIGHT(R2829,LEN(R2829)-FIND("/",R2829))</f>
        <v>plays</v>
      </c>
    </row>
    <row r="2830" spans="1:22" ht="48" hidden="1" x14ac:dyDescent="0.2">
      <c r="A2830">
        <v>3374</v>
      </c>
      <c r="B2830" s="3" t="s">
        <v>3373</v>
      </c>
      <c r="C2830" s="3" t="s">
        <v>7484</v>
      </c>
      <c r="D2830">
        <v>3500</v>
      </c>
      <c r="E2830">
        <v>3730</v>
      </c>
      <c r="F2830" t="s">
        <v>8219</v>
      </c>
      <c r="G2830" t="s">
        <v>8229</v>
      </c>
      <c r="H2830" t="s">
        <v>8251</v>
      </c>
      <c r="I2830">
        <v>1446053616</v>
      </c>
      <c r="J2830" s="12">
        <f>(I2830/86400)+25569</f>
        <v>42305.731666666667</v>
      </c>
      <c r="K2830">
        <v>1443461616</v>
      </c>
      <c r="L2830" s="12">
        <f>(K2830/86400)+25569</f>
        <v>42275.731666666667</v>
      </c>
      <c r="M2830" t="b">
        <v>0</v>
      </c>
      <c r="N2830">
        <v>52</v>
      </c>
      <c r="O2830">
        <f>(E2830/D2830)*100</f>
        <v>106.57142857142856</v>
      </c>
      <c r="P2830">
        <f>E2830/N2830</f>
        <v>71.730769230769226</v>
      </c>
      <c r="Q2830" s="6" t="str">
        <f>LEFT(R2830, SEARCH("/",R2830,1)-1)</f>
        <v>theater</v>
      </c>
      <c r="R2830" t="s">
        <v>8271</v>
      </c>
      <c r="S2830" t="b">
        <v>1</v>
      </c>
      <c r="V2830" s="7" t="str">
        <f>RIGHT(R2830,LEN(R2830)-FIND("/",R2830))</f>
        <v>plays</v>
      </c>
    </row>
    <row r="2831" spans="1:22" ht="48" hidden="1" x14ac:dyDescent="0.2">
      <c r="A2831">
        <v>3375</v>
      </c>
      <c r="B2831" s="3" t="s">
        <v>3374</v>
      </c>
      <c r="C2831" s="3" t="s">
        <v>7485</v>
      </c>
      <c r="D2831">
        <v>3000</v>
      </c>
      <c r="E2831">
        <v>3000</v>
      </c>
      <c r="F2831" t="s">
        <v>8219</v>
      </c>
      <c r="G2831" t="s">
        <v>8225</v>
      </c>
      <c r="H2831" t="s">
        <v>8247</v>
      </c>
      <c r="I2831">
        <v>1400423973</v>
      </c>
      <c r="J2831" s="12">
        <f>(I2831/86400)+25569</f>
        <v>41777.610798611109</v>
      </c>
      <c r="K2831">
        <v>1399387173</v>
      </c>
      <c r="L2831" s="12">
        <f>(K2831/86400)+25569</f>
        <v>41765.610798611109</v>
      </c>
      <c r="M2831" t="b">
        <v>0</v>
      </c>
      <c r="N2831">
        <v>17</v>
      </c>
      <c r="O2831">
        <f>(E2831/D2831)*100</f>
        <v>100</v>
      </c>
      <c r="P2831">
        <f>E2831/N2831</f>
        <v>176.47058823529412</v>
      </c>
      <c r="Q2831" s="6" t="str">
        <f>LEFT(R2831, SEARCH("/",R2831,1)-1)</f>
        <v>theater</v>
      </c>
      <c r="R2831" t="s">
        <v>8271</v>
      </c>
      <c r="S2831" t="b">
        <v>1</v>
      </c>
      <c r="V2831" s="7" t="str">
        <f>RIGHT(R2831,LEN(R2831)-FIND("/",R2831))</f>
        <v>plays</v>
      </c>
    </row>
    <row r="2832" spans="1:22" ht="48" hidden="1" x14ac:dyDescent="0.2">
      <c r="A2832">
        <v>3376</v>
      </c>
      <c r="B2832" s="3" t="s">
        <v>3375</v>
      </c>
      <c r="C2832" s="3" t="s">
        <v>7486</v>
      </c>
      <c r="D2832">
        <v>8000</v>
      </c>
      <c r="E2832">
        <v>8001</v>
      </c>
      <c r="F2832" t="s">
        <v>8219</v>
      </c>
      <c r="G2832" t="s">
        <v>8224</v>
      </c>
      <c r="H2832" t="s">
        <v>8246</v>
      </c>
      <c r="I2832">
        <v>1429976994</v>
      </c>
      <c r="J2832" s="12">
        <f>(I2832/86400)+25569</f>
        <v>42119.659652777773</v>
      </c>
      <c r="K2832">
        <v>1424796594</v>
      </c>
      <c r="L2832" s="12">
        <f>(K2832/86400)+25569</f>
        <v>42059.701319444444</v>
      </c>
      <c r="M2832" t="b">
        <v>0</v>
      </c>
      <c r="N2832">
        <v>19</v>
      </c>
      <c r="O2832">
        <f>(E2832/D2832)*100</f>
        <v>100.01249999999999</v>
      </c>
      <c r="P2832">
        <f>E2832/N2832</f>
        <v>421.10526315789474</v>
      </c>
      <c r="Q2832" s="6" t="str">
        <f>LEFT(R2832, SEARCH("/",R2832,1)-1)</f>
        <v>theater</v>
      </c>
      <c r="R2832" t="s">
        <v>8271</v>
      </c>
      <c r="S2832" t="b">
        <v>1</v>
      </c>
      <c r="V2832" s="7" t="str">
        <f>RIGHT(R2832,LEN(R2832)-FIND("/",R2832))</f>
        <v>plays</v>
      </c>
    </row>
    <row r="2833" spans="1:22" ht="48" hidden="1" x14ac:dyDescent="0.2">
      <c r="A2833">
        <v>3377</v>
      </c>
      <c r="B2833" s="3" t="s">
        <v>3376</v>
      </c>
      <c r="C2833" s="3" t="s">
        <v>7487</v>
      </c>
      <c r="D2833">
        <v>8000</v>
      </c>
      <c r="E2833">
        <v>8084</v>
      </c>
      <c r="F2833" t="s">
        <v>8219</v>
      </c>
      <c r="G2833" t="s">
        <v>8225</v>
      </c>
      <c r="H2833" t="s">
        <v>8247</v>
      </c>
      <c r="I2833">
        <v>1426870560</v>
      </c>
      <c r="J2833" s="12">
        <f>(I2833/86400)+25569</f>
        <v>42083.705555555556</v>
      </c>
      <c r="K2833">
        <v>1424280899</v>
      </c>
      <c r="L2833" s="12">
        <f>(K2833/86400)+25569</f>
        <v>42053.732627314814</v>
      </c>
      <c r="M2833" t="b">
        <v>0</v>
      </c>
      <c r="N2833">
        <v>77</v>
      </c>
      <c r="O2833">
        <f>(E2833/D2833)*100</f>
        <v>101.05</v>
      </c>
      <c r="P2833">
        <f>E2833/N2833</f>
        <v>104.98701298701299</v>
      </c>
      <c r="Q2833" s="6" t="str">
        <f>LEFT(R2833, SEARCH("/",R2833,1)-1)</f>
        <v>theater</v>
      </c>
      <c r="R2833" t="s">
        <v>8271</v>
      </c>
      <c r="S2833" t="b">
        <v>1</v>
      </c>
      <c r="V2833" s="7" t="str">
        <f>RIGHT(R2833,LEN(R2833)-FIND("/",R2833))</f>
        <v>plays</v>
      </c>
    </row>
    <row r="2834" spans="1:22" ht="48" hidden="1" x14ac:dyDescent="0.2">
      <c r="A2834">
        <v>3378</v>
      </c>
      <c r="B2834" s="3" t="s">
        <v>3377</v>
      </c>
      <c r="C2834" s="3" t="s">
        <v>7488</v>
      </c>
      <c r="D2834">
        <v>550</v>
      </c>
      <c r="E2834">
        <v>592</v>
      </c>
      <c r="F2834" t="s">
        <v>8219</v>
      </c>
      <c r="G2834" t="s">
        <v>8225</v>
      </c>
      <c r="H2834" t="s">
        <v>8247</v>
      </c>
      <c r="I2834">
        <v>1409490480</v>
      </c>
      <c r="J2834" s="12">
        <f>(I2834/86400)+25569</f>
        <v>41882.547222222223</v>
      </c>
      <c r="K2834">
        <v>1407400306</v>
      </c>
      <c r="L2834" s="12">
        <f>(K2834/86400)+25569</f>
        <v>41858.355393518519</v>
      </c>
      <c r="M2834" t="b">
        <v>0</v>
      </c>
      <c r="N2834">
        <v>21</v>
      </c>
      <c r="O2834">
        <f>(E2834/D2834)*100</f>
        <v>107.63636363636364</v>
      </c>
      <c r="P2834">
        <f>E2834/N2834</f>
        <v>28.19047619047619</v>
      </c>
      <c r="Q2834" s="6" t="str">
        <f>LEFT(R2834, SEARCH("/",R2834,1)-1)</f>
        <v>theater</v>
      </c>
      <c r="R2834" t="s">
        <v>8271</v>
      </c>
      <c r="S2834" t="b">
        <v>1</v>
      </c>
      <c r="V2834" s="7" t="str">
        <f>RIGHT(R2834,LEN(R2834)-FIND("/",R2834))</f>
        <v>plays</v>
      </c>
    </row>
    <row r="2835" spans="1:22" ht="48" hidden="1" x14ac:dyDescent="0.2">
      <c r="A2835">
        <v>3379</v>
      </c>
      <c r="B2835" s="3" t="s">
        <v>3378</v>
      </c>
      <c r="C2835" s="3" t="s">
        <v>7489</v>
      </c>
      <c r="D2835">
        <v>2000</v>
      </c>
      <c r="E2835">
        <v>2073</v>
      </c>
      <c r="F2835" t="s">
        <v>8219</v>
      </c>
      <c r="G2835" t="s">
        <v>8225</v>
      </c>
      <c r="H2835" t="s">
        <v>8247</v>
      </c>
      <c r="I2835">
        <v>1440630000</v>
      </c>
      <c r="J2835" s="12">
        <f>(I2835/86400)+25569</f>
        <v>42242.958333333328</v>
      </c>
      <c r="K2835">
        <v>1439122800</v>
      </c>
      <c r="L2835" s="12">
        <f>(K2835/86400)+25569</f>
        <v>42225.513888888891</v>
      </c>
      <c r="M2835" t="b">
        <v>0</v>
      </c>
      <c r="N2835">
        <v>38</v>
      </c>
      <c r="O2835">
        <f>(E2835/D2835)*100</f>
        <v>103.64999999999999</v>
      </c>
      <c r="P2835">
        <f>E2835/N2835</f>
        <v>54.55263157894737</v>
      </c>
      <c r="Q2835" s="6" t="str">
        <f>LEFT(R2835, SEARCH("/",R2835,1)-1)</f>
        <v>theater</v>
      </c>
      <c r="R2835" t="s">
        <v>8271</v>
      </c>
      <c r="S2835" t="b">
        <v>1</v>
      </c>
      <c r="V2835" s="7" t="str">
        <f>RIGHT(R2835,LEN(R2835)-FIND("/",R2835))</f>
        <v>plays</v>
      </c>
    </row>
    <row r="2836" spans="1:22" ht="48" hidden="1" x14ac:dyDescent="0.2">
      <c r="A2836">
        <v>3380</v>
      </c>
      <c r="B2836" s="3" t="s">
        <v>3379</v>
      </c>
      <c r="C2836" s="3" t="s">
        <v>7490</v>
      </c>
      <c r="D2836">
        <v>3000</v>
      </c>
      <c r="E2836">
        <v>3133</v>
      </c>
      <c r="F2836" t="s">
        <v>8219</v>
      </c>
      <c r="G2836" t="s">
        <v>8224</v>
      </c>
      <c r="H2836" t="s">
        <v>8246</v>
      </c>
      <c r="I2836">
        <v>1417305178</v>
      </c>
      <c r="J2836" s="12">
        <f>(I2836/86400)+25569</f>
        <v>41972.995115740741</v>
      </c>
      <c r="K2836">
        <v>1414277578</v>
      </c>
      <c r="L2836" s="12">
        <f>(K2836/86400)+25569</f>
        <v>41937.953449074077</v>
      </c>
      <c r="M2836" t="b">
        <v>0</v>
      </c>
      <c r="N2836">
        <v>28</v>
      </c>
      <c r="O2836">
        <f>(E2836/D2836)*100</f>
        <v>104.43333333333334</v>
      </c>
      <c r="P2836">
        <f>E2836/N2836</f>
        <v>111.89285714285714</v>
      </c>
      <c r="Q2836" s="6" t="str">
        <f>LEFT(R2836, SEARCH("/",R2836,1)-1)</f>
        <v>theater</v>
      </c>
      <c r="R2836" t="s">
        <v>8271</v>
      </c>
      <c r="S2836" t="b">
        <v>1</v>
      </c>
      <c r="V2836" s="7" t="str">
        <f>RIGHT(R2836,LEN(R2836)-FIND("/",R2836))</f>
        <v>plays</v>
      </c>
    </row>
    <row r="2837" spans="1:22" ht="48" hidden="1" x14ac:dyDescent="0.2">
      <c r="A2837">
        <v>3381</v>
      </c>
      <c r="B2837" s="3" t="s">
        <v>3380</v>
      </c>
      <c r="C2837" s="3" t="s">
        <v>7491</v>
      </c>
      <c r="D2837">
        <v>4000</v>
      </c>
      <c r="E2837">
        <v>4090</v>
      </c>
      <c r="F2837" t="s">
        <v>8219</v>
      </c>
      <c r="G2837" t="s">
        <v>8224</v>
      </c>
      <c r="H2837" t="s">
        <v>8246</v>
      </c>
      <c r="I2837">
        <v>1426044383</v>
      </c>
      <c r="J2837" s="12">
        <f>(I2837/86400)+25569</f>
        <v>42074.143321759257</v>
      </c>
      <c r="K2837">
        <v>1423455983</v>
      </c>
      <c r="L2837" s="12">
        <f>(K2837/86400)+25569</f>
        <v>42044.184988425928</v>
      </c>
      <c r="M2837" t="b">
        <v>0</v>
      </c>
      <c r="N2837">
        <v>48</v>
      </c>
      <c r="O2837">
        <f>(E2837/D2837)*100</f>
        <v>102.25</v>
      </c>
      <c r="P2837">
        <f>E2837/N2837</f>
        <v>85.208333333333329</v>
      </c>
      <c r="Q2837" s="6" t="str">
        <f>LEFT(R2837, SEARCH("/",R2837,1)-1)</f>
        <v>theater</v>
      </c>
      <c r="R2837" t="s">
        <v>8271</v>
      </c>
      <c r="S2837" t="b">
        <v>1</v>
      </c>
      <c r="V2837" s="7" t="str">
        <f>RIGHT(R2837,LEN(R2837)-FIND("/",R2837))</f>
        <v>plays</v>
      </c>
    </row>
    <row r="2838" spans="1:22" ht="48" hidden="1" x14ac:dyDescent="0.2">
      <c r="A2838">
        <v>3382</v>
      </c>
      <c r="B2838" s="3" t="s">
        <v>3381</v>
      </c>
      <c r="C2838" s="3" t="s">
        <v>7492</v>
      </c>
      <c r="D2838">
        <v>3500</v>
      </c>
      <c r="E2838">
        <v>3526</v>
      </c>
      <c r="F2838" t="s">
        <v>8219</v>
      </c>
      <c r="G2838" t="s">
        <v>8225</v>
      </c>
      <c r="H2838" t="s">
        <v>8247</v>
      </c>
      <c r="I2838">
        <v>1470092340</v>
      </c>
      <c r="J2838" s="12">
        <f>(I2838/86400)+25569</f>
        <v>42583.957638888889</v>
      </c>
      <c r="K2838">
        <v>1467973256</v>
      </c>
      <c r="L2838" s="12">
        <f>(K2838/86400)+25569</f>
        <v>42559.431203703702</v>
      </c>
      <c r="M2838" t="b">
        <v>0</v>
      </c>
      <c r="N2838">
        <v>46</v>
      </c>
      <c r="O2838">
        <f>(E2838/D2838)*100</f>
        <v>100.74285714285713</v>
      </c>
      <c r="P2838">
        <f>E2838/N2838</f>
        <v>76.652173913043484</v>
      </c>
      <c r="Q2838" s="6" t="str">
        <f>LEFT(R2838, SEARCH("/",R2838,1)-1)</f>
        <v>theater</v>
      </c>
      <c r="R2838" t="s">
        <v>8271</v>
      </c>
      <c r="S2838" t="b">
        <v>1</v>
      </c>
      <c r="V2838" s="7" t="str">
        <f>RIGHT(R2838,LEN(R2838)-FIND("/",R2838))</f>
        <v>plays</v>
      </c>
    </row>
    <row r="2839" spans="1:22" ht="48" hidden="1" x14ac:dyDescent="0.2">
      <c r="A2839">
        <v>3383</v>
      </c>
      <c r="B2839" s="3" t="s">
        <v>3382</v>
      </c>
      <c r="C2839" s="3" t="s">
        <v>7493</v>
      </c>
      <c r="D2839">
        <v>1750</v>
      </c>
      <c r="E2839">
        <v>1955</v>
      </c>
      <c r="F2839" t="s">
        <v>8219</v>
      </c>
      <c r="G2839" t="s">
        <v>8224</v>
      </c>
      <c r="H2839" t="s">
        <v>8246</v>
      </c>
      <c r="I2839">
        <v>1466707620</v>
      </c>
      <c r="J2839" s="12">
        <f>(I2839/86400)+25569</f>
        <v>42544.782638888893</v>
      </c>
      <c r="K2839">
        <v>1464979620</v>
      </c>
      <c r="L2839" s="12">
        <f>(K2839/86400)+25569</f>
        <v>42524.782638888893</v>
      </c>
      <c r="M2839" t="b">
        <v>0</v>
      </c>
      <c r="N2839">
        <v>30</v>
      </c>
      <c r="O2839">
        <f>(E2839/D2839)*100</f>
        <v>111.71428571428572</v>
      </c>
      <c r="P2839">
        <f>E2839/N2839</f>
        <v>65.166666666666671</v>
      </c>
      <c r="Q2839" s="6" t="str">
        <f>LEFT(R2839, SEARCH("/",R2839,1)-1)</f>
        <v>theater</v>
      </c>
      <c r="R2839" t="s">
        <v>8271</v>
      </c>
      <c r="S2839" t="b">
        <v>1</v>
      </c>
      <c r="V2839" s="7" t="str">
        <f>RIGHT(R2839,LEN(R2839)-FIND("/",R2839))</f>
        <v>plays</v>
      </c>
    </row>
    <row r="2840" spans="1:22" ht="48" hidden="1" x14ac:dyDescent="0.2">
      <c r="A2840">
        <v>3384</v>
      </c>
      <c r="B2840" s="3" t="s">
        <v>3383</v>
      </c>
      <c r="C2840" s="3" t="s">
        <v>7494</v>
      </c>
      <c r="D2840">
        <v>6000</v>
      </c>
      <c r="E2840">
        <v>6000.66</v>
      </c>
      <c r="F2840" t="s">
        <v>8219</v>
      </c>
      <c r="G2840" t="s">
        <v>8224</v>
      </c>
      <c r="H2840" t="s">
        <v>8246</v>
      </c>
      <c r="I2840">
        <v>1448074800</v>
      </c>
      <c r="J2840" s="12">
        <f>(I2840/86400)+25569</f>
        <v>42329.125</v>
      </c>
      <c r="K2840">
        <v>1444874768</v>
      </c>
      <c r="L2840" s="12">
        <f>(K2840/86400)+25569</f>
        <v>42292.087592592594</v>
      </c>
      <c r="M2840" t="b">
        <v>0</v>
      </c>
      <c r="N2840">
        <v>64</v>
      </c>
      <c r="O2840">
        <f>(E2840/D2840)*100</f>
        <v>100.01100000000001</v>
      </c>
      <c r="P2840">
        <f>E2840/N2840</f>
        <v>93.760312499999998</v>
      </c>
      <c r="Q2840" s="6" t="str">
        <f>LEFT(R2840, SEARCH("/",R2840,1)-1)</f>
        <v>theater</v>
      </c>
      <c r="R2840" t="s">
        <v>8271</v>
      </c>
      <c r="S2840" t="b">
        <v>1</v>
      </c>
      <c r="V2840" s="7" t="str">
        <f>RIGHT(R2840,LEN(R2840)-FIND("/",R2840))</f>
        <v>plays</v>
      </c>
    </row>
    <row r="2841" spans="1:22" ht="48" hidden="1" x14ac:dyDescent="0.2">
      <c r="A2841">
        <v>3385</v>
      </c>
      <c r="B2841" s="3" t="s">
        <v>3384</v>
      </c>
      <c r="C2841" s="3" t="s">
        <v>7495</v>
      </c>
      <c r="D2841">
        <v>2000</v>
      </c>
      <c r="E2841">
        <v>2000</v>
      </c>
      <c r="F2841" t="s">
        <v>8219</v>
      </c>
      <c r="G2841" t="s">
        <v>8224</v>
      </c>
      <c r="H2841" t="s">
        <v>8246</v>
      </c>
      <c r="I2841">
        <v>1418244552</v>
      </c>
      <c r="J2841" s="12">
        <f>(I2841/86400)+25569</f>
        <v>41983.8675</v>
      </c>
      <c r="K2841">
        <v>1415652552</v>
      </c>
      <c r="L2841" s="12">
        <f>(K2841/86400)+25569</f>
        <v>41953.8675</v>
      </c>
      <c r="M2841" t="b">
        <v>0</v>
      </c>
      <c r="N2841">
        <v>15</v>
      </c>
      <c r="O2841">
        <f>(E2841/D2841)*100</f>
        <v>100</v>
      </c>
      <c r="P2841">
        <f>E2841/N2841</f>
        <v>133.33333333333334</v>
      </c>
      <c r="Q2841" s="6" t="str">
        <f>LEFT(R2841, SEARCH("/",R2841,1)-1)</f>
        <v>theater</v>
      </c>
      <c r="R2841" t="s">
        <v>8271</v>
      </c>
      <c r="S2841" t="b">
        <v>1</v>
      </c>
      <c r="V2841" s="7" t="str">
        <f>RIGHT(R2841,LEN(R2841)-FIND("/",R2841))</f>
        <v>plays</v>
      </c>
    </row>
    <row r="2842" spans="1:22" ht="48" hidden="1" x14ac:dyDescent="0.2">
      <c r="A2842">
        <v>3386</v>
      </c>
      <c r="B2842" s="3" t="s">
        <v>3385</v>
      </c>
      <c r="C2842" s="3" t="s">
        <v>7496</v>
      </c>
      <c r="D2842">
        <v>2000</v>
      </c>
      <c r="E2842">
        <v>2100</v>
      </c>
      <c r="F2842" t="s">
        <v>8219</v>
      </c>
      <c r="G2842" t="s">
        <v>8224</v>
      </c>
      <c r="H2842" t="s">
        <v>8246</v>
      </c>
      <c r="I2842">
        <v>1417620506</v>
      </c>
      <c r="J2842" s="12">
        <f>(I2842/86400)+25569</f>
        <v>41976.644745370373</v>
      </c>
      <c r="K2842">
        <v>1415028506</v>
      </c>
      <c r="L2842" s="12">
        <f>(K2842/86400)+25569</f>
        <v>41946.644745370373</v>
      </c>
      <c r="M2842" t="b">
        <v>0</v>
      </c>
      <c r="N2842">
        <v>41</v>
      </c>
      <c r="O2842">
        <f>(E2842/D2842)*100</f>
        <v>105</v>
      </c>
      <c r="P2842">
        <f>E2842/N2842</f>
        <v>51.219512195121951</v>
      </c>
      <c r="Q2842" s="6" t="str">
        <f>LEFT(R2842, SEARCH("/",R2842,1)-1)</f>
        <v>theater</v>
      </c>
      <c r="R2842" t="s">
        <v>8271</v>
      </c>
      <c r="S2842" t="b">
        <v>1</v>
      </c>
      <c r="V2842" s="7" t="str">
        <f>RIGHT(R2842,LEN(R2842)-FIND("/",R2842))</f>
        <v>plays</v>
      </c>
    </row>
    <row r="2843" spans="1:22" ht="48" hidden="1" x14ac:dyDescent="0.2">
      <c r="A2843">
        <v>3387</v>
      </c>
      <c r="B2843" s="3" t="s">
        <v>3386</v>
      </c>
      <c r="C2843" s="3" t="s">
        <v>7497</v>
      </c>
      <c r="D2843">
        <v>3000</v>
      </c>
      <c r="E2843">
        <v>3506</v>
      </c>
      <c r="F2843" t="s">
        <v>8219</v>
      </c>
      <c r="G2843" t="s">
        <v>8224</v>
      </c>
      <c r="H2843" t="s">
        <v>8246</v>
      </c>
      <c r="I2843">
        <v>1418581088</v>
      </c>
      <c r="J2843" s="12">
        <f>(I2843/86400)+25569</f>
        <v>41987.762592592597</v>
      </c>
      <c r="K2843">
        <v>1415125088</v>
      </c>
      <c r="L2843" s="12">
        <f>(K2843/86400)+25569</f>
        <v>41947.762592592597</v>
      </c>
      <c r="M2843" t="b">
        <v>0</v>
      </c>
      <c r="N2843">
        <v>35</v>
      </c>
      <c r="O2843">
        <f>(E2843/D2843)*100</f>
        <v>116.86666666666667</v>
      </c>
      <c r="P2843">
        <f>E2843/N2843</f>
        <v>100.17142857142858</v>
      </c>
      <c r="Q2843" s="6" t="str">
        <f>LEFT(R2843, SEARCH("/",R2843,1)-1)</f>
        <v>theater</v>
      </c>
      <c r="R2843" t="s">
        <v>8271</v>
      </c>
      <c r="S2843" t="b">
        <v>1</v>
      </c>
      <c r="V2843" s="7" t="str">
        <f>RIGHT(R2843,LEN(R2843)-FIND("/",R2843))</f>
        <v>plays</v>
      </c>
    </row>
    <row r="2844" spans="1:22" ht="48" hidden="1" x14ac:dyDescent="0.2">
      <c r="A2844">
        <v>3388</v>
      </c>
      <c r="B2844" s="3" t="s">
        <v>3387</v>
      </c>
      <c r="C2844" s="3" t="s">
        <v>7498</v>
      </c>
      <c r="D2844">
        <v>1500</v>
      </c>
      <c r="E2844">
        <v>1557</v>
      </c>
      <c r="F2844" t="s">
        <v>8219</v>
      </c>
      <c r="G2844" t="s">
        <v>8225</v>
      </c>
      <c r="H2844" t="s">
        <v>8247</v>
      </c>
      <c r="I2844">
        <v>1434625441</v>
      </c>
      <c r="J2844" s="12">
        <f>(I2844/86400)+25569</f>
        <v>42173.461122685185</v>
      </c>
      <c r="K2844">
        <v>1432033441</v>
      </c>
      <c r="L2844" s="12">
        <f>(K2844/86400)+25569</f>
        <v>42143.461122685185</v>
      </c>
      <c r="M2844" t="b">
        <v>0</v>
      </c>
      <c r="N2844">
        <v>45</v>
      </c>
      <c r="O2844">
        <f>(E2844/D2844)*100</f>
        <v>103.8</v>
      </c>
      <c r="P2844">
        <f>E2844/N2844</f>
        <v>34.6</v>
      </c>
      <c r="Q2844" s="6" t="str">
        <f>LEFT(R2844, SEARCH("/",R2844,1)-1)</f>
        <v>theater</v>
      </c>
      <c r="R2844" t="s">
        <v>8271</v>
      </c>
      <c r="S2844" t="b">
        <v>1</v>
      </c>
      <c r="V2844" s="7" t="str">
        <f>RIGHT(R2844,LEN(R2844)-FIND("/",R2844))</f>
        <v>plays</v>
      </c>
    </row>
    <row r="2845" spans="1:22" ht="48" hidden="1" x14ac:dyDescent="0.2">
      <c r="A2845">
        <v>3389</v>
      </c>
      <c r="B2845" s="3" t="s">
        <v>3388</v>
      </c>
      <c r="C2845" s="3" t="s">
        <v>7499</v>
      </c>
      <c r="D2845">
        <v>10000</v>
      </c>
      <c r="E2845">
        <v>11450</v>
      </c>
      <c r="F2845" t="s">
        <v>8219</v>
      </c>
      <c r="G2845" t="s">
        <v>8224</v>
      </c>
      <c r="H2845" t="s">
        <v>8246</v>
      </c>
      <c r="I2845">
        <v>1464960682</v>
      </c>
      <c r="J2845" s="12">
        <f>(I2845/86400)+25569</f>
        <v>42524.563449074078</v>
      </c>
      <c r="K2845">
        <v>1462368682</v>
      </c>
      <c r="L2845" s="12">
        <f>(K2845/86400)+25569</f>
        <v>42494.563449074078</v>
      </c>
      <c r="M2845" t="b">
        <v>0</v>
      </c>
      <c r="N2845">
        <v>62</v>
      </c>
      <c r="O2845">
        <f>(E2845/D2845)*100</f>
        <v>114.5</v>
      </c>
      <c r="P2845">
        <f>E2845/N2845</f>
        <v>184.67741935483872</v>
      </c>
      <c r="Q2845" s="6" t="str">
        <f>LEFT(R2845, SEARCH("/",R2845,1)-1)</f>
        <v>theater</v>
      </c>
      <c r="R2845" t="s">
        <v>8271</v>
      </c>
      <c r="S2845" t="b">
        <v>1</v>
      </c>
      <c r="V2845" s="7" t="str">
        <f>RIGHT(R2845,LEN(R2845)-FIND("/",R2845))</f>
        <v>plays</v>
      </c>
    </row>
    <row r="2846" spans="1:22" ht="48" hidden="1" x14ac:dyDescent="0.2">
      <c r="A2846">
        <v>3390</v>
      </c>
      <c r="B2846" s="3" t="s">
        <v>3389</v>
      </c>
      <c r="C2846" s="3" t="s">
        <v>7500</v>
      </c>
      <c r="D2846">
        <v>1500</v>
      </c>
      <c r="E2846">
        <v>1536</v>
      </c>
      <c r="F2846" t="s">
        <v>8219</v>
      </c>
      <c r="G2846" t="s">
        <v>8224</v>
      </c>
      <c r="H2846" t="s">
        <v>8246</v>
      </c>
      <c r="I2846">
        <v>1405017345</v>
      </c>
      <c r="J2846" s="12">
        <f>(I2846/86400)+25569</f>
        <v>41830.774826388893</v>
      </c>
      <c r="K2846">
        <v>1403721345</v>
      </c>
      <c r="L2846" s="12">
        <f>(K2846/86400)+25569</f>
        <v>41815.774826388893</v>
      </c>
      <c r="M2846" t="b">
        <v>0</v>
      </c>
      <c r="N2846">
        <v>22</v>
      </c>
      <c r="O2846">
        <f>(E2846/D2846)*100</f>
        <v>102.4</v>
      </c>
      <c r="P2846">
        <f>E2846/N2846</f>
        <v>69.818181818181813</v>
      </c>
      <c r="Q2846" s="6" t="str">
        <f>LEFT(R2846, SEARCH("/",R2846,1)-1)</f>
        <v>theater</v>
      </c>
      <c r="R2846" t="s">
        <v>8271</v>
      </c>
      <c r="S2846" t="b">
        <v>1</v>
      </c>
      <c r="V2846" s="7" t="str">
        <f>RIGHT(R2846,LEN(R2846)-FIND("/",R2846))</f>
        <v>plays</v>
      </c>
    </row>
    <row r="2847" spans="1:22" ht="48" hidden="1" x14ac:dyDescent="0.2">
      <c r="A2847">
        <v>3391</v>
      </c>
      <c r="B2847" s="3" t="s">
        <v>3390</v>
      </c>
      <c r="C2847" s="3" t="s">
        <v>7501</v>
      </c>
      <c r="D2847">
        <v>500</v>
      </c>
      <c r="E2847">
        <v>1115</v>
      </c>
      <c r="F2847" t="s">
        <v>8219</v>
      </c>
      <c r="G2847" t="s">
        <v>8224</v>
      </c>
      <c r="H2847" t="s">
        <v>8246</v>
      </c>
      <c r="I2847">
        <v>1407536880</v>
      </c>
      <c r="J2847" s="12">
        <f>(I2847/86400)+25569</f>
        <v>41859.936111111107</v>
      </c>
      <c r="K2847">
        <v>1404997548</v>
      </c>
      <c r="L2847" s="12">
        <f>(K2847/86400)+25569</f>
        <v>41830.545694444445</v>
      </c>
      <c r="M2847" t="b">
        <v>0</v>
      </c>
      <c r="N2847">
        <v>18</v>
      </c>
      <c r="O2847">
        <f>(E2847/D2847)*100</f>
        <v>223</v>
      </c>
      <c r="P2847">
        <f>E2847/N2847</f>
        <v>61.944444444444443</v>
      </c>
      <c r="Q2847" s="6" t="str">
        <f>LEFT(R2847, SEARCH("/",R2847,1)-1)</f>
        <v>theater</v>
      </c>
      <c r="R2847" t="s">
        <v>8271</v>
      </c>
      <c r="S2847" t="b">
        <v>1</v>
      </c>
      <c r="V2847" s="7" t="str">
        <f>RIGHT(R2847,LEN(R2847)-FIND("/",R2847))</f>
        <v>plays</v>
      </c>
    </row>
    <row r="2848" spans="1:22" ht="48" hidden="1" x14ac:dyDescent="0.2">
      <c r="A2848">
        <v>3392</v>
      </c>
      <c r="B2848" s="3" t="s">
        <v>3391</v>
      </c>
      <c r="C2848" s="3" t="s">
        <v>7502</v>
      </c>
      <c r="D2848">
        <v>500</v>
      </c>
      <c r="E2848">
        <v>500</v>
      </c>
      <c r="F2848" t="s">
        <v>8219</v>
      </c>
      <c r="G2848" t="s">
        <v>8225</v>
      </c>
      <c r="H2848" t="s">
        <v>8247</v>
      </c>
      <c r="I2848">
        <v>1462565855</v>
      </c>
      <c r="J2848" s="12">
        <f>(I2848/86400)+25569</f>
        <v>42496.845543981486</v>
      </c>
      <c r="K2848">
        <v>1458245855</v>
      </c>
      <c r="L2848" s="12">
        <f>(K2848/86400)+25569</f>
        <v>42446.845543981486</v>
      </c>
      <c r="M2848" t="b">
        <v>0</v>
      </c>
      <c r="N2848">
        <v>12</v>
      </c>
      <c r="O2848">
        <f>(E2848/D2848)*100</f>
        <v>100</v>
      </c>
      <c r="P2848">
        <f>E2848/N2848</f>
        <v>41.666666666666664</v>
      </c>
      <c r="Q2848" s="6" t="str">
        <f>LEFT(R2848, SEARCH("/",R2848,1)-1)</f>
        <v>theater</v>
      </c>
      <c r="R2848" t="s">
        <v>8271</v>
      </c>
      <c r="S2848" t="b">
        <v>1</v>
      </c>
      <c r="V2848" s="7" t="str">
        <f>RIGHT(R2848,LEN(R2848)-FIND("/",R2848))</f>
        <v>plays</v>
      </c>
    </row>
    <row r="2849" spans="1:22" ht="48" hidden="1" x14ac:dyDescent="0.2">
      <c r="A2849">
        <v>3393</v>
      </c>
      <c r="B2849" s="3" t="s">
        <v>3392</v>
      </c>
      <c r="C2849" s="3" t="s">
        <v>7503</v>
      </c>
      <c r="D2849">
        <v>1500</v>
      </c>
      <c r="E2849">
        <v>1587</v>
      </c>
      <c r="F2849" t="s">
        <v>8219</v>
      </c>
      <c r="G2849" t="s">
        <v>8224</v>
      </c>
      <c r="H2849" t="s">
        <v>8246</v>
      </c>
      <c r="I2849">
        <v>1415234760</v>
      </c>
      <c r="J2849" s="12">
        <f>(I2849/86400)+25569</f>
        <v>41949.031944444447</v>
      </c>
      <c r="K2849">
        <v>1413065230</v>
      </c>
      <c r="L2849" s="12">
        <f>(K2849/86400)+25569</f>
        <v>41923.921643518523</v>
      </c>
      <c r="M2849" t="b">
        <v>0</v>
      </c>
      <c r="N2849">
        <v>44</v>
      </c>
      <c r="O2849">
        <f>(E2849/D2849)*100</f>
        <v>105.80000000000001</v>
      </c>
      <c r="P2849">
        <f>E2849/N2849</f>
        <v>36.06818181818182</v>
      </c>
      <c r="Q2849" s="6" t="str">
        <f>LEFT(R2849, SEARCH("/",R2849,1)-1)</f>
        <v>theater</v>
      </c>
      <c r="R2849" t="s">
        <v>8271</v>
      </c>
      <c r="S2849" t="b">
        <v>1</v>
      </c>
      <c r="V2849" s="7" t="str">
        <f>RIGHT(R2849,LEN(R2849)-FIND("/",R2849))</f>
        <v>plays</v>
      </c>
    </row>
    <row r="2850" spans="1:22" ht="48" hidden="1" x14ac:dyDescent="0.2">
      <c r="A2850">
        <v>3394</v>
      </c>
      <c r="B2850" s="3" t="s">
        <v>3393</v>
      </c>
      <c r="C2850" s="3" t="s">
        <v>7504</v>
      </c>
      <c r="D2850">
        <v>550</v>
      </c>
      <c r="E2850">
        <v>783</v>
      </c>
      <c r="F2850" t="s">
        <v>8219</v>
      </c>
      <c r="G2850" t="s">
        <v>8225</v>
      </c>
      <c r="H2850" t="s">
        <v>8247</v>
      </c>
      <c r="I2850">
        <v>1406470645</v>
      </c>
      <c r="J2850" s="12">
        <f>(I2850/86400)+25569</f>
        <v>41847.59542824074</v>
      </c>
      <c r="K2850">
        <v>1403878645</v>
      </c>
      <c r="L2850" s="12">
        <f>(K2850/86400)+25569</f>
        <v>41817.59542824074</v>
      </c>
      <c r="M2850" t="b">
        <v>0</v>
      </c>
      <c r="N2850">
        <v>27</v>
      </c>
      <c r="O2850">
        <f>(E2850/D2850)*100</f>
        <v>142.36363636363635</v>
      </c>
      <c r="P2850">
        <f>E2850/N2850</f>
        <v>29</v>
      </c>
      <c r="Q2850" s="6" t="str">
        <f>LEFT(R2850, SEARCH("/",R2850,1)-1)</f>
        <v>theater</v>
      </c>
      <c r="R2850" t="s">
        <v>8271</v>
      </c>
      <c r="S2850" t="b">
        <v>1</v>
      </c>
      <c r="V2850" s="7" t="str">
        <f>RIGHT(R2850,LEN(R2850)-FIND("/",R2850))</f>
        <v>plays</v>
      </c>
    </row>
    <row r="2851" spans="1:22" ht="32" hidden="1" x14ac:dyDescent="0.2">
      <c r="A2851">
        <v>3395</v>
      </c>
      <c r="B2851" s="3" t="s">
        <v>3394</v>
      </c>
      <c r="C2851" s="3" t="s">
        <v>7505</v>
      </c>
      <c r="D2851">
        <v>500</v>
      </c>
      <c r="E2851">
        <v>920</v>
      </c>
      <c r="F2851" t="s">
        <v>8219</v>
      </c>
      <c r="G2851" t="s">
        <v>8225</v>
      </c>
      <c r="H2851" t="s">
        <v>8247</v>
      </c>
      <c r="I2851">
        <v>1433009400</v>
      </c>
      <c r="J2851" s="12">
        <f>(I2851/86400)+25569</f>
        <v>42154.756944444445</v>
      </c>
      <c r="K2851">
        <v>1431795944</v>
      </c>
      <c r="L2851" s="12">
        <f>(K2851/86400)+25569</f>
        <v>42140.712314814809</v>
      </c>
      <c r="M2851" t="b">
        <v>0</v>
      </c>
      <c r="N2851">
        <v>38</v>
      </c>
      <c r="O2851">
        <f>(E2851/D2851)*100</f>
        <v>184</v>
      </c>
      <c r="P2851">
        <f>E2851/N2851</f>
        <v>24.210526315789473</v>
      </c>
      <c r="Q2851" s="6" t="str">
        <f>LEFT(R2851, SEARCH("/",R2851,1)-1)</f>
        <v>theater</v>
      </c>
      <c r="R2851" t="s">
        <v>8271</v>
      </c>
      <c r="S2851" t="b">
        <v>1</v>
      </c>
      <c r="V2851" s="7" t="str">
        <f>RIGHT(R2851,LEN(R2851)-FIND("/",R2851))</f>
        <v>plays</v>
      </c>
    </row>
    <row r="2852" spans="1:22" ht="48" hidden="1" x14ac:dyDescent="0.2">
      <c r="A2852">
        <v>3396</v>
      </c>
      <c r="B2852" s="3" t="s">
        <v>3395</v>
      </c>
      <c r="C2852" s="3" t="s">
        <v>7506</v>
      </c>
      <c r="D2852">
        <v>1500</v>
      </c>
      <c r="E2852">
        <v>1565</v>
      </c>
      <c r="F2852" t="s">
        <v>8219</v>
      </c>
      <c r="G2852" t="s">
        <v>8224</v>
      </c>
      <c r="H2852" t="s">
        <v>8246</v>
      </c>
      <c r="I2852">
        <v>1401595140</v>
      </c>
      <c r="J2852" s="12">
        <f>(I2852/86400)+25569</f>
        <v>41791.165972222225</v>
      </c>
      <c r="K2852">
        <v>1399286589</v>
      </c>
      <c r="L2852" s="12">
        <f>(K2852/86400)+25569</f>
        <v>41764.446631944447</v>
      </c>
      <c r="M2852" t="b">
        <v>0</v>
      </c>
      <c r="N2852">
        <v>28</v>
      </c>
      <c r="O2852">
        <f>(E2852/D2852)*100</f>
        <v>104.33333333333333</v>
      </c>
      <c r="P2852">
        <f>E2852/N2852</f>
        <v>55.892857142857146</v>
      </c>
      <c r="Q2852" s="6" t="str">
        <f>LEFT(R2852, SEARCH("/",R2852,1)-1)</f>
        <v>theater</v>
      </c>
      <c r="R2852" t="s">
        <v>8271</v>
      </c>
      <c r="S2852" t="b">
        <v>1</v>
      </c>
      <c r="V2852" s="7" t="str">
        <f>RIGHT(R2852,LEN(R2852)-FIND("/",R2852))</f>
        <v>plays</v>
      </c>
    </row>
    <row r="2853" spans="1:22" ht="32" hidden="1" x14ac:dyDescent="0.2">
      <c r="A2853">
        <v>3397</v>
      </c>
      <c r="B2853" s="3" t="s">
        <v>3396</v>
      </c>
      <c r="C2853" s="3" t="s">
        <v>7507</v>
      </c>
      <c r="D2853">
        <v>250</v>
      </c>
      <c r="E2853">
        <v>280</v>
      </c>
      <c r="F2853" t="s">
        <v>8219</v>
      </c>
      <c r="G2853" t="s">
        <v>8225</v>
      </c>
      <c r="H2853" t="s">
        <v>8247</v>
      </c>
      <c r="I2853">
        <v>1455832800</v>
      </c>
      <c r="J2853" s="12">
        <f>(I2853/86400)+25569</f>
        <v>42418.916666666672</v>
      </c>
      <c r="K2853">
        <v>1452338929</v>
      </c>
      <c r="L2853" s="12">
        <f>(K2853/86400)+25569</f>
        <v>42378.478344907402</v>
      </c>
      <c r="M2853" t="b">
        <v>0</v>
      </c>
      <c r="N2853">
        <v>24</v>
      </c>
      <c r="O2853">
        <f>(E2853/D2853)*100</f>
        <v>112.00000000000001</v>
      </c>
      <c r="P2853">
        <f>E2853/N2853</f>
        <v>11.666666666666666</v>
      </c>
      <c r="Q2853" s="6" t="str">
        <f>LEFT(R2853, SEARCH("/",R2853,1)-1)</f>
        <v>theater</v>
      </c>
      <c r="R2853" t="s">
        <v>8271</v>
      </c>
      <c r="S2853" t="b">
        <v>1</v>
      </c>
      <c r="V2853" s="7" t="str">
        <f>RIGHT(R2853,LEN(R2853)-FIND("/",R2853))</f>
        <v>plays</v>
      </c>
    </row>
    <row r="2854" spans="1:22" ht="48" hidden="1" x14ac:dyDescent="0.2">
      <c r="A2854">
        <v>3398</v>
      </c>
      <c r="B2854" s="3" t="s">
        <v>3397</v>
      </c>
      <c r="C2854" s="3" t="s">
        <v>7508</v>
      </c>
      <c r="D2854">
        <v>4000</v>
      </c>
      <c r="E2854">
        <v>4443</v>
      </c>
      <c r="F2854" t="s">
        <v>8219</v>
      </c>
      <c r="G2854" t="s">
        <v>8224</v>
      </c>
      <c r="H2854" t="s">
        <v>8246</v>
      </c>
      <c r="I2854">
        <v>1416589200</v>
      </c>
      <c r="J2854" s="12">
        <f>(I2854/86400)+25569</f>
        <v>41964.708333333328</v>
      </c>
      <c r="K2854">
        <v>1414605776</v>
      </c>
      <c r="L2854" s="12">
        <f>(K2854/86400)+25569</f>
        <v>41941.752037037033</v>
      </c>
      <c r="M2854" t="b">
        <v>0</v>
      </c>
      <c r="N2854">
        <v>65</v>
      </c>
      <c r="O2854">
        <f>(E2854/D2854)*100</f>
        <v>111.07499999999999</v>
      </c>
      <c r="P2854">
        <f>E2854/N2854</f>
        <v>68.353846153846149</v>
      </c>
      <c r="Q2854" s="6" t="str">
        <f>LEFT(R2854, SEARCH("/",R2854,1)-1)</f>
        <v>theater</v>
      </c>
      <c r="R2854" t="s">
        <v>8271</v>
      </c>
      <c r="S2854" t="b">
        <v>1</v>
      </c>
      <c r="V2854" s="7" t="str">
        <f>RIGHT(R2854,LEN(R2854)-FIND("/",R2854))</f>
        <v>plays</v>
      </c>
    </row>
    <row r="2855" spans="1:22" ht="48" hidden="1" x14ac:dyDescent="0.2">
      <c r="A2855">
        <v>3399</v>
      </c>
      <c r="B2855" s="3" t="s">
        <v>3398</v>
      </c>
      <c r="C2855" s="3" t="s">
        <v>7509</v>
      </c>
      <c r="D2855">
        <v>1200</v>
      </c>
      <c r="E2855">
        <v>1245</v>
      </c>
      <c r="F2855" t="s">
        <v>8219</v>
      </c>
      <c r="G2855" t="s">
        <v>8225</v>
      </c>
      <c r="H2855" t="s">
        <v>8247</v>
      </c>
      <c r="I2855">
        <v>1424556325</v>
      </c>
      <c r="J2855" s="12">
        <f>(I2855/86400)+25569</f>
        <v>42056.920428240745</v>
      </c>
      <c r="K2855">
        <v>1421964325</v>
      </c>
      <c r="L2855" s="12">
        <f>(K2855/86400)+25569</f>
        <v>42026.920428240745</v>
      </c>
      <c r="M2855" t="b">
        <v>0</v>
      </c>
      <c r="N2855">
        <v>46</v>
      </c>
      <c r="O2855">
        <f>(E2855/D2855)*100</f>
        <v>103.75000000000001</v>
      </c>
      <c r="P2855">
        <f>E2855/N2855</f>
        <v>27.065217391304348</v>
      </c>
      <c r="Q2855" s="6" t="str">
        <f>LEFT(R2855, SEARCH("/",R2855,1)-1)</f>
        <v>theater</v>
      </c>
      <c r="R2855" t="s">
        <v>8271</v>
      </c>
      <c r="S2855" t="b">
        <v>1</v>
      </c>
      <c r="V2855" s="7" t="str">
        <f>RIGHT(R2855,LEN(R2855)-FIND("/",R2855))</f>
        <v>plays</v>
      </c>
    </row>
    <row r="2856" spans="1:22" ht="48" hidden="1" x14ac:dyDescent="0.2">
      <c r="A2856">
        <v>3400</v>
      </c>
      <c r="B2856" s="3" t="s">
        <v>3399</v>
      </c>
      <c r="C2856" s="3" t="s">
        <v>7510</v>
      </c>
      <c r="D2856">
        <v>10000</v>
      </c>
      <c r="E2856">
        <v>10041</v>
      </c>
      <c r="F2856" t="s">
        <v>8219</v>
      </c>
      <c r="G2856" t="s">
        <v>8224</v>
      </c>
      <c r="H2856" t="s">
        <v>8246</v>
      </c>
      <c r="I2856">
        <v>1409266414</v>
      </c>
      <c r="J2856" s="12">
        <f>(I2856/86400)+25569</f>
        <v>41879.953865740739</v>
      </c>
      <c r="K2856">
        <v>1405378414</v>
      </c>
      <c r="L2856" s="12">
        <f>(K2856/86400)+25569</f>
        <v>41834.953865740739</v>
      </c>
      <c r="M2856" t="b">
        <v>0</v>
      </c>
      <c r="N2856">
        <v>85</v>
      </c>
      <c r="O2856">
        <f>(E2856/D2856)*100</f>
        <v>100.41</v>
      </c>
      <c r="P2856">
        <f>E2856/N2856</f>
        <v>118.12941176470588</v>
      </c>
      <c r="Q2856" s="6" t="str">
        <f>LEFT(R2856, SEARCH("/",R2856,1)-1)</f>
        <v>theater</v>
      </c>
      <c r="R2856" t="s">
        <v>8271</v>
      </c>
      <c r="S2856" t="b">
        <v>1</v>
      </c>
      <c r="V2856" s="7" t="str">
        <f>RIGHT(R2856,LEN(R2856)-FIND("/",R2856))</f>
        <v>plays</v>
      </c>
    </row>
    <row r="2857" spans="1:22" ht="48" hidden="1" x14ac:dyDescent="0.2">
      <c r="A2857">
        <v>3401</v>
      </c>
      <c r="B2857" s="3" t="s">
        <v>3400</v>
      </c>
      <c r="C2857" s="3" t="s">
        <v>7511</v>
      </c>
      <c r="D2857">
        <v>2900</v>
      </c>
      <c r="E2857">
        <v>2954</v>
      </c>
      <c r="F2857" t="s">
        <v>8219</v>
      </c>
      <c r="G2857" t="s">
        <v>8225</v>
      </c>
      <c r="H2857" t="s">
        <v>8247</v>
      </c>
      <c r="I2857">
        <v>1438968146</v>
      </c>
      <c r="J2857" s="12">
        <f>(I2857/86400)+25569</f>
        <v>42223.723912037036</v>
      </c>
      <c r="K2857">
        <v>1436376146</v>
      </c>
      <c r="L2857" s="12">
        <f>(K2857/86400)+25569</f>
        <v>42193.723912037036</v>
      </c>
      <c r="M2857" t="b">
        <v>0</v>
      </c>
      <c r="N2857">
        <v>66</v>
      </c>
      <c r="O2857">
        <f>(E2857/D2857)*100</f>
        <v>101.86206896551724</v>
      </c>
      <c r="P2857">
        <f>E2857/N2857</f>
        <v>44.757575757575758</v>
      </c>
      <c r="Q2857" s="6" t="str">
        <f>LEFT(R2857, SEARCH("/",R2857,1)-1)</f>
        <v>theater</v>
      </c>
      <c r="R2857" t="s">
        <v>8271</v>
      </c>
      <c r="S2857" t="b">
        <v>1</v>
      </c>
      <c r="V2857" s="7" t="str">
        <f>RIGHT(R2857,LEN(R2857)-FIND("/",R2857))</f>
        <v>plays</v>
      </c>
    </row>
    <row r="2858" spans="1:22" ht="48" hidden="1" x14ac:dyDescent="0.2">
      <c r="A2858">
        <v>3402</v>
      </c>
      <c r="B2858" s="3" t="s">
        <v>3401</v>
      </c>
      <c r="C2858" s="3" t="s">
        <v>7512</v>
      </c>
      <c r="D2858">
        <v>15000</v>
      </c>
      <c r="E2858">
        <v>16465</v>
      </c>
      <c r="F2858" t="s">
        <v>8219</v>
      </c>
      <c r="G2858" t="s">
        <v>8224</v>
      </c>
      <c r="H2858" t="s">
        <v>8246</v>
      </c>
      <c r="I2858">
        <v>1447295460</v>
      </c>
      <c r="J2858" s="12">
        <f>(I2858/86400)+25569</f>
        <v>42320.104861111111</v>
      </c>
      <c r="K2858">
        <v>1444747843</v>
      </c>
      <c r="L2858" s="12">
        <f>(K2858/86400)+25569</f>
        <v>42290.61855324074</v>
      </c>
      <c r="M2858" t="b">
        <v>0</v>
      </c>
      <c r="N2858">
        <v>165</v>
      </c>
      <c r="O2858">
        <f>(E2858/D2858)*100</f>
        <v>109.76666666666665</v>
      </c>
      <c r="P2858">
        <f>E2858/N2858</f>
        <v>99.787878787878782</v>
      </c>
      <c r="Q2858" s="6" t="str">
        <f>LEFT(R2858, SEARCH("/",R2858,1)-1)</f>
        <v>theater</v>
      </c>
      <c r="R2858" t="s">
        <v>8271</v>
      </c>
      <c r="S2858" t="b">
        <v>1</v>
      </c>
      <c r="V2858" s="7" t="str">
        <f>RIGHT(R2858,LEN(R2858)-FIND("/",R2858))</f>
        <v>plays</v>
      </c>
    </row>
    <row r="2859" spans="1:22" ht="48" hidden="1" x14ac:dyDescent="0.2">
      <c r="A2859">
        <v>3403</v>
      </c>
      <c r="B2859" s="3" t="s">
        <v>3402</v>
      </c>
      <c r="C2859" s="3" t="s">
        <v>7513</v>
      </c>
      <c r="D2859">
        <v>2000</v>
      </c>
      <c r="E2859">
        <v>2000</v>
      </c>
      <c r="F2859" t="s">
        <v>8219</v>
      </c>
      <c r="G2859" t="s">
        <v>8225</v>
      </c>
      <c r="H2859" t="s">
        <v>8247</v>
      </c>
      <c r="I2859">
        <v>1435230324</v>
      </c>
      <c r="J2859" s="12">
        <f>(I2859/86400)+25569</f>
        <v>42180.462083333332</v>
      </c>
      <c r="K2859">
        <v>1432638324</v>
      </c>
      <c r="L2859" s="12">
        <f>(K2859/86400)+25569</f>
        <v>42150.462083333332</v>
      </c>
      <c r="M2859" t="b">
        <v>0</v>
      </c>
      <c r="N2859">
        <v>17</v>
      </c>
      <c r="O2859">
        <f>(E2859/D2859)*100</f>
        <v>100</v>
      </c>
      <c r="P2859">
        <f>E2859/N2859</f>
        <v>117.64705882352941</v>
      </c>
      <c r="Q2859" s="6" t="str">
        <f>LEFT(R2859, SEARCH("/",R2859,1)-1)</f>
        <v>theater</v>
      </c>
      <c r="R2859" t="s">
        <v>8271</v>
      </c>
      <c r="S2859" t="b">
        <v>1</v>
      </c>
      <c r="V2859" s="7" t="str">
        <f>RIGHT(R2859,LEN(R2859)-FIND("/",R2859))</f>
        <v>plays</v>
      </c>
    </row>
    <row r="2860" spans="1:22" ht="48" hidden="1" x14ac:dyDescent="0.2">
      <c r="A2860">
        <v>3404</v>
      </c>
      <c r="B2860" s="3" t="s">
        <v>3403</v>
      </c>
      <c r="C2860" s="3" t="s">
        <v>7514</v>
      </c>
      <c r="D2860">
        <v>500</v>
      </c>
      <c r="E2860">
        <v>610</v>
      </c>
      <c r="F2860" t="s">
        <v>8219</v>
      </c>
      <c r="G2860" t="s">
        <v>8224</v>
      </c>
      <c r="H2860" t="s">
        <v>8246</v>
      </c>
      <c r="I2860">
        <v>1434542702</v>
      </c>
      <c r="J2860" s="12">
        <f>(I2860/86400)+25569</f>
        <v>42172.503495370373</v>
      </c>
      <c r="K2860">
        <v>1432814702</v>
      </c>
      <c r="L2860" s="12">
        <f>(K2860/86400)+25569</f>
        <v>42152.503495370373</v>
      </c>
      <c r="M2860" t="b">
        <v>0</v>
      </c>
      <c r="N2860">
        <v>3</v>
      </c>
      <c r="O2860">
        <f>(E2860/D2860)*100</f>
        <v>122</v>
      </c>
      <c r="P2860">
        <f>E2860/N2860</f>
        <v>203.33333333333334</v>
      </c>
      <c r="Q2860" s="6" t="str">
        <f>LEFT(R2860, SEARCH("/",R2860,1)-1)</f>
        <v>theater</v>
      </c>
      <c r="R2860" t="s">
        <v>8271</v>
      </c>
      <c r="S2860" t="b">
        <v>1</v>
      </c>
      <c r="V2860" s="7" t="str">
        <f>RIGHT(R2860,LEN(R2860)-FIND("/",R2860))</f>
        <v>plays</v>
      </c>
    </row>
    <row r="2861" spans="1:22" ht="48" hidden="1" x14ac:dyDescent="0.2">
      <c r="A2861">
        <v>3405</v>
      </c>
      <c r="B2861" s="3" t="s">
        <v>3404</v>
      </c>
      <c r="C2861" s="3" t="s">
        <v>7515</v>
      </c>
      <c r="D2861">
        <v>350</v>
      </c>
      <c r="E2861">
        <v>481.5</v>
      </c>
      <c r="F2861" t="s">
        <v>8219</v>
      </c>
      <c r="G2861" t="s">
        <v>8225</v>
      </c>
      <c r="H2861" t="s">
        <v>8247</v>
      </c>
      <c r="I2861">
        <v>1456876740</v>
      </c>
      <c r="J2861" s="12">
        <f>(I2861/86400)+25569</f>
        <v>42430.999305555553</v>
      </c>
      <c r="K2861">
        <v>1455063886</v>
      </c>
      <c r="L2861" s="12">
        <f>(K2861/86400)+25569</f>
        <v>42410.017199074078</v>
      </c>
      <c r="M2861" t="b">
        <v>0</v>
      </c>
      <c r="N2861">
        <v>17</v>
      </c>
      <c r="O2861">
        <f>(E2861/D2861)*100</f>
        <v>137.57142857142856</v>
      </c>
      <c r="P2861">
        <f>E2861/N2861</f>
        <v>28.323529411764707</v>
      </c>
      <c r="Q2861" s="6" t="str">
        <f>LEFT(R2861, SEARCH("/",R2861,1)-1)</f>
        <v>theater</v>
      </c>
      <c r="R2861" t="s">
        <v>8271</v>
      </c>
      <c r="S2861" t="b">
        <v>1</v>
      </c>
      <c r="V2861" s="7" t="str">
        <f>RIGHT(R2861,LEN(R2861)-FIND("/",R2861))</f>
        <v>plays</v>
      </c>
    </row>
    <row r="2862" spans="1:22" ht="32" hidden="1" x14ac:dyDescent="0.2">
      <c r="A2862">
        <v>3406</v>
      </c>
      <c r="B2862" s="3" t="s">
        <v>3405</v>
      </c>
      <c r="C2862" s="3" t="s">
        <v>7516</v>
      </c>
      <c r="D2862">
        <v>10000</v>
      </c>
      <c r="E2862">
        <v>10031</v>
      </c>
      <c r="F2862" t="s">
        <v>8219</v>
      </c>
      <c r="G2862" t="s">
        <v>8224</v>
      </c>
      <c r="H2862" t="s">
        <v>8246</v>
      </c>
      <c r="I2862">
        <v>1405511376</v>
      </c>
      <c r="J2862" s="12">
        <f>(I2862/86400)+25569</f>
        <v>41836.492777777778</v>
      </c>
      <c r="K2862">
        <v>1401623376</v>
      </c>
      <c r="L2862" s="12">
        <f>(K2862/86400)+25569</f>
        <v>41791.492777777778</v>
      </c>
      <c r="M2862" t="b">
        <v>0</v>
      </c>
      <c r="N2862">
        <v>91</v>
      </c>
      <c r="O2862">
        <f>(E2862/D2862)*100</f>
        <v>100.31000000000002</v>
      </c>
      <c r="P2862">
        <f>E2862/N2862</f>
        <v>110.23076923076923</v>
      </c>
      <c r="Q2862" s="6" t="str">
        <f>LEFT(R2862, SEARCH("/",R2862,1)-1)</f>
        <v>theater</v>
      </c>
      <c r="R2862" t="s">
        <v>8271</v>
      </c>
      <c r="S2862" t="b">
        <v>1</v>
      </c>
      <c r="V2862" s="7" t="str">
        <f>RIGHT(R2862,LEN(R2862)-FIND("/",R2862))</f>
        <v>plays</v>
      </c>
    </row>
    <row r="2863" spans="1:22" ht="64" hidden="1" x14ac:dyDescent="0.2">
      <c r="A2863">
        <v>3407</v>
      </c>
      <c r="B2863" s="3" t="s">
        <v>3406</v>
      </c>
      <c r="C2863" s="3" t="s">
        <v>7517</v>
      </c>
      <c r="D2863">
        <v>2000</v>
      </c>
      <c r="E2863">
        <v>2142</v>
      </c>
      <c r="F2863" t="s">
        <v>8219</v>
      </c>
      <c r="G2863" t="s">
        <v>8225</v>
      </c>
      <c r="H2863" t="s">
        <v>8247</v>
      </c>
      <c r="I2863">
        <v>1404641289</v>
      </c>
      <c r="J2863" s="12">
        <f>(I2863/86400)+25569</f>
        <v>41826.422326388885</v>
      </c>
      <c r="K2863">
        <v>1402049289</v>
      </c>
      <c r="L2863" s="12">
        <f>(K2863/86400)+25569</f>
        <v>41796.422326388885</v>
      </c>
      <c r="M2863" t="b">
        <v>0</v>
      </c>
      <c r="N2863">
        <v>67</v>
      </c>
      <c r="O2863">
        <f>(E2863/D2863)*100</f>
        <v>107.1</v>
      </c>
      <c r="P2863">
        <f>E2863/N2863</f>
        <v>31.970149253731343</v>
      </c>
      <c r="Q2863" s="6" t="str">
        <f>LEFT(R2863, SEARCH("/",R2863,1)-1)</f>
        <v>theater</v>
      </c>
      <c r="R2863" t="s">
        <v>8271</v>
      </c>
      <c r="S2863" t="b">
        <v>1</v>
      </c>
      <c r="V2863" s="7" t="str">
        <f>RIGHT(R2863,LEN(R2863)-FIND("/",R2863))</f>
        <v>plays</v>
      </c>
    </row>
    <row r="2864" spans="1:22" ht="48" hidden="1" x14ac:dyDescent="0.2">
      <c r="A2864">
        <v>3408</v>
      </c>
      <c r="B2864" s="3" t="s">
        <v>3407</v>
      </c>
      <c r="C2864" s="3" t="s">
        <v>7518</v>
      </c>
      <c r="D2864">
        <v>500</v>
      </c>
      <c r="E2864">
        <v>1055</v>
      </c>
      <c r="F2864" t="s">
        <v>8219</v>
      </c>
      <c r="G2864" t="s">
        <v>8224</v>
      </c>
      <c r="H2864" t="s">
        <v>8246</v>
      </c>
      <c r="I2864">
        <v>1405727304</v>
      </c>
      <c r="J2864" s="12">
        <f>(I2864/86400)+25569</f>
        <v>41838.991944444446</v>
      </c>
      <c r="K2864">
        <v>1403135304</v>
      </c>
      <c r="L2864" s="12">
        <f>(K2864/86400)+25569</f>
        <v>41808.991944444446</v>
      </c>
      <c r="M2864" t="b">
        <v>0</v>
      </c>
      <c r="N2864">
        <v>18</v>
      </c>
      <c r="O2864">
        <f>(E2864/D2864)*100</f>
        <v>211</v>
      </c>
      <c r="P2864">
        <f>E2864/N2864</f>
        <v>58.611111111111114</v>
      </c>
      <c r="Q2864" s="6" t="str">
        <f>LEFT(R2864, SEARCH("/",R2864,1)-1)</f>
        <v>theater</v>
      </c>
      <c r="R2864" t="s">
        <v>8271</v>
      </c>
      <c r="S2864" t="b">
        <v>1</v>
      </c>
      <c r="V2864" s="7" t="str">
        <f>RIGHT(R2864,LEN(R2864)-FIND("/",R2864))</f>
        <v>plays</v>
      </c>
    </row>
    <row r="2865" spans="1:22" ht="48" hidden="1" x14ac:dyDescent="0.2">
      <c r="A2865">
        <v>3409</v>
      </c>
      <c r="B2865" s="3" t="s">
        <v>3408</v>
      </c>
      <c r="C2865" s="3" t="s">
        <v>7519</v>
      </c>
      <c r="D2865">
        <v>500</v>
      </c>
      <c r="E2865">
        <v>618</v>
      </c>
      <c r="F2865" t="s">
        <v>8219</v>
      </c>
      <c r="G2865" t="s">
        <v>8225</v>
      </c>
      <c r="H2865" t="s">
        <v>8247</v>
      </c>
      <c r="I2865">
        <v>1469998680</v>
      </c>
      <c r="J2865" s="12">
        <f>(I2865/86400)+25569</f>
        <v>42582.873611111107</v>
      </c>
      <c r="K2865">
        <v>1466710358</v>
      </c>
      <c r="L2865" s="12">
        <f>(K2865/86400)+25569</f>
        <v>42544.814328703702</v>
      </c>
      <c r="M2865" t="b">
        <v>0</v>
      </c>
      <c r="N2865">
        <v>21</v>
      </c>
      <c r="O2865">
        <f>(E2865/D2865)*100</f>
        <v>123.6</v>
      </c>
      <c r="P2865">
        <f>E2865/N2865</f>
        <v>29.428571428571427</v>
      </c>
      <c r="Q2865" s="6" t="str">
        <f>LEFT(R2865, SEARCH("/",R2865,1)-1)</f>
        <v>theater</v>
      </c>
      <c r="R2865" t="s">
        <v>8271</v>
      </c>
      <c r="S2865" t="b">
        <v>1</v>
      </c>
      <c r="V2865" s="7" t="str">
        <f>RIGHT(R2865,LEN(R2865)-FIND("/",R2865))</f>
        <v>plays</v>
      </c>
    </row>
    <row r="2866" spans="1:22" ht="48" hidden="1" x14ac:dyDescent="0.2">
      <c r="A2866">
        <v>3410</v>
      </c>
      <c r="B2866" s="3" t="s">
        <v>3409</v>
      </c>
      <c r="C2866" s="3" t="s">
        <v>7520</v>
      </c>
      <c r="D2866">
        <v>3000</v>
      </c>
      <c r="E2866">
        <v>3255</v>
      </c>
      <c r="F2866" t="s">
        <v>8219</v>
      </c>
      <c r="G2866" t="s">
        <v>8224</v>
      </c>
      <c r="H2866" t="s">
        <v>8246</v>
      </c>
      <c r="I2866">
        <v>1465196400</v>
      </c>
      <c r="J2866" s="12">
        <f>(I2866/86400)+25569</f>
        <v>42527.291666666672</v>
      </c>
      <c r="K2866">
        <v>1462841990</v>
      </c>
      <c r="L2866" s="12">
        <f>(K2866/86400)+25569</f>
        <v>42500.041550925926</v>
      </c>
      <c r="M2866" t="b">
        <v>0</v>
      </c>
      <c r="N2866">
        <v>40</v>
      </c>
      <c r="O2866">
        <f>(E2866/D2866)*100</f>
        <v>108.5</v>
      </c>
      <c r="P2866">
        <f>E2866/N2866</f>
        <v>81.375</v>
      </c>
      <c r="Q2866" s="6" t="str">
        <f>LEFT(R2866, SEARCH("/",R2866,1)-1)</f>
        <v>theater</v>
      </c>
      <c r="R2866" t="s">
        <v>8271</v>
      </c>
      <c r="S2866" t="b">
        <v>1</v>
      </c>
      <c r="V2866" s="7" t="str">
        <f>RIGHT(R2866,LEN(R2866)-FIND("/",R2866))</f>
        <v>plays</v>
      </c>
    </row>
    <row r="2867" spans="1:22" ht="48" hidden="1" x14ac:dyDescent="0.2">
      <c r="A2867">
        <v>3411</v>
      </c>
      <c r="B2867" s="3" t="s">
        <v>3410</v>
      </c>
      <c r="C2867" s="3" t="s">
        <v>7521</v>
      </c>
      <c r="D2867">
        <v>15000</v>
      </c>
      <c r="E2867">
        <v>15535</v>
      </c>
      <c r="F2867" t="s">
        <v>8219</v>
      </c>
      <c r="G2867" t="s">
        <v>8224</v>
      </c>
      <c r="H2867" t="s">
        <v>8246</v>
      </c>
      <c r="I2867">
        <v>1444264372</v>
      </c>
      <c r="J2867" s="12">
        <f>(I2867/86400)+25569</f>
        <v>42285.022824074069</v>
      </c>
      <c r="K2867">
        <v>1442536372</v>
      </c>
      <c r="L2867" s="12">
        <f>(K2867/86400)+25569</f>
        <v>42265.022824074069</v>
      </c>
      <c r="M2867" t="b">
        <v>0</v>
      </c>
      <c r="N2867">
        <v>78</v>
      </c>
      <c r="O2867">
        <f>(E2867/D2867)*100</f>
        <v>103.56666666666668</v>
      </c>
      <c r="P2867">
        <f>E2867/N2867</f>
        <v>199.16666666666666</v>
      </c>
      <c r="Q2867" s="6" t="str">
        <f>LEFT(R2867, SEARCH("/",R2867,1)-1)</f>
        <v>theater</v>
      </c>
      <c r="R2867" t="s">
        <v>8271</v>
      </c>
      <c r="S2867" t="b">
        <v>1</v>
      </c>
      <c r="V2867" s="7" t="str">
        <f>RIGHT(R2867,LEN(R2867)-FIND("/",R2867))</f>
        <v>plays</v>
      </c>
    </row>
    <row r="2868" spans="1:22" ht="48" hidden="1" x14ac:dyDescent="0.2">
      <c r="A2868">
        <v>3412</v>
      </c>
      <c r="B2868" s="3" t="s">
        <v>3411</v>
      </c>
      <c r="C2868" s="3" t="s">
        <v>7522</v>
      </c>
      <c r="D2868">
        <v>3000</v>
      </c>
      <c r="E2868">
        <v>3000</v>
      </c>
      <c r="F2868" t="s">
        <v>8219</v>
      </c>
      <c r="G2868" t="s">
        <v>8225</v>
      </c>
      <c r="H2868" t="s">
        <v>8247</v>
      </c>
      <c r="I2868">
        <v>1411858862</v>
      </c>
      <c r="J2868" s="12">
        <f>(I2868/86400)+25569</f>
        <v>41909.959050925929</v>
      </c>
      <c r="K2868">
        <v>1409266862</v>
      </c>
      <c r="L2868" s="12">
        <f>(K2868/86400)+25569</f>
        <v>41879.959050925929</v>
      </c>
      <c r="M2868" t="b">
        <v>0</v>
      </c>
      <c r="N2868">
        <v>26</v>
      </c>
      <c r="O2868">
        <f>(E2868/D2868)*100</f>
        <v>100</v>
      </c>
      <c r="P2868">
        <f>E2868/N2868</f>
        <v>115.38461538461539</v>
      </c>
      <c r="Q2868" s="6" t="str">
        <f>LEFT(R2868, SEARCH("/",R2868,1)-1)</f>
        <v>theater</v>
      </c>
      <c r="R2868" t="s">
        <v>8271</v>
      </c>
      <c r="S2868" t="b">
        <v>1</v>
      </c>
      <c r="V2868" s="7" t="str">
        <f>RIGHT(R2868,LEN(R2868)-FIND("/",R2868))</f>
        <v>plays</v>
      </c>
    </row>
    <row r="2869" spans="1:22" ht="48" hidden="1" x14ac:dyDescent="0.2">
      <c r="A2869">
        <v>3413</v>
      </c>
      <c r="B2869" s="3" t="s">
        <v>3412</v>
      </c>
      <c r="C2869" s="3" t="s">
        <v>7523</v>
      </c>
      <c r="D2869">
        <v>500</v>
      </c>
      <c r="E2869">
        <v>650</v>
      </c>
      <c r="F2869" t="s">
        <v>8219</v>
      </c>
      <c r="G2869" t="s">
        <v>8224</v>
      </c>
      <c r="H2869" t="s">
        <v>8246</v>
      </c>
      <c r="I2869">
        <v>1425099540</v>
      </c>
      <c r="J2869" s="12">
        <f>(I2869/86400)+25569</f>
        <v>42063.207638888889</v>
      </c>
      <c r="K2869">
        <v>1424280938</v>
      </c>
      <c r="L2869" s="12">
        <f>(K2869/86400)+25569</f>
        <v>42053.733078703706</v>
      </c>
      <c r="M2869" t="b">
        <v>0</v>
      </c>
      <c r="N2869">
        <v>14</v>
      </c>
      <c r="O2869">
        <f>(E2869/D2869)*100</f>
        <v>130</v>
      </c>
      <c r="P2869">
        <f>E2869/N2869</f>
        <v>46.428571428571431</v>
      </c>
      <c r="Q2869" s="6" t="str">
        <f>LEFT(R2869, SEARCH("/",R2869,1)-1)</f>
        <v>theater</v>
      </c>
      <c r="R2869" t="s">
        <v>8271</v>
      </c>
      <c r="S2869" t="b">
        <v>1</v>
      </c>
      <c r="V2869" s="7" t="str">
        <f>RIGHT(R2869,LEN(R2869)-FIND("/",R2869))</f>
        <v>plays</v>
      </c>
    </row>
    <row r="2870" spans="1:22" ht="48" hidden="1" x14ac:dyDescent="0.2">
      <c r="A2870">
        <v>3414</v>
      </c>
      <c r="B2870" s="3" t="s">
        <v>3413</v>
      </c>
      <c r="C2870" s="3" t="s">
        <v>7524</v>
      </c>
      <c r="D2870">
        <v>3000</v>
      </c>
      <c r="E2870">
        <v>3105</v>
      </c>
      <c r="F2870" t="s">
        <v>8219</v>
      </c>
      <c r="G2870" t="s">
        <v>8224</v>
      </c>
      <c r="H2870" t="s">
        <v>8246</v>
      </c>
      <c r="I2870">
        <v>1480579140</v>
      </c>
      <c r="J2870" s="12">
        <f>(I2870/86400)+25569</f>
        <v>42705.332638888889</v>
      </c>
      <c r="K2870">
        <v>1478030325</v>
      </c>
      <c r="L2870" s="12">
        <f>(K2870/86400)+25569</f>
        <v>42675.832465277781</v>
      </c>
      <c r="M2870" t="b">
        <v>0</v>
      </c>
      <c r="N2870">
        <v>44</v>
      </c>
      <c r="O2870">
        <f>(E2870/D2870)*100</f>
        <v>103.49999999999999</v>
      </c>
      <c r="P2870">
        <f>E2870/N2870</f>
        <v>70.568181818181813</v>
      </c>
      <c r="Q2870" s="6" t="str">
        <f>LEFT(R2870, SEARCH("/",R2870,1)-1)</f>
        <v>theater</v>
      </c>
      <c r="R2870" t="s">
        <v>8271</v>
      </c>
      <c r="S2870" t="b">
        <v>1</v>
      </c>
      <c r="V2870" s="7" t="str">
        <f>RIGHT(R2870,LEN(R2870)-FIND("/",R2870))</f>
        <v>plays</v>
      </c>
    </row>
    <row r="2871" spans="1:22" ht="32" hidden="1" x14ac:dyDescent="0.2">
      <c r="A2871">
        <v>3415</v>
      </c>
      <c r="B2871" s="3" t="s">
        <v>3414</v>
      </c>
      <c r="C2871" s="3" t="s">
        <v>7525</v>
      </c>
      <c r="D2871">
        <v>200</v>
      </c>
      <c r="E2871">
        <v>200</v>
      </c>
      <c r="F2871" t="s">
        <v>8219</v>
      </c>
      <c r="G2871" t="s">
        <v>8224</v>
      </c>
      <c r="H2871" t="s">
        <v>8246</v>
      </c>
      <c r="I2871">
        <v>1460935800</v>
      </c>
      <c r="J2871" s="12">
        <f>(I2871/86400)+25569</f>
        <v>42477.979166666672</v>
      </c>
      <c r="K2871">
        <v>1459999656</v>
      </c>
      <c r="L2871" s="12">
        <f>(K2871/86400)+25569</f>
        <v>42467.144166666665</v>
      </c>
      <c r="M2871" t="b">
        <v>0</v>
      </c>
      <c r="N2871">
        <v>9</v>
      </c>
      <c r="O2871">
        <f>(E2871/D2871)*100</f>
        <v>100</v>
      </c>
      <c r="P2871">
        <f>E2871/N2871</f>
        <v>22.222222222222221</v>
      </c>
      <c r="Q2871" s="6" t="str">
        <f>LEFT(R2871, SEARCH("/",R2871,1)-1)</f>
        <v>theater</v>
      </c>
      <c r="R2871" t="s">
        <v>8271</v>
      </c>
      <c r="S2871" t="b">
        <v>1</v>
      </c>
      <c r="V2871" s="7" t="str">
        <f>RIGHT(R2871,LEN(R2871)-FIND("/",R2871))</f>
        <v>plays</v>
      </c>
    </row>
    <row r="2872" spans="1:22" ht="48" hidden="1" x14ac:dyDescent="0.2">
      <c r="A2872">
        <v>3416</v>
      </c>
      <c r="B2872" s="3" t="s">
        <v>3415</v>
      </c>
      <c r="C2872" s="3" t="s">
        <v>7526</v>
      </c>
      <c r="D2872">
        <v>4000</v>
      </c>
      <c r="E2872">
        <v>4784</v>
      </c>
      <c r="F2872" t="s">
        <v>8219</v>
      </c>
      <c r="G2872" t="s">
        <v>8225</v>
      </c>
      <c r="H2872" t="s">
        <v>8247</v>
      </c>
      <c r="I2872">
        <v>1429813800</v>
      </c>
      <c r="J2872" s="12">
        <f>(I2872/86400)+25569</f>
        <v>42117.770833333328</v>
      </c>
      <c r="K2872">
        <v>1427363645</v>
      </c>
      <c r="L2872" s="12">
        <f>(K2872/86400)+25569</f>
        <v>42089.412557870368</v>
      </c>
      <c r="M2872" t="b">
        <v>0</v>
      </c>
      <c r="N2872">
        <v>30</v>
      </c>
      <c r="O2872">
        <f>(E2872/D2872)*100</f>
        <v>119.6</v>
      </c>
      <c r="P2872">
        <f>E2872/N2872</f>
        <v>159.46666666666667</v>
      </c>
      <c r="Q2872" s="6" t="str">
        <f>LEFT(R2872, SEARCH("/",R2872,1)-1)</f>
        <v>theater</v>
      </c>
      <c r="R2872" t="s">
        <v>8271</v>
      </c>
      <c r="S2872" t="b">
        <v>1</v>
      </c>
      <c r="V2872" s="7" t="str">
        <f>RIGHT(R2872,LEN(R2872)-FIND("/",R2872))</f>
        <v>plays</v>
      </c>
    </row>
    <row r="2873" spans="1:22" ht="48" hidden="1" x14ac:dyDescent="0.2">
      <c r="A2873">
        <v>3417</v>
      </c>
      <c r="B2873" s="3" t="s">
        <v>3416</v>
      </c>
      <c r="C2873" s="3" t="s">
        <v>7527</v>
      </c>
      <c r="D2873">
        <v>1700</v>
      </c>
      <c r="E2873">
        <v>1700.01</v>
      </c>
      <c r="F2873" t="s">
        <v>8219</v>
      </c>
      <c r="G2873" t="s">
        <v>8224</v>
      </c>
      <c r="H2873" t="s">
        <v>8246</v>
      </c>
      <c r="I2873">
        <v>1414284180</v>
      </c>
      <c r="J2873" s="12">
        <f>(I2873/86400)+25569</f>
        <v>41938.029861111107</v>
      </c>
      <c r="K2873">
        <v>1410558948</v>
      </c>
      <c r="L2873" s="12">
        <f>(K2873/86400)+25569</f>
        <v>41894.91375</v>
      </c>
      <c r="M2873" t="b">
        <v>0</v>
      </c>
      <c r="N2873">
        <v>45</v>
      </c>
      <c r="O2873">
        <f>(E2873/D2873)*100</f>
        <v>100.00058823529412</v>
      </c>
      <c r="P2873">
        <f>E2873/N2873</f>
        <v>37.777999999999999</v>
      </c>
      <c r="Q2873" s="6" t="str">
        <f>LEFT(R2873, SEARCH("/",R2873,1)-1)</f>
        <v>theater</v>
      </c>
      <c r="R2873" t="s">
        <v>8271</v>
      </c>
      <c r="S2873" t="b">
        <v>1</v>
      </c>
      <c r="V2873" s="7" t="str">
        <f>RIGHT(R2873,LEN(R2873)-FIND("/",R2873))</f>
        <v>plays</v>
      </c>
    </row>
    <row r="2874" spans="1:22" ht="48" hidden="1" x14ac:dyDescent="0.2">
      <c r="A2874">
        <v>3418</v>
      </c>
      <c r="B2874" s="3" t="s">
        <v>3417</v>
      </c>
      <c r="C2874" s="3" t="s">
        <v>7528</v>
      </c>
      <c r="D2874">
        <v>4000</v>
      </c>
      <c r="E2874">
        <v>4035</v>
      </c>
      <c r="F2874" t="s">
        <v>8219</v>
      </c>
      <c r="G2874" t="s">
        <v>8224</v>
      </c>
      <c r="H2874" t="s">
        <v>8246</v>
      </c>
      <c r="I2874">
        <v>1400875307</v>
      </c>
      <c r="J2874" s="12">
        <f>(I2874/86400)+25569</f>
        <v>41782.83457175926</v>
      </c>
      <c r="K2874">
        <v>1398283307</v>
      </c>
      <c r="L2874" s="12">
        <f>(K2874/86400)+25569</f>
        <v>41752.83457175926</v>
      </c>
      <c r="M2874" t="b">
        <v>0</v>
      </c>
      <c r="N2874">
        <v>56</v>
      </c>
      <c r="O2874">
        <f>(E2874/D2874)*100</f>
        <v>100.875</v>
      </c>
      <c r="P2874">
        <f>E2874/N2874</f>
        <v>72.053571428571431</v>
      </c>
      <c r="Q2874" s="6" t="str">
        <f>LEFT(R2874, SEARCH("/",R2874,1)-1)</f>
        <v>theater</v>
      </c>
      <c r="R2874" t="s">
        <v>8271</v>
      </c>
      <c r="S2874" t="b">
        <v>1</v>
      </c>
      <c r="V2874" s="7" t="str">
        <f>RIGHT(R2874,LEN(R2874)-FIND("/",R2874))</f>
        <v>plays</v>
      </c>
    </row>
    <row r="2875" spans="1:22" ht="64" hidden="1" x14ac:dyDescent="0.2">
      <c r="A2875">
        <v>3419</v>
      </c>
      <c r="B2875" s="3" t="s">
        <v>3418</v>
      </c>
      <c r="C2875" s="3" t="s">
        <v>7529</v>
      </c>
      <c r="D2875">
        <v>2750</v>
      </c>
      <c r="E2875">
        <v>2930</v>
      </c>
      <c r="F2875" t="s">
        <v>8219</v>
      </c>
      <c r="G2875" t="s">
        <v>8241</v>
      </c>
      <c r="H2875" t="s">
        <v>8249</v>
      </c>
      <c r="I2875">
        <v>1459978200</v>
      </c>
      <c r="J2875" s="12">
        <f>(I2875/86400)+25569</f>
        <v>42466.895833333328</v>
      </c>
      <c r="K2875">
        <v>1458416585</v>
      </c>
      <c r="L2875" s="12">
        <f>(K2875/86400)+25569</f>
        <v>42448.821585648147</v>
      </c>
      <c r="M2875" t="b">
        <v>0</v>
      </c>
      <c r="N2875">
        <v>46</v>
      </c>
      <c r="O2875">
        <f>(E2875/D2875)*100</f>
        <v>106.54545454545455</v>
      </c>
      <c r="P2875">
        <f>E2875/N2875</f>
        <v>63.695652173913047</v>
      </c>
      <c r="Q2875" s="6" t="str">
        <f>LEFT(R2875, SEARCH("/",R2875,1)-1)</f>
        <v>theater</v>
      </c>
      <c r="R2875" t="s">
        <v>8271</v>
      </c>
      <c r="S2875" t="b">
        <v>1</v>
      </c>
      <c r="V2875" s="7" t="str">
        <f>RIGHT(R2875,LEN(R2875)-FIND("/",R2875))</f>
        <v>plays</v>
      </c>
    </row>
    <row r="2876" spans="1:22" ht="48" hidden="1" x14ac:dyDescent="0.2">
      <c r="A2876">
        <v>3420</v>
      </c>
      <c r="B2876" s="3" t="s">
        <v>3419</v>
      </c>
      <c r="C2876" s="3" t="s">
        <v>7530</v>
      </c>
      <c r="D2876">
        <v>700</v>
      </c>
      <c r="E2876">
        <v>966</v>
      </c>
      <c r="F2876" t="s">
        <v>8219</v>
      </c>
      <c r="G2876" t="s">
        <v>8225</v>
      </c>
      <c r="H2876" t="s">
        <v>8247</v>
      </c>
      <c r="I2876">
        <v>1455408000</v>
      </c>
      <c r="J2876" s="12">
        <f>(I2876/86400)+25569</f>
        <v>42414</v>
      </c>
      <c r="K2876">
        <v>1454638202</v>
      </c>
      <c r="L2876" s="12">
        <f>(K2876/86400)+25569</f>
        <v>42405.090300925927</v>
      </c>
      <c r="M2876" t="b">
        <v>0</v>
      </c>
      <c r="N2876">
        <v>34</v>
      </c>
      <c r="O2876">
        <f>(E2876/D2876)*100</f>
        <v>138</v>
      </c>
      <c r="P2876">
        <f>E2876/N2876</f>
        <v>28.411764705882351</v>
      </c>
      <c r="Q2876" s="6" t="str">
        <f>LEFT(R2876, SEARCH("/",R2876,1)-1)</f>
        <v>theater</v>
      </c>
      <c r="R2876" t="s">
        <v>8271</v>
      </c>
      <c r="S2876" t="b">
        <v>1</v>
      </c>
      <c r="V2876" s="7" t="str">
        <f>RIGHT(R2876,LEN(R2876)-FIND("/",R2876))</f>
        <v>plays</v>
      </c>
    </row>
    <row r="2877" spans="1:22" ht="48" hidden="1" x14ac:dyDescent="0.2">
      <c r="A2877">
        <v>3421</v>
      </c>
      <c r="B2877" s="3" t="s">
        <v>3420</v>
      </c>
      <c r="C2877" s="3" t="s">
        <v>7531</v>
      </c>
      <c r="D2877">
        <v>10000</v>
      </c>
      <c r="E2877">
        <v>10115</v>
      </c>
      <c r="F2877" t="s">
        <v>8219</v>
      </c>
      <c r="G2877" t="s">
        <v>8224</v>
      </c>
      <c r="H2877" t="s">
        <v>8246</v>
      </c>
      <c r="I2877">
        <v>1425495563</v>
      </c>
      <c r="J2877" s="12">
        <f>(I2877/86400)+25569</f>
        <v>42067.791238425925</v>
      </c>
      <c r="K2877">
        <v>1422903563</v>
      </c>
      <c r="L2877" s="12">
        <f>(K2877/86400)+25569</f>
        <v>42037.791238425925</v>
      </c>
      <c r="M2877" t="b">
        <v>0</v>
      </c>
      <c r="N2877">
        <v>98</v>
      </c>
      <c r="O2877">
        <f>(E2877/D2877)*100</f>
        <v>101.15</v>
      </c>
      <c r="P2877">
        <f>E2877/N2877</f>
        <v>103.21428571428571</v>
      </c>
      <c r="Q2877" s="6" t="str">
        <f>LEFT(R2877, SEARCH("/",R2877,1)-1)</f>
        <v>theater</v>
      </c>
      <c r="R2877" t="s">
        <v>8271</v>
      </c>
      <c r="S2877" t="b">
        <v>1</v>
      </c>
      <c r="V2877" s="7" t="str">
        <f>RIGHT(R2877,LEN(R2877)-FIND("/",R2877))</f>
        <v>plays</v>
      </c>
    </row>
    <row r="2878" spans="1:22" ht="48" hidden="1" x14ac:dyDescent="0.2">
      <c r="A2878">
        <v>3422</v>
      </c>
      <c r="B2878" s="3" t="s">
        <v>3421</v>
      </c>
      <c r="C2878" s="3" t="s">
        <v>7532</v>
      </c>
      <c r="D2878">
        <v>3000</v>
      </c>
      <c r="E2878">
        <v>3273</v>
      </c>
      <c r="F2878" t="s">
        <v>8219</v>
      </c>
      <c r="G2878" t="s">
        <v>8225</v>
      </c>
      <c r="H2878" t="s">
        <v>8247</v>
      </c>
      <c r="I2878">
        <v>1450051200</v>
      </c>
      <c r="J2878" s="12">
        <f>(I2878/86400)+25569</f>
        <v>42352</v>
      </c>
      <c r="K2878">
        <v>1447594176</v>
      </c>
      <c r="L2878" s="12">
        <f>(K2878/86400)+25569</f>
        <v>42323.562222222223</v>
      </c>
      <c r="M2878" t="b">
        <v>0</v>
      </c>
      <c r="N2878">
        <v>46</v>
      </c>
      <c r="O2878">
        <f>(E2878/D2878)*100</f>
        <v>109.1</v>
      </c>
      <c r="P2878">
        <f>E2878/N2878</f>
        <v>71.152173913043484</v>
      </c>
      <c r="Q2878" s="6" t="str">
        <f>LEFT(R2878, SEARCH("/",R2878,1)-1)</f>
        <v>theater</v>
      </c>
      <c r="R2878" t="s">
        <v>8271</v>
      </c>
      <c r="S2878" t="b">
        <v>1</v>
      </c>
      <c r="V2878" s="7" t="str">
        <f>RIGHT(R2878,LEN(R2878)-FIND("/",R2878))</f>
        <v>plays</v>
      </c>
    </row>
    <row r="2879" spans="1:22" ht="48" hidden="1" x14ac:dyDescent="0.2">
      <c r="A2879">
        <v>3423</v>
      </c>
      <c r="B2879" s="3" t="s">
        <v>3422</v>
      </c>
      <c r="C2879" s="3" t="s">
        <v>7533</v>
      </c>
      <c r="D2879">
        <v>250</v>
      </c>
      <c r="E2879">
        <v>350</v>
      </c>
      <c r="F2879" t="s">
        <v>8219</v>
      </c>
      <c r="G2879" t="s">
        <v>8224</v>
      </c>
      <c r="H2879" t="s">
        <v>8246</v>
      </c>
      <c r="I2879">
        <v>1429912341</v>
      </c>
      <c r="J2879" s="12">
        <f>(I2879/86400)+25569</f>
        <v>42118.911354166667</v>
      </c>
      <c r="K2879">
        <v>1427320341</v>
      </c>
      <c r="L2879" s="12">
        <f>(K2879/86400)+25569</f>
        <v>42088.911354166667</v>
      </c>
      <c r="M2879" t="b">
        <v>0</v>
      </c>
      <c r="N2879">
        <v>10</v>
      </c>
      <c r="O2879">
        <f>(E2879/D2879)*100</f>
        <v>140</v>
      </c>
      <c r="P2879">
        <f>E2879/N2879</f>
        <v>35</v>
      </c>
      <c r="Q2879" s="6" t="str">
        <f>LEFT(R2879, SEARCH("/",R2879,1)-1)</f>
        <v>theater</v>
      </c>
      <c r="R2879" t="s">
        <v>8271</v>
      </c>
      <c r="S2879" t="b">
        <v>1</v>
      </c>
      <c r="V2879" s="7" t="str">
        <f>RIGHT(R2879,LEN(R2879)-FIND("/",R2879))</f>
        <v>plays</v>
      </c>
    </row>
    <row r="2880" spans="1:22" ht="48" hidden="1" x14ac:dyDescent="0.2">
      <c r="A2880">
        <v>3424</v>
      </c>
      <c r="B2880" s="3" t="s">
        <v>3423</v>
      </c>
      <c r="C2880" s="3" t="s">
        <v>7534</v>
      </c>
      <c r="D2880">
        <v>6000</v>
      </c>
      <c r="E2880">
        <v>6215</v>
      </c>
      <c r="F2880" t="s">
        <v>8219</v>
      </c>
      <c r="G2880" t="s">
        <v>8224</v>
      </c>
      <c r="H2880" t="s">
        <v>8246</v>
      </c>
      <c r="I2880">
        <v>1423119540</v>
      </c>
      <c r="J2880" s="12">
        <f>(I2880/86400)+25569</f>
        <v>42040.290972222225</v>
      </c>
      <c r="K2880">
        <v>1421252084</v>
      </c>
      <c r="L2880" s="12">
        <f>(K2880/86400)+25569</f>
        <v>42018.676898148144</v>
      </c>
      <c r="M2880" t="b">
        <v>0</v>
      </c>
      <c r="N2880">
        <v>76</v>
      </c>
      <c r="O2880">
        <f>(E2880/D2880)*100</f>
        <v>103.58333333333334</v>
      </c>
      <c r="P2880">
        <f>E2880/N2880</f>
        <v>81.776315789473685</v>
      </c>
      <c r="Q2880" s="6" t="str">
        <f>LEFT(R2880, SEARCH("/",R2880,1)-1)</f>
        <v>theater</v>
      </c>
      <c r="R2880" t="s">
        <v>8271</v>
      </c>
      <c r="S2880" t="b">
        <v>1</v>
      </c>
      <c r="V2880" s="7" t="str">
        <f>RIGHT(R2880,LEN(R2880)-FIND("/",R2880))</f>
        <v>plays</v>
      </c>
    </row>
    <row r="2881" spans="1:22" ht="48" hidden="1" x14ac:dyDescent="0.2">
      <c r="A2881">
        <v>3425</v>
      </c>
      <c r="B2881" s="3" t="s">
        <v>3424</v>
      </c>
      <c r="C2881" s="3" t="s">
        <v>7535</v>
      </c>
      <c r="D2881">
        <v>30000</v>
      </c>
      <c r="E2881">
        <v>30891.1</v>
      </c>
      <c r="F2881" t="s">
        <v>8219</v>
      </c>
      <c r="G2881" t="s">
        <v>8224</v>
      </c>
      <c r="H2881" t="s">
        <v>8246</v>
      </c>
      <c r="I2881">
        <v>1412434136</v>
      </c>
      <c r="J2881" s="12">
        <f>(I2881/86400)+25569</f>
        <v>41916.617314814815</v>
      </c>
      <c r="K2881">
        <v>1409669336</v>
      </c>
      <c r="L2881" s="12">
        <f>(K2881/86400)+25569</f>
        <v>41884.617314814815</v>
      </c>
      <c r="M2881" t="b">
        <v>0</v>
      </c>
      <c r="N2881">
        <v>104</v>
      </c>
      <c r="O2881">
        <f>(E2881/D2881)*100</f>
        <v>102.97033333333331</v>
      </c>
      <c r="P2881">
        <f>E2881/N2881</f>
        <v>297.02980769230766</v>
      </c>
      <c r="Q2881" s="6" t="str">
        <f>LEFT(R2881, SEARCH("/",R2881,1)-1)</f>
        <v>theater</v>
      </c>
      <c r="R2881" t="s">
        <v>8271</v>
      </c>
      <c r="S2881" t="b">
        <v>1</v>
      </c>
      <c r="V2881" s="7" t="str">
        <f>RIGHT(R2881,LEN(R2881)-FIND("/",R2881))</f>
        <v>plays</v>
      </c>
    </row>
    <row r="2882" spans="1:22" ht="48" hidden="1" x14ac:dyDescent="0.2">
      <c r="A2882">
        <v>3426</v>
      </c>
      <c r="B2882" s="3" t="s">
        <v>3425</v>
      </c>
      <c r="C2882" s="3" t="s">
        <v>7536</v>
      </c>
      <c r="D2882">
        <v>3750</v>
      </c>
      <c r="E2882">
        <v>4055</v>
      </c>
      <c r="F2882" t="s">
        <v>8219</v>
      </c>
      <c r="G2882" t="s">
        <v>8224</v>
      </c>
      <c r="H2882" t="s">
        <v>8246</v>
      </c>
      <c r="I2882">
        <v>1411264800</v>
      </c>
      <c r="J2882" s="12">
        <f>(I2882/86400)+25569</f>
        <v>41903.083333333336</v>
      </c>
      <c r="K2882">
        <v>1409620903</v>
      </c>
      <c r="L2882" s="12">
        <f>(K2882/86400)+25569</f>
        <v>41884.056747685187</v>
      </c>
      <c r="M2882" t="b">
        <v>0</v>
      </c>
      <c r="N2882">
        <v>87</v>
      </c>
      <c r="O2882">
        <f>(E2882/D2882)*100</f>
        <v>108.13333333333333</v>
      </c>
      <c r="P2882">
        <f>E2882/N2882</f>
        <v>46.609195402298852</v>
      </c>
      <c r="Q2882" s="6" t="str">
        <f>LEFT(R2882, SEARCH("/",R2882,1)-1)</f>
        <v>theater</v>
      </c>
      <c r="R2882" t="s">
        <v>8271</v>
      </c>
      <c r="S2882" t="b">
        <v>1</v>
      </c>
      <c r="V2882" s="7" t="str">
        <f>RIGHT(R2882,LEN(R2882)-FIND("/",R2882))</f>
        <v>plays</v>
      </c>
    </row>
    <row r="2883" spans="1:22" ht="48" hidden="1" x14ac:dyDescent="0.2">
      <c r="A2883">
        <v>3427</v>
      </c>
      <c r="B2883" s="3" t="s">
        <v>3426</v>
      </c>
      <c r="C2883" s="3" t="s">
        <v>7537</v>
      </c>
      <c r="D2883">
        <v>1500</v>
      </c>
      <c r="E2883">
        <v>1500</v>
      </c>
      <c r="F2883" t="s">
        <v>8219</v>
      </c>
      <c r="G2883" t="s">
        <v>8225</v>
      </c>
      <c r="H2883" t="s">
        <v>8247</v>
      </c>
      <c r="I2883">
        <v>1404314952</v>
      </c>
      <c r="J2883" s="12">
        <f>(I2883/86400)+25569</f>
        <v>41822.645277777774</v>
      </c>
      <c r="K2883">
        <v>1401722952</v>
      </c>
      <c r="L2883" s="12">
        <f>(K2883/86400)+25569</f>
        <v>41792.645277777774</v>
      </c>
      <c r="M2883" t="b">
        <v>0</v>
      </c>
      <c r="N2883">
        <v>29</v>
      </c>
      <c r="O2883">
        <f>(E2883/D2883)*100</f>
        <v>100</v>
      </c>
      <c r="P2883">
        <f>E2883/N2883</f>
        <v>51.724137931034484</v>
      </c>
      <c r="Q2883" s="6" t="str">
        <f>LEFT(R2883, SEARCH("/",R2883,1)-1)</f>
        <v>theater</v>
      </c>
      <c r="R2883" t="s">
        <v>8271</v>
      </c>
      <c r="S2883" t="b">
        <v>1</v>
      </c>
      <c r="V2883" s="7" t="str">
        <f>RIGHT(R2883,LEN(R2883)-FIND("/",R2883))</f>
        <v>plays</v>
      </c>
    </row>
    <row r="2884" spans="1:22" ht="48" hidden="1" x14ac:dyDescent="0.2">
      <c r="A2884">
        <v>3428</v>
      </c>
      <c r="B2884" s="3" t="s">
        <v>3427</v>
      </c>
      <c r="C2884" s="3" t="s">
        <v>7538</v>
      </c>
      <c r="D2884">
        <v>2000</v>
      </c>
      <c r="E2884">
        <v>2055</v>
      </c>
      <c r="F2884" t="s">
        <v>8219</v>
      </c>
      <c r="G2884" t="s">
        <v>8225</v>
      </c>
      <c r="H2884" t="s">
        <v>8247</v>
      </c>
      <c r="I2884">
        <v>1425142800</v>
      </c>
      <c r="J2884" s="12">
        <f>(I2884/86400)+25569</f>
        <v>42063.708333333328</v>
      </c>
      <c r="K2884">
        <v>1422983847</v>
      </c>
      <c r="L2884" s="12">
        <f>(K2884/86400)+25569</f>
        <v>42038.720451388886</v>
      </c>
      <c r="M2884" t="b">
        <v>0</v>
      </c>
      <c r="N2884">
        <v>51</v>
      </c>
      <c r="O2884">
        <f>(E2884/D2884)*100</f>
        <v>102.75000000000001</v>
      </c>
      <c r="P2884">
        <f>E2884/N2884</f>
        <v>40.294117647058826</v>
      </c>
      <c r="Q2884" s="6" t="str">
        <f>LEFT(R2884, SEARCH("/",R2884,1)-1)</f>
        <v>theater</v>
      </c>
      <c r="R2884" t="s">
        <v>8271</v>
      </c>
      <c r="S2884" t="b">
        <v>1</v>
      </c>
      <c r="V2884" s="7" t="str">
        <f>RIGHT(R2884,LEN(R2884)-FIND("/",R2884))</f>
        <v>plays</v>
      </c>
    </row>
    <row r="2885" spans="1:22" ht="48" hidden="1" x14ac:dyDescent="0.2">
      <c r="A2885">
        <v>3429</v>
      </c>
      <c r="B2885" s="3" t="s">
        <v>3428</v>
      </c>
      <c r="C2885" s="3" t="s">
        <v>7539</v>
      </c>
      <c r="D2885">
        <v>150</v>
      </c>
      <c r="E2885">
        <v>195</v>
      </c>
      <c r="F2885" t="s">
        <v>8219</v>
      </c>
      <c r="G2885" t="s">
        <v>8225</v>
      </c>
      <c r="H2885" t="s">
        <v>8247</v>
      </c>
      <c r="I2885">
        <v>1478046661</v>
      </c>
      <c r="J2885" s="12">
        <f>(I2885/86400)+25569</f>
        <v>42676.021539351852</v>
      </c>
      <c r="K2885">
        <v>1476837061</v>
      </c>
      <c r="L2885" s="12">
        <f>(K2885/86400)+25569</f>
        <v>42662.021539351852</v>
      </c>
      <c r="M2885" t="b">
        <v>0</v>
      </c>
      <c r="N2885">
        <v>12</v>
      </c>
      <c r="O2885">
        <f>(E2885/D2885)*100</f>
        <v>130</v>
      </c>
      <c r="P2885">
        <f>E2885/N2885</f>
        <v>16.25</v>
      </c>
      <c r="Q2885" s="6" t="str">
        <f>LEFT(R2885, SEARCH("/",R2885,1)-1)</f>
        <v>theater</v>
      </c>
      <c r="R2885" t="s">
        <v>8271</v>
      </c>
      <c r="S2885" t="b">
        <v>1</v>
      </c>
      <c r="V2885" s="7" t="str">
        <f>RIGHT(R2885,LEN(R2885)-FIND("/",R2885))</f>
        <v>plays</v>
      </c>
    </row>
    <row r="2886" spans="1:22" ht="48" hidden="1" x14ac:dyDescent="0.2">
      <c r="A2886">
        <v>3430</v>
      </c>
      <c r="B2886" s="3" t="s">
        <v>3429</v>
      </c>
      <c r="C2886" s="3" t="s">
        <v>7540</v>
      </c>
      <c r="D2886">
        <v>2000</v>
      </c>
      <c r="E2886">
        <v>2170.9899999999998</v>
      </c>
      <c r="F2886" t="s">
        <v>8219</v>
      </c>
      <c r="G2886" t="s">
        <v>8225</v>
      </c>
      <c r="H2886" t="s">
        <v>8247</v>
      </c>
      <c r="I2886">
        <v>1406760101</v>
      </c>
      <c r="J2886" s="12">
        <f>(I2886/86400)+25569</f>
        <v>41850.945613425924</v>
      </c>
      <c r="K2886">
        <v>1404168101</v>
      </c>
      <c r="L2886" s="12">
        <f>(K2886/86400)+25569</f>
        <v>41820.945613425924</v>
      </c>
      <c r="M2886" t="b">
        <v>0</v>
      </c>
      <c r="N2886">
        <v>72</v>
      </c>
      <c r="O2886">
        <f>(E2886/D2886)*100</f>
        <v>108.54949999999999</v>
      </c>
      <c r="P2886">
        <f>E2886/N2886</f>
        <v>30.152638888888887</v>
      </c>
      <c r="Q2886" s="6" t="str">
        <f>LEFT(R2886, SEARCH("/",R2886,1)-1)</f>
        <v>theater</v>
      </c>
      <c r="R2886" t="s">
        <v>8271</v>
      </c>
      <c r="S2886" t="b">
        <v>1</v>
      </c>
      <c r="V2886" s="7" t="str">
        <f>RIGHT(R2886,LEN(R2886)-FIND("/",R2886))</f>
        <v>plays</v>
      </c>
    </row>
    <row r="2887" spans="1:22" ht="48" hidden="1" x14ac:dyDescent="0.2">
      <c r="A2887">
        <v>3431</v>
      </c>
      <c r="B2887" s="3" t="s">
        <v>3430</v>
      </c>
      <c r="C2887" s="3" t="s">
        <v>7541</v>
      </c>
      <c r="D2887">
        <v>2000</v>
      </c>
      <c r="E2887">
        <v>2000</v>
      </c>
      <c r="F2887" t="s">
        <v>8219</v>
      </c>
      <c r="G2887" t="s">
        <v>8224</v>
      </c>
      <c r="H2887" t="s">
        <v>8246</v>
      </c>
      <c r="I2887">
        <v>1408383153</v>
      </c>
      <c r="J2887" s="12">
        <f>(I2887/86400)+25569</f>
        <v>41869.730937500004</v>
      </c>
      <c r="K2887">
        <v>1405791153</v>
      </c>
      <c r="L2887" s="12">
        <f>(K2887/86400)+25569</f>
        <v>41839.730937500004</v>
      </c>
      <c r="M2887" t="b">
        <v>0</v>
      </c>
      <c r="N2887">
        <v>21</v>
      </c>
      <c r="O2887">
        <f>(E2887/D2887)*100</f>
        <v>100</v>
      </c>
      <c r="P2887">
        <f>E2887/N2887</f>
        <v>95.238095238095241</v>
      </c>
      <c r="Q2887" s="6" t="str">
        <f>LEFT(R2887, SEARCH("/",R2887,1)-1)</f>
        <v>theater</v>
      </c>
      <c r="R2887" t="s">
        <v>8271</v>
      </c>
      <c r="S2887" t="b">
        <v>1</v>
      </c>
      <c r="V2887" s="7" t="str">
        <f>RIGHT(R2887,LEN(R2887)-FIND("/",R2887))</f>
        <v>plays</v>
      </c>
    </row>
    <row r="2888" spans="1:22" ht="48" hidden="1" x14ac:dyDescent="0.2">
      <c r="A2888">
        <v>3432</v>
      </c>
      <c r="B2888" s="3" t="s">
        <v>3431</v>
      </c>
      <c r="C2888" s="3" t="s">
        <v>7542</v>
      </c>
      <c r="D2888">
        <v>2000</v>
      </c>
      <c r="E2888">
        <v>2193</v>
      </c>
      <c r="F2888" t="s">
        <v>8219</v>
      </c>
      <c r="G2888" t="s">
        <v>8224</v>
      </c>
      <c r="H2888" t="s">
        <v>8246</v>
      </c>
      <c r="I2888">
        <v>1454709600</v>
      </c>
      <c r="J2888" s="12">
        <f>(I2888/86400)+25569</f>
        <v>42405.916666666672</v>
      </c>
      <c r="K2888">
        <v>1452520614</v>
      </c>
      <c r="L2888" s="12">
        <f>(K2888/86400)+25569</f>
        <v>42380.581180555557</v>
      </c>
      <c r="M2888" t="b">
        <v>0</v>
      </c>
      <c r="N2888">
        <v>42</v>
      </c>
      <c r="O2888">
        <f>(E2888/D2888)*100</f>
        <v>109.65</v>
      </c>
      <c r="P2888">
        <f>E2888/N2888</f>
        <v>52.214285714285715</v>
      </c>
      <c r="Q2888" s="6" t="str">
        <f>LEFT(R2888, SEARCH("/",R2888,1)-1)</f>
        <v>theater</v>
      </c>
      <c r="R2888" t="s">
        <v>8271</v>
      </c>
      <c r="S2888" t="b">
        <v>1</v>
      </c>
      <c r="V2888" s="7" t="str">
        <f>RIGHT(R2888,LEN(R2888)-FIND("/",R2888))</f>
        <v>plays</v>
      </c>
    </row>
    <row r="2889" spans="1:22" ht="48" hidden="1" x14ac:dyDescent="0.2">
      <c r="A2889">
        <v>3433</v>
      </c>
      <c r="B2889" s="3" t="s">
        <v>3432</v>
      </c>
      <c r="C2889" s="3" t="s">
        <v>7543</v>
      </c>
      <c r="D2889">
        <v>9500</v>
      </c>
      <c r="E2889">
        <v>9525</v>
      </c>
      <c r="F2889" t="s">
        <v>8219</v>
      </c>
      <c r="G2889" t="s">
        <v>8224</v>
      </c>
      <c r="H2889" t="s">
        <v>8246</v>
      </c>
      <c r="I2889">
        <v>1402974000</v>
      </c>
      <c r="J2889" s="12">
        <f>(I2889/86400)+25569</f>
        <v>41807.125</v>
      </c>
      <c r="K2889">
        <v>1400290255</v>
      </c>
      <c r="L2889" s="12">
        <f>(K2889/86400)+25569</f>
        <v>41776.06313657407</v>
      </c>
      <c r="M2889" t="b">
        <v>0</v>
      </c>
      <c r="N2889">
        <v>71</v>
      </c>
      <c r="O2889">
        <f>(E2889/D2889)*100</f>
        <v>100.26315789473684</v>
      </c>
      <c r="P2889">
        <f>E2889/N2889</f>
        <v>134.1549295774648</v>
      </c>
      <c r="Q2889" s="6" t="str">
        <f>LEFT(R2889, SEARCH("/",R2889,1)-1)</f>
        <v>theater</v>
      </c>
      <c r="R2889" t="s">
        <v>8271</v>
      </c>
      <c r="S2889" t="b">
        <v>1</v>
      </c>
      <c r="V2889" s="7" t="str">
        <f>RIGHT(R2889,LEN(R2889)-FIND("/",R2889))</f>
        <v>plays</v>
      </c>
    </row>
    <row r="2890" spans="1:22" ht="48" hidden="1" x14ac:dyDescent="0.2">
      <c r="A2890">
        <v>3434</v>
      </c>
      <c r="B2890" s="3" t="s">
        <v>3433</v>
      </c>
      <c r="C2890" s="3" t="s">
        <v>7544</v>
      </c>
      <c r="D2890">
        <v>10000</v>
      </c>
      <c r="E2890">
        <v>10555</v>
      </c>
      <c r="F2890" t="s">
        <v>8219</v>
      </c>
      <c r="G2890" t="s">
        <v>8224</v>
      </c>
      <c r="H2890" t="s">
        <v>8246</v>
      </c>
      <c r="I2890">
        <v>1404983269</v>
      </c>
      <c r="J2890" s="12">
        <f>(I2890/86400)+25569</f>
        <v>41830.380428240736</v>
      </c>
      <c r="K2890">
        <v>1402391269</v>
      </c>
      <c r="L2890" s="12">
        <f>(K2890/86400)+25569</f>
        <v>41800.380428240736</v>
      </c>
      <c r="M2890" t="b">
        <v>0</v>
      </c>
      <c r="N2890">
        <v>168</v>
      </c>
      <c r="O2890">
        <f>(E2890/D2890)*100</f>
        <v>105.55000000000001</v>
      </c>
      <c r="P2890">
        <f>E2890/N2890</f>
        <v>62.827380952380949</v>
      </c>
      <c r="Q2890" s="6" t="str">
        <f>LEFT(R2890, SEARCH("/",R2890,1)-1)</f>
        <v>theater</v>
      </c>
      <c r="R2890" t="s">
        <v>8271</v>
      </c>
      <c r="S2890" t="b">
        <v>1</v>
      </c>
      <c r="V2890" s="7" t="str">
        <f>RIGHT(R2890,LEN(R2890)-FIND("/",R2890))</f>
        <v>plays</v>
      </c>
    </row>
    <row r="2891" spans="1:22" ht="48" hidden="1" x14ac:dyDescent="0.2">
      <c r="A2891">
        <v>3435</v>
      </c>
      <c r="B2891" s="3" t="s">
        <v>3434</v>
      </c>
      <c r="C2891" s="3" t="s">
        <v>7545</v>
      </c>
      <c r="D2891">
        <v>1000</v>
      </c>
      <c r="E2891">
        <v>1120</v>
      </c>
      <c r="F2891" t="s">
        <v>8219</v>
      </c>
      <c r="G2891" t="s">
        <v>8224</v>
      </c>
      <c r="H2891" t="s">
        <v>8246</v>
      </c>
      <c r="I2891">
        <v>1470538800</v>
      </c>
      <c r="J2891" s="12">
        <f>(I2891/86400)+25569</f>
        <v>42589.125</v>
      </c>
      <c r="K2891">
        <v>1469112493</v>
      </c>
      <c r="L2891" s="12">
        <f>(K2891/86400)+25569</f>
        <v>42572.61681712963</v>
      </c>
      <c r="M2891" t="b">
        <v>0</v>
      </c>
      <c r="N2891">
        <v>19</v>
      </c>
      <c r="O2891">
        <f>(E2891/D2891)*100</f>
        <v>112.00000000000001</v>
      </c>
      <c r="P2891">
        <f>E2891/N2891</f>
        <v>58.94736842105263</v>
      </c>
      <c r="Q2891" s="6" t="str">
        <f>LEFT(R2891, SEARCH("/",R2891,1)-1)</f>
        <v>theater</v>
      </c>
      <c r="R2891" t="s">
        <v>8271</v>
      </c>
      <c r="S2891" t="b">
        <v>1</v>
      </c>
      <c r="V2891" s="7" t="str">
        <f>RIGHT(R2891,LEN(R2891)-FIND("/",R2891))</f>
        <v>plays</v>
      </c>
    </row>
    <row r="2892" spans="1:22" ht="48" hidden="1" x14ac:dyDescent="0.2">
      <c r="A2892">
        <v>3436</v>
      </c>
      <c r="B2892" s="3" t="s">
        <v>3435</v>
      </c>
      <c r="C2892" s="3" t="s">
        <v>7546</v>
      </c>
      <c r="D2892">
        <v>5000</v>
      </c>
      <c r="E2892">
        <v>5295</v>
      </c>
      <c r="F2892" t="s">
        <v>8219</v>
      </c>
      <c r="G2892" t="s">
        <v>8224</v>
      </c>
      <c r="H2892" t="s">
        <v>8246</v>
      </c>
      <c r="I2892">
        <v>1408638480</v>
      </c>
      <c r="J2892" s="12">
        <f>(I2892/86400)+25569</f>
        <v>41872.686111111107</v>
      </c>
      <c r="K2892">
        <v>1406811593</v>
      </c>
      <c r="L2892" s="12">
        <f>(K2892/86400)+25569</f>
        <v>41851.541585648149</v>
      </c>
      <c r="M2892" t="b">
        <v>0</v>
      </c>
      <c r="N2892">
        <v>37</v>
      </c>
      <c r="O2892">
        <f>(E2892/D2892)*100</f>
        <v>105.89999999999999</v>
      </c>
      <c r="P2892">
        <f>E2892/N2892</f>
        <v>143.1081081081081</v>
      </c>
      <c r="Q2892" s="6" t="str">
        <f>LEFT(R2892, SEARCH("/",R2892,1)-1)</f>
        <v>theater</v>
      </c>
      <c r="R2892" t="s">
        <v>8271</v>
      </c>
      <c r="S2892" t="b">
        <v>1</v>
      </c>
      <c r="V2892" s="7" t="str">
        <f>RIGHT(R2892,LEN(R2892)-FIND("/",R2892))</f>
        <v>plays</v>
      </c>
    </row>
    <row r="2893" spans="1:22" ht="48" hidden="1" x14ac:dyDescent="0.2">
      <c r="A2893">
        <v>3437</v>
      </c>
      <c r="B2893" s="3" t="s">
        <v>3436</v>
      </c>
      <c r="C2893" s="3" t="s">
        <v>7547</v>
      </c>
      <c r="D2893">
        <v>3000</v>
      </c>
      <c r="E2893">
        <v>3030</v>
      </c>
      <c r="F2893" t="s">
        <v>8219</v>
      </c>
      <c r="G2893" t="s">
        <v>8224</v>
      </c>
      <c r="H2893" t="s">
        <v>8246</v>
      </c>
      <c r="I2893">
        <v>1440003820</v>
      </c>
      <c r="J2893" s="12">
        <f>(I2893/86400)+25569</f>
        <v>42235.710879629631</v>
      </c>
      <c r="K2893">
        <v>1437411820</v>
      </c>
      <c r="L2893" s="12">
        <f>(K2893/86400)+25569</f>
        <v>42205.710879629631</v>
      </c>
      <c r="M2893" t="b">
        <v>0</v>
      </c>
      <c r="N2893">
        <v>36</v>
      </c>
      <c r="O2893">
        <f>(E2893/D2893)*100</f>
        <v>101</v>
      </c>
      <c r="P2893">
        <f>E2893/N2893</f>
        <v>84.166666666666671</v>
      </c>
      <c r="Q2893" s="6" t="str">
        <f>LEFT(R2893, SEARCH("/",R2893,1)-1)</f>
        <v>theater</v>
      </c>
      <c r="R2893" t="s">
        <v>8271</v>
      </c>
      <c r="S2893" t="b">
        <v>1</v>
      </c>
      <c r="V2893" s="7" t="str">
        <f>RIGHT(R2893,LEN(R2893)-FIND("/",R2893))</f>
        <v>plays</v>
      </c>
    </row>
    <row r="2894" spans="1:22" ht="48" hidden="1" x14ac:dyDescent="0.2">
      <c r="A2894">
        <v>3438</v>
      </c>
      <c r="B2894" s="3" t="s">
        <v>3437</v>
      </c>
      <c r="C2894" s="3" t="s">
        <v>7548</v>
      </c>
      <c r="D2894">
        <v>2500</v>
      </c>
      <c r="E2894">
        <v>2605</v>
      </c>
      <c r="F2894" t="s">
        <v>8219</v>
      </c>
      <c r="G2894" t="s">
        <v>8225</v>
      </c>
      <c r="H2894" t="s">
        <v>8247</v>
      </c>
      <c r="I2894">
        <v>1430600400</v>
      </c>
      <c r="J2894" s="12">
        <f>(I2894/86400)+25569</f>
        <v>42126.875</v>
      </c>
      <c r="K2894">
        <v>1428358567</v>
      </c>
      <c r="L2894" s="12">
        <f>(K2894/86400)+25569</f>
        <v>42100.927858796298</v>
      </c>
      <c r="M2894" t="b">
        <v>0</v>
      </c>
      <c r="N2894">
        <v>14</v>
      </c>
      <c r="O2894">
        <f>(E2894/D2894)*100</f>
        <v>104.2</v>
      </c>
      <c r="P2894">
        <f>E2894/N2894</f>
        <v>186.07142857142858</v>
      </c>
      <c r="Q2894" s="6" t="str">
        <f>LEFT(R2894, SEARCH("/",R2894,1)-1)</f>
        <v>theater</v>
      </c>
      <c r="R2894" t="s">
        <v>8271</v>
      </c>
      <c r="S2894" t="b">
        <v>1</v>
      </c>
      <c r="V2894" s="7" t="str">
        <f>RIGHT(R2894,LEN(R2894)-FIND("/",R2894))</f>
        <v>plays</v>
      </c>
    </row>
    <row r="2895" spans="1:22" ht="32" hidden="1" x14ac:dyDescent="0.2">
      <c r="A2895">
        <v>3439</v>
      </c>
      <c r="B2895" s="3" t="s">
        <v>3438</v>
      </c>
      <c r="C2895" s="3" t="s">
        <v>7549</v>
      </c>
      <c r="D2895">
        <v>1200</v>
      </c>
      <c r="E2895">
        <v>1616.14</v>
      </c>
      <c r="F2895" t="s">
        <v>8219</v>
      </c>
      <c r="G2895" t="s">
        <v>8224</v>
      </c>
      <c r="H2895" t="s">
        <v>8246</v>
      </c>
      <c r="I2895">
        <v>1453179540</v>
      </c>
      <c r="J2895" s="12">
        <f>(I2895/86400)+25569</f>
        <v>42388.207638888889</v>
      </c>
      <c r="K2895">
        <v>1452030730</v>
      </c>
      <c r="L2895" s="12">
        <f>(K2895/86400)+25569</f>
        <v>42374.911226851851</v>
      </c>
      <c r="M2895" t="b">
        <v>0</v>
      </c>
      <c r="N2895">
        <v>18</v>
      </c>
      <c r="O2895">
        <f>(E2895/D2895)*100</f>
        <v>134.67833333333334</v>
      </c>
      <c r="P2895">
        <f>E2895/N2895</f>
        <v>89.785555555555561</v>
      </c>
      <c r="Q2895" s="6" t="str">
        <f>LEFT(R2895, SEARCH("/",R2895,1)-1)</f>
        <v>theater</v>
      </c>
      <c r="R2895" t="s">
        <v>8271</v>
      </c>
      <c r="S2895" t="b">
        <v>1</v>
      </c>
      <c r="V2895" s="7" t="str">
        <f>RIGHT(R2895,LEN(R2895)-FIND("/",R2895))</f>
        <v>plays</v>
      </c>
    </row>
    <row r="2896" spans="1:22" ht="48" hidden="1" x14ac:dyDescent="0.2">
      <c r="A2896">
        <v>3440</v>
      </c>
      <c r="B2896" s="3" t="s">
        <v>3439</v>
      </c>
      <c r="C2896" s="3" t="s">
        <v>7550</v>
      </c>
      <c r="D2896">
        <v>5000</v>
      </c>
      <c r="E2896">
        <v>5260.92</v>
      </c>
      <c r="F2896" t="s">
        <v>8219</v>
      </c>
      <c r="G2896" t="s">
        <v>8224</v>
      </c>
      <c r="H2896" t="s">
        <v>8246</v>
      </c>
      <c r="I2896">
        <v>1405095300</v>
      </c>
      <c r="J2896" s="12">
        <f>(I2896/86400)+25569</f>
        <v>41831.677083333336</v>
      </c>
      <c r="K2896">
        <v>1403146628</v>
      </c>
      <c r="L2896" s="12">
        <f>(K2896/86400)+25569</f>
        <v>41809.12300925926</v>
      </c>
      <c r="M2896" t="b">
        <v>0</v>
      </c>
      <c r="N2896">
        <v>82</v>
      </c>
      <c r="O2896">
        <f>(E2896/D2896)*100</f>
        <v>105.2184</v>
      </c>
      <c r="P2896">
        <f>E2896/N2896</f>
        <v>64.157560975609755</v>
      </c>
      <c r="Q2896" s="6" t="str">
        <f>LEFT(R2896, SEARCH("/",R2896,1)-1)</f>
        <v>theater</v>
      </c>
      <c r="R2896" t="s">
        <v>8271</v>
      </c>
      <c r="S2896" t="b">
        <v>1</v>
      </c>
      <c r="V2896" s="7" t="str">
        <f>RIGHT(R2896,LEN(R2896)-FIND("/",R2896))</f>
        <v>plays</v>
      </c>
    </row>
    <row r="2897" spans="1:22" ht="48" hidden="1" x14ac:dyDescent="0.2">
      <c r="A2897">
        <v>3441</v>
      </c>
      <c r="B2897" s="3" t="s">
        <v>3440</v>
      </c>
      <c r="C2897" s="3" t="s">
        <v>7551</v>
      </c>
      <c r="D2897">
        <v>2500</v>
      </c>
      <c r="E2897">
        <v>2565</v>
      </c>
      <c r="F2897" t="s">
        <v>8219</v>
      </c>
      <c r="G2897" t="s">
        <v>8224</v>
      </c>
      <c r="H2897" t="s">
        <v>8246</v>
      </c>
      <c r="I2897">
        <v>1447445820</v>
      </c>
      <c r="J2897" s="12">
        <f>(I2897/86400)+25569</f>
        <v>42321.845138888893</v>
      </c>
      <c r="K2897">
        <v>1445077121</v>
      </c>
      <c r="L2897" s="12">
        <f>(K2897/86400)+25569</f>
        <v>42294.429641203707</v>
      </c>
      <c r="M2897" t="b">
        <v>0</v>
      </c>
      <c r="N2897">
        <v>43</v>
      </c>
      <c r="O2897">
        <f>(E2897/D2897)*100</f>
        <v>102.60000000000001</v>
      </c>
      <c r="P2897">
        <f>E2897/N2897</f>
        <v>59.651162790697676</v>
      </c>
      <c r="Q2897" s="6" t="str">
        <f>LEFT(R2897, SEARCH("/",R2897,1)-1)</f>
        <v>theater</v>
      </c>
      <c r="R2897" t="s">
        <v>8271</v>
      </c>
      <c r="S2897" t="b">
        <v>1</v>
      </c>
      <c r="V2897" s="7" t="str">
        <f>RIGHT(R2897,LEN(R2897)-FIND("/",R2897))</f>
        <v>plays</v>
      </c>
    </row>
    <row r="2898" spans="1:22" ht="48" hidden="1" x14ac:dyDescent="0.2">
      <c r="A2898">
        <v>3442</v>
      </c>
      <c r="B2898" s="3" t="s">
        <v>3441</v>
      </c>
      <c r="C2898" s="3" t="s">
        <v>7552</v>
      </c>
      <c r="D2898">
        <v>250</v>
      </c>
      <c r="E2898">
        <v>250</v>
      </c>
      <c r="F2898" t="s">
        <v>8219</v>
      </c>
      <c r="G2898" t="s">
        <v>8224</v>
      </c>
      <c r="H2898" t="s">
        <v>8246</v>
      </c>
      <c r="I2898">
        <v>1433016672</v>
      </c>
      <c r="J2898" s="12">
        <f>(I2898/86400)+25569</f>
        <v>42154.841111111113</v>
      </c>
      <c r="K2898">
        <v>1430424672</v>
      </c>
      <c r="L2898" s="12">
        <f>(K2898/86400)+25569</f>
        <v>42124.841111111113</v>
      </c>
      <c r="M2898" t="b">
        <v>0</v>
      </c>
      <c r="N2898">
        <v>8</v>
      </c>
      <c r="O2898">
        <f>(E2898/D2898)*100</f>
        <v>100</v>
      </c>
      <c r="P2898">
        <f>E2898/N2898</f>
        <v>31.25</v>
      </c>
      <c r="Q2898" s="6" t="str">
        <f>LEFT(R2898, SEARCH("/",R2898,1)-1)</f>
        <v>theater</v>
      </c>
      <c r="R2898" t="s">
        <v>8271</v>
      </c>
      <c r="S2898" t="b">
        <v>1</v>
      </c>
      <c r="V2898" s="7" t="str">
        <f>RIGHT(R2898,LEN(R2898)-FIND("/",R2898))</f>
        <v>plays</v>
      </c>
    </row>
    <row r="2899" spans="1:22" ht="48" hidden="1" x14ac:dyDescent="0.2">
      <c r="A2899">
        <v>3443</v>
      </c>
      <c r="B2899" s="3" t="s">
        <v>3442</v>
      </c>
      <c r="C2899" s="3" t="s">
        <v>7553</v>
      </c>
      <c r="D2899">
        <v>1000</v>
      </c>
      <c r="E2899">
        <v>1855</v>
      </c>
      <c r="F2899" t="s">
        <v>8219</v>
      </c>
      <c r="G2899" t="s">
        <v>8224</v>
      </c>
      <c r="H2899" t="s">
        <v>8246</v>
      </c>
      <c r="I2899">
        <v>1410266146</v>
      </c>
      <c r="J2899" s="12">
        <f>(I2899/86400)+25569</f>
        <v>41891.524837962963</v>
      </c>
      <c r="K2899">
        <v>1407674146</v>
      </c>
      <c r="L2899" s="12">
        <f>(K2899/86400)+25569</f>
        <v>41861.524837962963</v>
      </c>
      <c r="M2899" t="b">
        <v>0</v>
      </c>
      <c r="N2899">
        <v>45</v>
      </c>
      <c r="O2899">
        <f>(E2899/D2899)*100</f>
        <v>185.5</v>
      </c>
      <c r="P2899">
        <f>E2899/N2899</f>
        <v>41.222222222222221</v>
      </c>
      <c r="Q2899" s="6" t="str">
        <f>LEFT(R2899, SEARCH("/",R2899,1)-1)</f>
        <v>theater</v>
      </c>
      <c r="R2899" t="s">
        <v>8271</v>
      </c>
      <c r="S2899" t="b">
        <v>1</v>
      </c>
      <c r="V2899" s="7" t="str">
        <f>RIGHT(R2899,LEN(R2899)-FIND("/",R2899))</f>
        <v>plays</v>
      </c>
    </row>
    <row r="2900" spans="1:22" ht="48" hidden="1" x14ac:dyDescent="0.2">
      <c r="A2900">
        <v>3444</v>
      </c>
      <c r="B2900" s="3" t="s">
        <v>3443</v>
      </c>
      <c r="C2900" s="3" t="s">
        <v>7554</v>
      </c>
      <c r="D2900">
        <v>300</v>
      </c>
      <c r="E2900">
        <v>867</v>
      </c>
      <c r="F2900" t="s">
        <v>8219</v>
      </c>
      <c r="G2900" t="s">
        <v>8226</v>
      </c>
      <c r="H2900" t="s">
        <v>8248</v>
      </c>
      <c r="I2900">
        <v>1465394340</v>
      </c>
      <c r="J2900" s="12">
        <f>(I2900/86400)+25569</f>
        <v>42529.582638888889</v>
      </c>
      <c r="K2900">
        <v>1464677986</v>
      </c>
      <c r="L2900" s="12">
        <f>(K2900/86400)+25569</f>
        <v>42521.291504629626</v>
      </c>
      <c r="M2900" t="b">
        <v>0</v>
      </c>
      <c r="N2900">
        <v>20</v>
      </c>
      <c r="O2900">
        <f>(E2900/D2900)*100</f>
        <v>289</v>
      </c>
      <c r="P2900">
        <f>E2900/N2900</f>
        <v>43.35</v>
      </c>
      <c r="Q2900" s="6" t="str">
        <f>LEFT(R2900, SEARCH("/",R2900,1)-1)</f>
        <v>theater</v>
      </c>
      <c r="R2900" t="s">
        <v>8271</v>
      </c>
      <c r="S2900" t="b">
        <v>1</v>
      </c>
      <c r="V2900" s="7" t="str">
        <f>RIGHT(R2900,LEN(R2900)-FIND("/",R2900))</f>
        <v>plays</v>
      </c>
    </row>
    <row r="2901" spans="1:22" ht="48" hidden="1" x14ac:dyDescent="0.2">
      <c r="A2901">
        <v>3445</v>
      </c>
      <c r="B2901" s="3" t="s">
        <v>3444</v>
      </c>
      <c r="C2901" s="3" t="s">
        <v>7555</v>
      </c>
      <c r="D2901">
        <v>2000</v>
      </c>
      <c r="E2901">
        <v>2000</v>
      </c>
      <c r="F2901" t="s">
        <v>8219</v>
      </c>
      <c r="G2901" t="s">
        <v>8225</v>
      </c>
      <c r="H2901" t="s">
        <v>8247</v>
      </c>
      <c r="I2901">
        <v>1445604236</v>
      </c>
      <c r="J2901" s="12">
        <f>(I2901/86400)+25569</f>
        <v>42300.530509259261</v>
      </c>
      <c r="K2901">
        <v>1443185036</v>
      </c>
      <c r="L2901" s="12">
        <f>(K2901/86400)+25569</f>
        <v>42272.530509259261</v>
      </c>
      <c r="M2901" t="b">
        <v>0</v>
      </c>
      <c r="N2901">
        <v>31</v>
      </c>
      <c r="O2901">
        <f>(E2901/D2901)*100</f>
        <v>100</v>
      </c>
      <c r="P2901">
        <f>E2901/N2901</f>
        <v>64.516129032258064</v>
      </c>
      <c r="Q2901" s="6" t="str">
        <f>LEFT(R2901, SEARCH("/",R2901,1)-1)</f>
        <v>theater</v>
      </c>
      <c r="R2901" t="s">
        <v>8271</v>
      </c>
      <c r="S2901" t="b">
        <v>1</v>
      </c>
      <c r="V2901" s="7" t="str">
        <f>RIGHT(R2901,LEN(R2901)-FIND("/",R2901))</f>
        <v>plays</v>
      </c>
    </row>
    <row r="2902" spans="1:22" ht="48" hidden="1" x14ac:dyDescent="0.2">
      <c r="A2902">
        <v>3446</v>
      </c>
      <c r="B2902" s="3" t="s">
        <v>3445</v>
      </c>
      <c r="C2902" s="3" t="s">
        <v>7556</v>
      </c>
      <c r="D2902">
        <v>1000</v>
      </c>
      <c r="E2902">
        <v>1082</v>
      </c>
      <c r="F2902" t="s">
        <v>8219</v>
      </c>
      <c r="G2902" t="s">
        <v>8225</v>
      </c>
      <c r="H2902" t="s">
        <v>8247</v>
      </c>
      <c r="I2902">
        <v>1423138800</v>
      </c>
      <c r="J2902" s="12">
        <f>(I2902/86400)+25569</f>
        <v>42040.513888888891</v>
      </c>
      <c r="K2902">
        <v>1421092725</v>
      </c>
      <c r="L2902" s="12">
        <f>(K2902/86400)+25569</f>
        <v>42016.832465277781</v>
      </c>
      <c r="M2902" t="b">
        <v>0</v>
      </c>
      <c r="N2902">
        <v>25</v>
      </c>
      <c r="O2902">
        <f>(E2902/D2902)*100</f>
        <v>108.2</v>
      </c>
      <c r="P2902">
        <f>E2902/N2902</f>
        <v>43.28</v>
      </c>
      <c r="Q2902" s="6" t="str">
        <f>LEFT(R2902, SEARCH("/",R2902,1)-1)</f>
        <v>theater</v>
      </c>
      <c r="R2902" t="s">
        <v>8271</v>
      </c>
      <c r="S2902" t="b">
        <v>1</v>
      </c>
      <c r="V2902" s="7" t="str">
        <f>RIGHT(R2902,LEN(R2902)-FIND("/",R2902))</f>
        <v>plays</v>
      </c>
    </row>
    <row r="2903" spans="1:22" ht="32" hidden="1" x14ac:dyDescent="0.2">
      <c r="A2903">
        <v>3447</v>
      </c>
      <c r="B2903" s="3" t="s">
        <v>3446</v>
      </c>
      <c r="C2903" s="3" t="s">
        <v>7557</v>
      </c>
      <c r="D2903">
        <v>1000</v>
      </c>
      <c r="E2903">
        <v>1078</v>
      </c>
      <c r="F2903" t="s">
        <v>8219</v>
      </c>
      <c r="G2903" t="s">
        <v>8224</v>
      </c>
      <c r="H2903" t="s">
        <v>8246</v>
      </c>
      <c r="I2903">
        <v>1458332412</v>
      </c>
      <c r="J2903" s="12">
        <f>(I2903/86400)+25569</f>
        <v>42447.847361111111</v>
      </c>
      <c r="K2903">
        <v>1454448012</v>
      </c>
      <c r="L2903" s="12">
        <f>(K2903/86400)+25569</f>
        <v>42402.889027777783</v>
      </c>
      <c r="M2903" t="b">
        <v>0</v>
      </c>
      <c r="N2903">
        <v>14</v>
      </c>
      <c r="O2903">
        <f>(E2903/D2903)*100</f>
        <v>107.80000000000001</v>
      </c>
      <c r="P2903">
        <f>E2903/N2903</f>
        <v>77</v>
      </c>
      <c r="Q2903" s="6" t="str">
        <f>LEFT(R2903, SEARCH("/",R2903,1)-1)</f>
        <v>theater</v>
      </c>
      <c r="R2903" t="s">
        <v>8271</v>
      </c>
      <c r="S2903" t="b">
        <v>1</v>
      </c>
      <c r="V2903" s="7" t="str">
        <f>RIGHT(R2903,LEN(R2903)-FIND("/",R2903))</f>
        <v>plays</v>
      </c>
    </row>
    <row r="2904" spans="1:22" ht="48" hidden="1" x14ac:dyDescent="0.2">
      <c r="A2904">
        <v>3448</v>
      </c>
      <c r="B2904" s="3" t="s">
        <v>3447</v>
      </c>
      <c r="C2904" s="3" t="s">
        <v>7558</v>
      </c>
      <c r="D2904">
        <v>2100</v>
      </c>
      <c r="E2904">
        <v>2305</v>
      </c>
      <c r="F2904" t="s">
        <v>8219</v>
      </c>
      <c r="G2904" t="s">
        <v>8224</v>
      </c>
      <c r="H2904" t="s">
        <v>8246</v>
      </c>
      <c r="I2904">
        <v>1418784689</v>
      </c>
      <c r="J2904" s="12">
        <f>(I2904/86400)+25569</f>
        <v>41990.119085648148</v>
      </c>
      <c r="K2904">
        <v>1416192689</v>
      </c>
      <c r="L2904" s="12">
        <f>(K2904/86400)+25569</f>
        <v>41960.119085648148</v>
      </c>
      <c r="M2904" t="b">
        <v>0</v>
      </c>
      <c r="N2904">
        <v>45</v>
      </c>
      <c r="O2904">
        <f>(E2904/D2904)*100</f>
        <v>109.76190476190477</v>
      </c>
      <c r="P2904">
        <f>E2904/N2904</f>
        <v>51.222222222222221</v>
      </c>
      <c r="Q2904" s="6" t="str">
        <f>LEFT(R2904, SEARCH("/",R2904,1)-1)</f>
        <v>theater</v>
      </c>
      <c r="R2904" t="s">
        <v>8271</v>
      </c>
      <c r="S2904" t="b">
        <v>1</v>
      </c>
      <c r="V2904" s="7" t="str">
        <f>RIGHT(R2904,LEN(R2904)-FIND("/",R2904))</f>
        <v>plays</v>
      </c>
    </row>
    <row r="2905" spans="1:22" ht="48" hidden="1" x14ac:dyDescent="0.2">
      <c r="A2905">
        <v>3449</v>
      </c>
      <c r="B2905" s="3" t="s">
        <v>3448</v>
      </c>
      <c r="C2905" s="3" t="s">
        <v>7559</v>
      </c>
      <c r="D2905">
        <v>800</v>
      </c>
      <c r="E2905">
        <v>1365</v>
      </c>
      <c r="F2905" t="s">
        <v>8219</v>
      </c>
      <c r="G2905" t="s">
        <v>8224</v>
      </c>
      <c r="H2905" t="s">
        <v>8246</v>
      </c>
      <c r="I2905">
        <v>1468036800</v>
      </c>
      <c r="J2905" s="12">
        <f>(I2905/86400)+25569</f>
        <v>42560.166666666672</v>
      </c>
      <c r="K2905">
        <v>1465607738</v>
      </c>
      <c r="L2905" s="12">
        <f>(K2905/86400)+25569</f>
        <v>42532.052523148144</v>
      </c>
      <c r="M2905" t="b">
        <v>0</v>
      </c>
      <c r="N2905">
        <v>20</v>
      </c>
      <c r="O2905">
        <f>(E2905/D2905)*100</f>
        <v>170.625</v>
      </c>
      <c r="P2905">
        <f>E2905/N2905</f>
        <v>68.25</v>
      </c>
      <c r="Q2905" s="6" t="str">
        <f>LEFT(R2905, SEARCH("/",R2905,1)-1)</f>
        <v>theater</v>
      </c>
      <c r="R2905" t="s">
        <v>8271</v>
      </c>
      <c r="S2905" t="b">
        <v>1</v>
      </c>
      <c r="V2905" s="7" t="str">
        <f>RIGHT(R2905,LEN(R2905)-FIND("/",R2905))</f>
        <v>plays</v>
      </c>
    </row>
    <row r="2906" spans="1:22" ht="48" hidden="1" x14ac:dyDescent="0.2">
      <c r="A2906">
        <v>3450</v>
      </c>
      <c r="B2906" s="3" t="s">
        <v>3449</v>
      </c>
      <c r="C2906" s="3" t="s">
        <v>7560</v>
      </c>
      <c r="D2906">
        <v>500</v>
      </c>
      <c r="E2906">
        <v>760</v>
      </c>
      <c r="F2906" t="s">
        <v>8219</v>
      </c>
      <c r="G2906" t="s">
        <v>8225</v>
      </c>
      <c r="H2906" t="s">
        <v>8247</v>
      </c>
      <c r="I2906">
        <v>1427990071</v>
      </c>
      <c r="J2906" s="12">
        <f>(I2906/86400)+25569</f>
        <v>42096.662858796291</v>
      </c>
      <c r="K2906">
        <v>1422809671</v>
      </c>
      <c r="L2906" s="12">
        <f>(K2906/86400)+25569</f>
        <v>42036.704525462963</v>
      </c>
      <c r="M2906" t="b">
        <v>0</v>
      </c>
      <c r="N2906">
        <v>39</v>
      </c>
      <c r="O2906">
        <f>(E2906/D2906)*100</f>
        <v>152</v>
      </c>
      <c r="P2906">
        <f>E2906/N2906</f>
        <v>19.487179487179485</v>
      </c>
      <c r="Q2906" s="6" t="str">
        <f>LEFT(R2906, SEARCH("/",R2906,1)-1)</f>
        <v>theater</v>
      </c>
      <c r="R2906" t="s">
        <v>8271</v>
      </c>
      <c r="S2906" t="b">
        <v>1</v>
      </c>
      <c r="V2906" s="7" t="str">
        <f>RIGHT(R2906,LEN(R2906)-FIND("/",R2906))</f>
        <v>plays</v>
      </c>
    </row>
    <row r="2907" spans="1:22" ht="48" hidden="1" x14ac:dyDescent="0.2">
      <c r="A2907">
        <v>3451</v>
      </c>
      <c r="B2907" s="3" t="s">
        <v>3450</v>
      </c>
      <c r="C2907" s="3" t="s">
        <v>7561</v>
      </c>
      <c r="D2907">
        <v>650</v>
      </c>
      <c r="E2907">
        <v>658</v>
      </c>
      <c r="F2907" t="s">
        <v>8219</v>
      </c>
      <c r="G2907" t="s">
        <v>8224</v>
      </c>
      <c r="H2907" t="s">
        <v>8246</v>
      </c>
      <c r="I2907">
        <v>1429636927</v>
      </c>
      <c r="J2907" s="12">
        <f>(I2907/86400)+25569</f>
        <v>42115.723692129628</v>
      </c>
      <c r="K2907">
        <v>1427304127</v>
      </c>
      <c r="L2907" s="12">
        <f>(K2907/86400)+25569</f>
        <v>42088.723692129628</v>
      </c>
      <c r="M2907" t="b">
        <v>0</v>
      </c>
      <c r="N2907">
        <v>16</v>
      </c>
      <c r="O2907">
        <f>(E2907/D2907)*100</f>
        <v>101.23076923076924</v>
      </c>
      <c r="P2907">
        <f>E2907/N2907</f>
        <v>41.125</v>
      </c>
      <c r="Q2907" s="6" t="str">
        <f>LEFT(R2907, SEARCH("/",R2907,1)-1)</f>
        <v>theater</v>
      </c>
      <c r="R2907" t="s">
        <v>8271</v>
      </c>
      <c r="S2907" t="b">
        <v>1</v>
      </c>
      <c r="V2907" s="7" t="str">
        <f>RIGHT(R2907,LEN(R2907)-FIND("/",R2907))</f>
        <v>plays</v>
      </c>
    </row>
    <row r="2908" spans="1:22" ht="48" hidden="1" x14ac:dyDescent="0.2">
      <c r="A2908">
        <v>3452</v>
      </c>
      <c r="B2908" s="3" t="s">
        <v>3451</v>
      </c>
      <c r="C2908" s="3" t="s">
        <v>7562</v>
      </c>
      <c r="D2908">
        <v>1000</v>
      </c>
      <c r="E2908">
        <v>1532</v>
      </c>
      <c r="F2908" t="s">
        <v>8219</v>
      </c>
      <c r="G2908" t="s">
        <v>8224</v>
      </c>
      <c r="H2908" t="s">
        <v>8246</v>
      </c>
      <c r="I2908">
        <v>1406087940</v>
      </c>
      <c r="J2908" s="12">
        <f>(I2908/86400)+25569</f>
        <v>41843.165972222225</v>
      </c>
      <c r="K2908">
        <v>1404141626</v>
      </c>
      <c r="L2908" s="12">
        <f>(K2908/86400)+25569</f>
        <v>41820.639189814814</v>
      </c>
      <c r="M2908" t="b">
        <v>0</v>
      </c>
      <c r="N2908">
        <v>37</v>
      </c>
      <c r="O2908">
        <f>(E2908/D2908)*100</f>
        <v>153.19999999999999</v>
      </c>
      <c r="P2908">
        <f>E2908/N2908</f>
        <v>41.405405405405403</v>
      </c>
      <c r="Q2908" s="6" t="str">
        <f>LEFT(R2908, SEARCH("/",R2908,1)-1)</f>
        <v>theater</v>
      </c>
      <c r="R2908" t="s">
        <v>8271</v>
      </c>
      <c r="S2908" t="b">
        <v>1</v>
      </c>
      <c r="V2908" s="7" t="str">
        <f>RIGHT(R2908,LEN(R2908)-FIND("/",R2908))</f>
        <v>plays</v>
      </c>
    </row>
    <row r="2909" spans="1:22" ht="48" hidden="1" x14ac:dyDescent="0.2">
      <c r="A2909">
        <v>3453</v>
      </c>
      <c r="B2909" s="3" t="s">
        <v>3452</v>
      </c>
      <c r="C2909" s="3" t="s">
        <v>7563</v>
      </c>
      <c r="D2909">
        <v>300</v>
      </c>
      <c r="E2909">
        <v>385</v>
      </c>
      <c r="F2909" t="s">
        <v>8219</v>
      </c>
      <c r="G2909" t="s">
        <v>8225</v>
      </c>
      <c r="H2909" t="s">
        <v>8247</v>
      </c>
      <c r="I2909">
        <v>1471130956</v>
      </c>
      <c r="J2909" s="12">
        <f>(I2909/86400)+25569</f>
        <v>42595.97865740741</v>
      </c>
      <c r="K2909">
        <v>1465946956</v>
      </c>
      <c r="L2909" s="12">
        <f>(K2909/86400)+25569</f>
        <v>42535.97865740741</v>
      </c>
      <c r="M2909" t="b">
        <v>0</v>
      </c>
      <c r="N2909">
        <v>14</v>
      </c>
      <c r="O2909">
        <f>(E2909/D2909)*100</f>
        <v>128.33333333333334</v>
      </c>
      <c r="P2909">
        <f>E2909/N2909</f>
        <v>27.5</v>
      </c>
      <c r="Q2909" s="6" t="str">
        <f>LEFT(R2909, SEARCH("/",R2909,1)-1)</f>
        <v>theater</v>
      </c>
      <c r="R2909" t="s">
        <v>8271</v>
      </c>
      <c r="S2909" t="b">
        <v>1</v>
      </c>
      <c r="V2909" s="7" t="str">
        <f>RIGHT(R2909,LEN(R2909)-FIND("/",R2909))</f>
        <v>plays</v>
      </c>
    </row>
    <row r="2910" spans="1:22" ht="48" hidden="1" x14ac:dyDescent="0.2">
      <c r="A2910">
        <v>3454</v>
      </c>
      <c r="B2910" s="3" t="s">
        <v>3453</v>
      </c>
      <c r="C2910" s="3" t="s">
        <v>7564</v>
      </c>
      <c r="D2910">
        <v>700</v>
      </c>
      <c r="E2910">
        <v>705</v>
      </c>
      <c r="F2910" t="s">
        <v>8219</v>
      </c>
      <c r="G2910" t="s">
        <v>8225</v>
      </c>
      <c r="H2910" t="s">
        <v>8247</v>
      </c>
      <c r="I2910">
        <v>1406825159</v>
      </c>
      <c r="J2910" s="12">
        <f>(I2910/86400)+25569</f>
        <v>41851.698599537034</v>
      </c>
      <c r="K2910">
        <v>1404233159</v>
      </c>
      <c r="L2910" s="12">
        <f>(K2910/86400)+25569</f>
        <v>41821.698599537034</v>
      </c>
      <c r="M2910" t="b">
        <v>0</v>
      </c>
      <c r="N2910">
        <v>21</v>
      </c>
      <c r="O2910">
        <f>(E2910/D2910)*100</f>
        <v>100.71428571428571</v>
      </c>
      <c r="P2910">
        <f>E2910/N2910</f>
        <v>33.571428571428569</v>
      </c>
      <c r="Q2910" s="6" t="str">
        <f>LEFT(R2910, SEARCH("/",R2910,1)-1)</f>
        <v>theater</v>
      </c>
      <c r="R2910" t="s">
        <v>8271</v>
      </c>
      <c r="S2910" t="b">
        <v>1</v>
      </c>
      <c r="V2910" s="7" t="str">
        <f>RIGHT(R2910,LEN(R2910)-FIND("/",R2910))</f>
        <v>plays</v>
      </c>
    </row>
    <row r="2911" spans="1:22" ht="48" hidden="1" x14ac:dyDescent="0.2">
      <c r="A2911">
        <v>3455</v>
      </c>
      <c r="B2911" s="3" t="s">
        <v>3454</v>
      </c>
      <c r="C2911" s="3" t="s">
        <v>7565</v>
      </c>
      <c r="D2911">
        <v>10000</v>
      </c>
      <c r="E2911">
        <v>10065</v>
      </c>
      <c r="F2911" t="s">
        <v>8219</v>
      </c>
      <c r="G2911" t="s">
        <v>8224</v>
      </c>
      <c r="H2911" t="s">
        <v>8246</v>
      </c>
      <c r="I2911">
        <v>1476381627</v>
      </c>
      <c r="J2911" s="12">
        <f>(I2911/86400)+25569</f>
        <v>42656.7503125</v>
      </c>
      <c r="K2911">
        <v>1473789627</v>
      </c>
      <c r="L2911" s="12">
        <f>(K2911/86400)+25569</f>
        <v>42626.7503125</v>
      </c>
      <c r="M2911" t="b">
        <v>0</v>
      </c>
      <c r="N2911">
        <v>69</v>
      </c>
      <c r="O2911">
        <f>(E2911/D2911)*100</f>
        <v>100.64999999999999</v>
      </c>
      <c r="P2911">
        <f>E2911/N2911</f>
        <v>145.86956521739131</v>
      </c>
      <c r="Q2911" s="6" t="str">
        <f>LEFT(R2911, SEARCH("/",R2911,1)-1)</f>
        <v>theater</v>
      </c>
      <c r="R2911" t="s">
        <v>8271</v>
      </c>
      <c r="S2911" t="b">
        <v>1</v>
      </c>
      <c r="V2911" s="7" t="str">
        <f>RIGHT(R2911,LEN(R2911)-FIND("/",R2911))</f>
        <v>plays</v>
      </c>
    </row>
    <row r="2912" spans="1:22" ht="48" hidden="1" x14ac:dyDescent="0.2">
      <c r="A2912">
        <v>3456</v>
      </c>
      <c r="B2912" s="3" t="s">
        <v>3455</v>
      </c>
      <c r="C2912" s="3" t="s">
        <v>7566</v>
      </c>
      <c r="D2912">
        <v>3000</v>
      </c>
      <c r="E2912">
        <v>5739</v>
      </c>
      <c r="F2912" t="s">
        <v>8219</v>
      </c>
      <c r="G2912" t="s">
        <v>8224</v>
      </c>
      <c r="H2912" t="s">
        <v>8246</v>
      </c>
      <c r="I2912">
        <v>1406876340</v>
      </c>
      <c r="J2912" s="12">
        <f>(I2912/86400)+25569</f>
        <v>41852.290972222225</v>
      </c>
      <c r="K2912">
        <v>1404190567</v>
      </c>
      <c r="L2912" s="12">
        <f>(K2912/86400)+25569</f>
        <v>41821.205636574072</v>
      </c>
      <c r="M2912" t="b">
        <v>0</v>
      </c>
      <c r="N2912">
        <v>16</v>
      </c>
      <c r="O2912">
        <f>(E2912/D2912)*100</f>
        <v>191.3</v>
      </c>
      <c r="P2912">
        <f>E2912/N2912</f>
        <v>358.6875</v>
      </c>
      <c r="Q2912" s="6" t="str">
        <f>LEFT(R2912, SEARCH("/",R2912,1)-1)</f>
        <v>theater</v>
      </c>
      <c r="R2912" t="s">
        <v>8271</v>
      </c>
      <c r="S2912" t="b">
        <v>1</v>
      </c>
      <c r="V2912" s="7" t="str">
        <f>RIGHT(R2912,LEN(R2912)-FIND("/",R2912))</f>
        <v>plays</v>
      </c>
    </row>
    <row r="2913" spans="1:22" ht="32" hidden="1" x14ac:dyDescent="0.2">
      <c r="A2913">
        <v>3457</v>
      </c>
      <c r="B2913" s="3" t="s">
        <v>3456</v>
      </c>
      <c r="C2913" s="3" t="s">
        <v>7567</v>
      </c>
      <c r="D2913">
        <v>2000</v>
      </c>
      <c r="E2913">
        <v>2804</v>
      </c>
      <c r="F2913" t="s">
        <v>8219</v>
      </c>
      <c r="G2913" t="s">
        <v>8224</v>
      </c>
      <c r="H2913" t="s">
        <v>8246</v>
      </c>
      <c r="I2913">
        <v>1423720740</v>
      </c>
      <c r="J2913" s="12">
        <f>(I2913/86400)+25569</f>
        <v>42047.249305555553</v>
      </c>
      <c r="K2913">
        <v>1421081857</v>
      </c>
      <c r="L2913" s="12">
        <f>(K2913/86400)+25569</f>
        <v>42016.706678240742</v>
      </c>
      <c r="M2913" t="b">
        <v>0</v>
      </c>
      <c r="N2913">
        <v>55</v>
      </c>
      <c r="O2913">
        <f>(E2913/D2913)*100</f>
        <v>140.19999999999999</v>
      </c>
      <c r="P2913">
        <f>E2913/N2913</f>
        <v>50.981818181818184</v>
      </c>
      <c r="Q2913" s="6" t="str">
        <f>LEFT(R2913, SEARCH("/",R2913,1)-1)</f>
        <v>theater</v>
      </c>
      <c r="R2913" t="s">
        <v>8271</v>
      </c>
      <c r="S2913" t="b">
        <v>1</v>
      </c>
      <c r="V2913" s="7" t="str">
        <f>RIGHT(R2913,LEN(R2913)-FIND("/",R2913))</f>
        <v>plays</v>
      </c>
    </row>
    <row r="2914" spans="1:22" ht="48" hidden="1" x14ac:dyDescent="0.2">
      <c r="A2914">
        <v>3458</v>
      </c>
      <c r="B2914" s="3" t="s">
        <v>3457</v>
      </c>
      <c r="C2914" s="3" t="s">
        <v>7568</v>
      </c>
      <c r="D2914">
        <v>978</v>
      </c>
      <c r="E2914">
        <v>1216</v>
      </c>
      <c r="F2914" t="s">
        <v>8219</v>
      </c>
      <c r="G2914" t="s">
        <v>8224</v>
      </c>
      <c r="H2914" t="s">
        <v>8246</v>
      </c>
      <c r="I2914">
        <v>1422937620</v>
      </c>
      <c r="J2914" s="12">
        <f>(I2914/86400)+25569</f>
        <v>42038.185416666667</v>
      </c>
      <c r="K2914">
        <v>1420606303</v>
      </c>
      <c r="L2914" s="12">
        <f>(K2914/86400)+25569</f>
        <v>42011.202581018515</v>
      </c>
      <c r="M2914" t="b">
        <v>0</v>
      </c>
      <c r="N2914">
        <v>27</v>
      </c>
      <c r="O2914">
        <f>(E2914/D2914)*100</f>
        <v>124.33537832310839</v>
      </c>
      <c r="P2914">
        <f>E2914/N2914</f>
        <v>45.037037037037038</v>
      </c>
      <c r="Q2914" s="6" t="str">
        <f>LEFT(R2914, SEARCH("/",R2914,1)-1)</f>
        <v>theater</v>
      </c>
      <c r="R2914" t="s">
        <v>8271</v>
      </c>
      <c r="S2914" t="b">
        <v>1</v>
      </c>
      <c r="V2914" s="7" t="str">
        <f>RIGHT(R2914,LEN(R2914)-FIND("/",R2914))</f>
        <v>plays</v>
      </c>
    </row>
    <row r="2915" spans="1:22" ht="48" hidden="1" x14ac:dyDescent="0.2">
      <c r="A2915">
        <v>3459</v>
      </c>
      <c r="B2915" s="3" t="s">
        <v>3458</v>
      </c>
      <c r="C2915" s="3" t="s">
        <v>7569</v>
      </c>
      <c r="D2915">
        <v>500</v>
      </c>
      <c r="E2915">
        <v>631</v>
      </c>
      <c r="F2915" t="s">
        <v>8219</v>
      </c>
      <c r="G2915" t="s">
        <v>8225</v>
      </c>
      <c r="H2915" t="s">
        <v>8247</v>
      </c>
      <c r="I2915">
        <v>1463743860</v>
      </c>
      <c r="J2915" s="12">
        <f>(I2915/86400)+25569</f>
        <v>42510.479861111111</v>
      </c>
      <c r="K2915">
        <v>1461151860</v>
      </c>
      <c r="L2915" s="12">
        <f>(K2915/86400)+25569</f>
        <v>42480.479861111111</v>
      </c>
      <c r="M2915" t="b">
        <v>0</v>
      </c>
      <c r="N2915">
        <v>36</v>
      </c>
      <c r="O2915">
        <f>(E2915/D2915)*100</f>
        <v>126.2</v>
      </c>
      <c r="P2915">
        <f>E2915/N2915</f>
        <v>17.527777777777779</v>
      </c>
      <c r="Q2915" s="6" t="str">
        <f>LEFT(R2915, SEARCH("/",R2915,1)-1)</f>
        <v>theater</v>
      </c>
      <c r="R2915" t="s">
        <v>8271</v>
      </c>
      <c r="S2915" t="b">
        <v>1</v>
      </c>
      <c r="V2915" s="7" t="str">
        <f>RIGHT(R2915,LEN(R2915)-FIND("/",R2915))</f>
        <v>plays</v>
      </c>
    </row>
    <row r="2916" spans="1:22" ht="48" hidden="1" x14ac:dyDescent="0.2">
      <c r="A2916">
        <v>3460</v>
      </c>
      <c r="B2916" s="3" t="s">
        <v>3459</v>
      </c>
      <c r="C2916" s="3" t="s">
        <v>7570</v>
      </c>
      <c r="D2916">
        <v>500</v>
      </c>
      <c r="E2916">
        <v>950</v>
      </c>
      <c r="F2916" t="s">
        <v>8219</v>
      </c>
      <c r="G2916" t="s">
        <v>8225</v>
      </c>
      <c r="H2916" t="s">
        <v>8247</v>
      </c>
      <c r="I2916">
        <v>1408106352</v>
      </c>
      <c r="J2916" s="12">
        <f>(I2916/86400)+25569</f>
        <v>41866.527222222227</v>
      </c>
      <c r="K2916">
        <v>1406896752</v>
      </c>
      <c r="L2916" s="12">
        <f>(K2916/86400)+25569</f>
        <v>41852.527222222227</v>
      </c>
      <c r="M2916" t="b">
        <v>0</v>
      </c>
      <c r="N2916">
        <v>19</v>
      </c>
      <c r="O2916">
        <f>(E2916/D2916)*100</f>
        <v>190</v>
      </c>
      <c r="P2916">
        <f>E2916/N2916</f>
        <v>50</v>
      </c>
      <c r="Q2916" s="6" t="str">
        <f>LEFT(R2916, SEARCH("/",R2916,1)-1)</f>
        <v>theater</v>
      </c>
      <c r="R2916" t="s">
        <v>8271</v>
      </c>
      <c r="S2916" t="b">
        <v>1</v>
      </c>
      <c r="V2916" s="7" t="str">
        <f>RIGHT(R2916,LEN(R2916)-FIND("/",R2916))</f>
        <v>plays</v>
      </c>
    </row>
    <row r="2917" spans="1:22" ht="48" hidden="1" x14ac:dyDescent="0.2">
      <c r="A2917">
        <v>3461</v>
      </c>
      <c r="B2917" s="3" t="s">
        <v>3460</v>
      </c>
      <c r="C2917" s="3" t="s">
        <v>7571</v>
      </c>
      <c r="D2917">
        <v>500</v>
      </c>
      <c r="E2917">
        <v>695</v>
      </c>
      <c r="F2917" t="s">
        <v>8219</v>
      </c>
      <c r="G2917" t="s">
        <v>8224</v>
      </c>
      <c r="H2917" t="s">
        <v>8246</v>
      </c>
      <c r="I2917">
        <v>1477710000</v>
      </c>
      <c r="J2917" s="12">
        <f>(I2917/86400)+25569</f>
        <v>42672.125</v>
      </c>
      <c r="K2917">
        <v>1475248279</v>
      </c>
      <c r="L2917" s="12">
        <f>(K2917/86400)+25569</f>
        <v>42643.632858796293</v>
      </c>
      <c r="M2917" t="b">
        <v>0</v>
      </c>
      <c r="N2917">
        <v>12</v>
      </c>
      <c r="O2917">
        <f>(E2917/D2917)*100</f>
        <v>139</v>
      </c>
      <c r="P2917">
        <f>E2917/N2917</f>
        <v>57.916666666666664</v>
      </c>
      <c r="Q2917" s="6" t="str">
        <f>LEFT(R2917, SEARCH("/",R2917,1)-1)</f>
        <v>theater</v>
      </c>
      <c r="R2917" t="s">
        <v>8271</v>
      </c>
      <c r="S2917" t="b">
        <v>1</v>
      </c>
      <c r="V2917" s="7" t="str">
        <f>RIGHT(R2917,LEN(R2917)-FIND("/",R2917))</f>
        <v>plays</v>
      </c>
    </row>
    <row r="2918" spans="1:22" ht="48" hidden="1" x14ac:dyDescent="0.2">
      <c r="A2918">
        <v>3462</v>
      </c>
      <c r="B2918" s="3" t="s">
        <v>3461</v>
      </c>
      <c r="C2918" s="3" t="s">
        <v>7572</v>
      </c>
      <c r="D2918">
        <v>250</v>
      </c>
      <c r="E2918">
        <v>505</v>
      </c>
      <c r="F2918" t="s">
        <v>8219</v>
      </c>
      <c r="G2918" t="s">
        <v>8224</v>
      </c>
      <c r="H2918" t="s">
        <v>8246</v>
      </c>
      <c r="I2918">
        <v>1436551200</v>
      </c>
      <c r="J2918" s="12">
        <f>(I2918/86400)+25569</f>
        <v>42195.75</v>
      </c>
      <c r="K2918">
        <v>1435181628</v>
      </c>
      <c r="L2918" s="12">
        <f>(K2918/86400)+25569</f>
        <v>42179.898472222223</v>
      </c>
      <c r="M2918" t="b">
        <v>0</v>
      </c>
      <c r="N2918">
        <v>17</v>
      </c>
      <c r="O2918">
        <f>(E2918/D2918)*100</f>
        <v>202</v>
      </c>
      <c r="P2918">
        <f>E2918/N2918</f>
        <v>29.705882352941178</v>
      </c>
      <c r="Q2918" s="6" t="str">
        <f>LEFT(R2918, SEARCH("/",R2918,1)-1)</f>
        <v>theater</v>
      </c>
      <c r="R2918" t="s">
        <v>8271</v>
      </c>
      <c r="S2918" t="b">
        <v>1</v>
      </c>
      <c r="V2918" s="7" t="str">
        <f>RIGHT(R2918,LEN(R2918)-FIND("/",R2918))</f>
        <v>plays</v>
      </c>
    </row>
    <row r="2919" spans="1:22" ht="48" hidden="1" x14ac:dyDescent="0.2">
      <c r="A2919">
        <v>3463</v>
      </c>
      <c r="B2919" s="3" t="s">
        <v>3462</v>
      </c>
      <c r="C2919" s="3" t="s">
        <v>7573</v>
      </c>
      <c r="D2919">
        <v>10000</v>
      </c>
      <c r="E2919">
        <v>10338</v>
      </c>
      <c r="F2919" t="s">
        <v>8219</v>
      </c>
      <c r="G2919" t="s">
        <v>8229</v>
      </c>
      <c r="H2919" t="s">
        <v>8251</v>
      </c>
      <c r="I2919">
        <v>1476158340</v>
      </c>
      <c r="J2919" s="12">
        <f>(I2919/86400)+25569</f>
        <v>42654.165972222225</v>
      </c>
      <c r="K2919">
        <v>1472594585</v>
      </c>
      <c r="L2919" s="12">
        <f>(K2919/86400)+25569</f>
        <v>42612.918807870374</v>
      </c>
      <c r="M2919" t="b">
        <v>0</v>
      </c>
      <c r="N2919">
        <v>114</v>
      </c>
      <c r="O2919">
        <f>(E2919/D2919)*100</f>
        <v>103.38000000000001</v>
      </c>
      <c r="P2919">
        <f>E2919/N2919</f>
        <v>90.684210526315795</v>
      </c>
      <c r="Q2919" s="6" t="str">
        <f>LEFT(R2919, SEARCH("/",R2919,1)-1)</f>
        <v>theater</v>
      </c>
      <c r="R2919" t="s">
        <v>8271</v>
      </c>
      <c r="S2919" t="b">
        <v>1</v>
      </c>
      <c r="V2919" s="7" t="str">
        <f>RIGHT(R2919,LEN(R2919)-FIND("/",R2919))</f>
        <v>plays</v>
      </c>
    </row>
    <row r="2920" spans="1:22" ht="48" hidden="1" x14ac:dyDescent="0.2">
      <c r="A2920">
        <v>3464</v>
      </c>
      <c r="B2920" s="3" t="s">
        <v>3463</v>
      </c>
      <c r="C2920" s="3" t="s">
        <v>7574</v>
      </c>
      <c r="D2920">
        <v>5000</v>
      </c>
      <c r="E2920">
        <v>5116.18</v>
      </c>
      <c r="F2920" t="s">
        <v>8219</v>
      </c>
      <c r="G2920" t="s">
        <v>8224</v>
      </c>
      <c r="H2920" t="s">
        <v>8246</v>
      </c>
      <c r="I2920">
        <v>1471921637</v>
      </c>
      <c r="J2920" s="12">
        <f>(I2920/86400)+25569</f>
        <v>42605.130057870367</v>
      </c>
      <c r="K2920">
        <v>1469329637</v>
      </c>
      <c r="L2920" s="12">
        <f>(K2920/86400)+25569</f>
        <v>42575.130057870367</v>
      </c>
      <c r="M2920" t="b">
        <v>0</v>
      </c>
      <c r="N2920">
        <v>93</v>
      </c>
      <c r="O2920">
        <f>(E2920/D2920)*100</f>
        <v>102.3236</v>
      </c>
      <c r="P2920">
        <f>E2920/N2920</f>
        <v>55.012688172043013</v>
      </c>
      <c r="Q2920" s="6" t="str">
        <f>LEFT(R2920, SEARCH("/",R2920,1)-1)</f>
        <v>theater</v>
      </c>
      <c r="R2920" t="s">
        <v>8271</v>
      </c>
      <c r="S2920" t="b">
        <v>1</v>
      </c>
      <c r="V2920" s="7" t="str">
        <f>RIGHT(R2920,LEN(R2920)-FIND("/",R2920))</f>
        <v>plays</v>
      </c>
    </row>
    <row r="2921" spans="1:22" ht="48" hidden="1" x14ac:dyDescent="0.2">
      <c r="A2921">
        <v>3465</v>
      </c>
      <c r="B2921" s="3" t="s">
        <v>3464</v>
      </c>
      <c r="C2921" s="3" t="s">
        <v>7575</v>
      </c>
      <c r="D2921">
        <v>2000</v>
      </c>
      <c r="E2921">
        <v>2060</v>
      </c>
      <c r="F2921" t="s">
        <v>8219</v>
      </c>
      <c r="G2921" t="s">
        <v>8225</v>
      </c>
      <c r="H2921" t="s">
        <v>8247</v>
      </c>
      <c r="I2921">
        <v>1439136000</v>
      </c>
      <c r="J2921" s="12">
        <f>(I2921/86400)+25569</f>
        <v>42225.666666666672</v>
      </c>
      <c r="K2921">
        <v>1436972472</v>
      </c>
      <c r="L2921" s="12">
        <f>(K2921/86400)+25569</f>
        <v>42200.625833333332</v>
      </c>
      <c r="M2921" t="b">
        <v>0</v>
      </c>
      <c r="N2921">
        <v>36</v>
      </c>
      <c r="O2921">
        <f>(E2921/D2921)*100</f>
        <v>103</v>
      </c>
      <c r="P2921">
        <f>E2921/N2921</f>
        <v>57.222222222222221</v>
      </c>
      <c r="Q2921" s="6" t="str">
        <f>LEFT(R2921, SEARCH("/",R2921,1)-1)</f>
        <v>theater</v>
      </c>
      <c r="R2921" t="s">
        <v>8271</v>
      </c>
      <c r="S2921" t="b">
        <v>1</v>
      </c>
      <c r="V2921" s="7" t="str">
        <f>RIGHT(R2921,LEN(R2921)-FIND("/",R2921))</f>
        <v>plays</v>
      </c>
    </row>
    <row r="2922" spans="1:22" ht="32" hidden="1" x14ac:dyDescent="0.2">
      <c r="A2922">
        <v>3466</v>
      </c>
      <c r="B2922" s="3" t="s">
        <v>3465</v>
      </c>
      <c r="C2922" s="3" t="s">
        <v>7576</v>
      </c>
      <c r="D2922">
        <v>3500</v>
      </c>
      <c r="E2922">
        <v>4450</v>
      </c>
      <c r="F2922" t="s">
        <v>8219</v>
      </c>
      <c r="G2922" t="s">
        <v>8224</v>
      </c>
      <c r="H2922" t="s">
        <v>8246</v>
      </c>
      <c r="I2922">
        <v>1461108450</v>
      </c>
      <c r="J2922" s="12">
        <f>(I2922/86400)+25569</f>
        <v>42479.977430555555</v>
      </c>
      <c r="K2922">
        <v>1455928050</v>
      </c>
      <c r="L2922" s="12">
        <f>(K2922/86400)+25569</f>
        <v>42420.019097222219</v>
      </c>
      <c r="M2922" t="b">
        <v>0</v>
      </c>
      <c r="N2922">
        <v>61</v>
      </c>
      <c r="O2922">
        <f>(E2922/D2922)*100</f>
        <v>127.14285714285714</v>
      </c>
      <c r="P2922">
        <f>E2922/N2922</f>
        <v>72.950819672131146</v>
      </c>
      <c r="Q2922" s="6" t="str">
        <f>LEFT(R2922, SEARCH("/",R2922,1)-1)</f>
        <v>theater</v>
      </c>
      <c r="R2922" t="s">
        <v>8271</v>
      </c>
      <c r="S2922" t="b">
        <v>1</v>
      </c>
      <c r="V2922" s="7" t="str">
        <f>RIGHT(R2922,LEN(R2922)-FIND("/",R2922))</f>
        <v>plays</v>
      </c>
    </row>
    <row r="2923" spans="1:22" ht="16" hidden="1" x14ac:dyDescent="0.2">
      <c r="A2923">
        <v>3467</v>
      </c>
      <c r="B2923" s="3" t="s">
        <v>3466</v>
      </c>
      <c r="C2923" s="3" t="s">
        <v>7577</v>
      </c>
      <c r="D2923">
        <v>3000</v>
      </c>
      <c r="E2923">
        <v>3030</v>
      </c>
      <c r="F2923" t="s">
        <v>8219</v>
      </c>
      <c r="G2923" t="s">
        <v>8224</v>
      </c>
      <c r="H2923" t="s">
        <v>8246</v>
      </c>
      <c r="I2923">
        <v>1426864032</v>
      </c>
      <c r="J2923" s="12">
        <f>(I2923/86400)+25569</f>
        <v>42083.630000000005</v>
      </c>
      <c r="K2923">
        <v>1424275632</v>
      </c>
      <c r="L2923" s="12">
        <f>(K2923/86400)+25569</f>
        <v>42053.671666666662</v>
      </c>
      <c r="M2923" t="b">
        <v>0</v>
      </c>
      <c r="N2923">
        <v>47</v>
      </c>
      <c r="O2923">
        <f>(E2923/D2923)*100</f>
        <v>101</v>
      </c>
      <c r="P2923">
        <f>E2923/N2923</f>
        <v>64.468085106382972</v>
      </c>
      <c r="Q2923" s="6" t="str">
        <f>LEFT(R2923, SEARCH("/",R2923,1)-1)</f>
        <v>theater</v>
      </c>
      <c r="R2923" t="s">
        <v>8271</v>
      </c>
      <c r="S2923" t="b">
        <v>1</v>
      </c>
      <c r="V2923" s="7" t="str">
        <f>RIGHT(R2923,LEN(R2923)-FIND("/",R2923))</f>
        <v>plays</v>
      </c>
    </row>
    <row r="2924" spans="1:22" ht="48" hidden="1" x14ac:dyDescent="0.2">
      <c r="A2924">
        <v>3468</v>
      </c>
      <c r="B2924" s="3" t="s">
        <v>3467</v>
      </c>
      <c r="C2924" s="3" t="s">
        <v>7578</v>
      </c>
      <c r="D2924">
        <v>10000</v>
      </c>
      <c r="E2924">
        <v>12178</v>
      </c>
      <c r="F2924" t="s">
        <v>8219</v>
      </c>
      <c r="G2924" t="s">
        <v>8224</v>
      </c>
      <c r="H2924" t="s">
        <v>8246</v>
      </c>
      <c r="I2924">
        <v>1474426800</v>
      </c>
      <c r="J2924" s="12">
        <f>(I2924/86400)+25569</f>
        <v>42634.125</v>
      </c>
      <c r="K2924">
        <v>1471976529</v>
      </c>
      <c r="L2924" s="12">
        <f>(K2924/86400)+25569</f>
        <v>42605.765381944446</v>
      </c>
      <c r="M2924" t="b">
        <v>0</v>
      </c>
      <c r="N2924">
        <v>17</v>
      </c>
      <c r="O2924">
        <f>(E2924/D2924)*100</f>
        <v>121.78</v>
      </c>
      <c r="P2924">
        <f>E2924/N2924</f>
        <v>716.35294117647061</v>
      </c>
      <c r="Q2924" s="6" t="str">
        <f>LEFT(R2924, SEARCH("/",R2924,1)-1)</f>
        <v>theater</v>
      </c>
      <c r="R2924" t="s">
        <v>8271</v>
      </c>
      <c r="S2924" t="b">
        <v>1</v>
      </c>
      <c r="V2924" s="7" t="str">
        <f>RIGHT(R2924,LEN(R2924)-FIND("/",R2924))</f>
        <v>plays</v>
      </c>
    </row>
    <row r="2925" spans="1:22" ht="48" hidden="1" x14ac:dyDescent="0.2">
      <c r="A2925">
        <v>3469</v>
      </c>
      <c r="B2925" s="3" t="s">
        <v>3468</v>
      </c>
      <c r="C2925" s="3" t="s">
        <v>7579</v>
      </c>
      <c r="D2925">
        <v>2800</v>
      </c>
      <c r="E2925">
        <v>3175</v>
      </c>
      <c r="F2925" t="s">
        <v>8219</v>
      </c>
      <c r="G2925" t="s">
        <v>8224</v>
      </c>
      <c r="H2925" t="s">
        <v>8246</v>
      </c>
      <c r="I2925">
        <v>1461857045</v>
      </c>
      <c r="J2925" s="12">
        <f>(I2925/86400)+25569</f>
        <v>42488.641724537039</v>
      </c>
      <c r="K2925">
        <v>1459265045</v>
      </c>
      <c r="L2925" s="12">
        <f>(K2925/86400)+25569</f>
        <v>42458.641724537039</v>
      </c>
      <c r="M2925" t="b">
        <v>0</v>
      </c>
      <c r="N2925">
        <v>63</v>
      </c>
      <c r="O2925">
        <f>(E2925/D2925)*100</f>
        <v>113.39285714285714</v>
      </c>
      <c r="P2925">
        <f>E2925/N2925</f>
        <v>50.396825396825399</v>
      </c>
      <c r="Q2925" s="6" t="str">
        <f>LEFT(R2925, SEARCH("/",R2925,1)-1)</f>
        <v>theater</v>
      </c>
      <c r="R2925" t="s">
        <v>8271</v>
      </c>
      <c r="S2925" t="b">
        <v>1</v>
      </c>
      <c r="V2925" s="7" t="str">
        <f>RIGHT(R2925,LEN(R2925)-FIND("/",R2925))</f>
        <v>plays</v>
      </c>
    </row>
    <row r="2926" spans="1:22" ht="32" hidden="1" x14ac:dyDescent="0.2">
      <c r="A2926">
        <v>3470</v>
      </c>
      <c r="B2926" s="3" t="s">
        <v>3469</v>
      </c>
      <c r="C2926" s="3" t="s">
        <v>7580</v>
      </c>
      <c r="D2926">
        <v>250</v>
      </c>
      <c r="E2926">
        <v>375</v>
      </c>
      <c r="F2926" t="s">
        <v>8219</v>
      </c>
      <c r="G2926" t="s">
        <v>8224</v>
      </c>
      <c r="H2926" t="s">
        <v>8246</v>
      </c>
      <c r="I2926">
        <v>1468618680</v>
      </c>
      <c r="J2926" s="12">
        <f>(I2926/86400)+25569</f>
        <v>42566.901388888888</v>
      </c>
      <c r="K2926">
        <v>1465345902</v>
      </c>
      <c r="L2926" s="12">
        <f>(K2926/86400)+25569</f>
        <v>42529.022013888884</v>
      </c>
      <c r="M2926" t="b">
        <v>0</v>
      </c>
      <c r="N2926">
        <v>9</v>
      </c>
      <c r="O2926">
        <f>(E2926/D2926)*100</f>
        <v>150</v>
      </c>
      <c r="P2926">
        <f>E2926/N2926</f>
        <v>41.666666666666664</v>
      </c>
      <c r="Q2926" s="6" t="str">
        <f>LEFT(R2926, SEARCH("/",R2926,1)-1)</f>
        <v>theater</v>
      </c>
      <c r="R2926" t="s">
        <v>8271</v>
      </c>
      <c r="S2926" t="b">
        <v>1</v>
      </c>
      <c r="V2926" s="7" t="str">
        <f>RIGHT(R2926,LEN(R2926)-FIND("/",R2926))</f>
        <v>plays</v>
      </c>
    </row>
    <row r="2927" spans="1:22" ht="48" hidden="1" x14ac:dyDescent="0.2">
      <c r="A2927">
        <v>3471</v>
      </c>
      <c r="B2927" s="3" t="s">
        <v>3470</v>
      </c>
      <c r="C2927" s="3" t="s">
        <v>7581</v>
      </c>
      <c r="D2927">
        <v>500</v>
      </c>
      <c r="E2927">
        <v>1073</v>
      </c>
      <c r="F2927" t="s">
        <v>8219</v>
      </c>
      <c r="G2927" t="s">
        <v>8225</v>
      </c>
      <c r="H2927" t="s">
        <v>8247</v>
      </c>
      <c r="I2927">
        <v>1409515200</v>
      </c>
      <c r="J2927" s="12">
        <f>(I2927/86400)+25569</f>
        <v>41882.833333333336</v>
      </c>
      <c r="K2927">
        <v>1405971690</v>
      </c>
      <c r="L2927" s="12">
        <f>(K2927/86400)+25569</f>
        <v>41841.820486111115</v>
      </c>
      <c r="M2927" t="b">
        <v>0</v>
      </c>
      <c r="N2927">
        <v>30</v>
      </c>
      <c r="O2927">
        <f>(E2927/D2927)*100</f>
        <v>214.6</v>
      </c>
      <c r="P2927">
        <f>E2927/N2927</f>
        <v>35.766666666666666</v>
      </c>
      <c r="Q2927" s="6" t="str">
        <f>LEFT(R2927, SEARCH("/",R2927,1)-1)</f>
        <v>theater</v>
      </c>
      <c r="R2927" t="s">
        <v>8271</v>
      </c>
      <c r="S2927" t="b">
        <v>1</v>
      </c>
      <c r="V2927" s="7" t="str">
        <f>RIGHT(R2927,LEN(R2927)-FIND("/",R2927))</f>
        <v>plays</v>
      </c>
    </row>
    <row r="2928" spans="1:22" ht="48" hidden="1" x14ac:dyDescent="0.2">
      <c r="A2928">
        <v>3472</v>
      </c>
      <c r="B2928" s="3" t="s">
        <v>3471</v>
      </c>
      <c r="C2928" s="3" t="s">
        <v>7582</v>
      </c>
      <c r="D2928">
        <v>2000</v>
      </c>
      <c r="E2928">
        <v>2041</v>
      </c>
      <c r="F2928" t="s">
        <v>8219</v>
      </c>
      <c r="G2928" t="s">
        <v>8224</v>
      </c>
      <c r="H2928" t="s">
        <v>8246</v>
      </c>
      <c r="I2928">
        <v>1415253540</v>
      </c>
      <c r="J2928" s="12">
        <f>(I2928/86400)+25569</f>
        <v>41949.249305555553</v>
      </c>
      <c r="K2928">
        <v>1413432331</v>
      </c>
      <c r="L2928" s="12">
        <f>(K2928/86400)+25569</f>
        <v>41928.170497685183</v>
      </c>
      <c r="M2928" t="b">
        <v>0</v>
      </c>
      <c r="N2928">
        <v>23</v>
      </c>
      <c r="O2928">
        <f>(E2928/D2928)*100</f>
        <v>102.05</v>
      </c>
      <c r="P2928">
        <f>E2928/N2928</f>
        <v>88.739130434782609</v>
      </c>
      <c r="Q2928" s="6" t="str">
        <f>LEFT(R2928, SEARCH("/",R2928,1)-1)</f>
        <v>theater</v>
      </c>
      <c r="R2928" t="s">
        <v>8271</v>
      </c>
      <c r="S2928" t="b">
        <v>1</v>
      </c>
      <c r="V2928" s="7" t="str">
        <f>RIGHT(R2928,LEN(R2928)-FIND("/",R2928))</f>
        <v>plays</v>
      </c>
    </row>
    <row r="2929" spans="1:22" ht="48" hidden="1" x14ac:dyDescent="0.2">
      <c r="A2929">
        <v>3473</v>
      </c>
      <c r="B2929" s="3" t="s">
        <v>3472</v>
      </c>
      <c r="C2929" s="3" t="s">
        <v>7583</v>
      </c>
      <c r="D2929">
        <v>4900</v>
      </c>
      <c r="E2929">
        <v>4900</v>
      </c>
      <c r="F2929" t="s">
        <v>8219</v>
      </c>
      <c r="G2929" t="s">
        <v>8224</v>
      </c>
      <c r="H2929" t="s">
        <v>8246</v>
      </c>
      <c r="I2929">
        <v>1426883220</v>
      </c>
      <c r="J2929" s="12">
        <f>(I2929/86400)+25569</f>
        <v>42083.852083333331</v>
      </c>
      <c r="K2929">
        <v>1425067296</v>
      </c>
      <c r="L2929" s="12">
        <f>(K2929/86400)+25569</f>
        <v>42062.834444444445</v>
      </c>
      <c r="M2929" t="b">
        <v>0</v>
      </c>
      <c r="N2929">
        <v>33</v>
      </c>
      <c r="O2929">
        <f>(E2929/D2929)*100</f>
        <v>100</v>
      </c>
      <c r="P2929">
        <f>E2929/N2929</f>
        <v>148.4848484848485</v>
      </c>
      <c r="Q2929" s="6" t="str">
        <f>LEFT(R2929, SEARCH("/",R2929,1)-1)</f>
        <v>theater</v>
      </c>
      <c r="R2929" t="s">
        <v>8271</v>
      </c>
      <c r="S2929" t="b">
        <v>1</v>
      </c>
      <c r="V2929" s="7" t="str">
        <f>RIGHT(R2929,LEN(R2929)-FIND("/",R2929))</f>
        <v>plays</v>
      </c>
    </row>
    <row r="2930" spans="1:22" ht="48" hidden="1" x14ac:dyDescent="0.2">
      <c r="A2930">
        <v>3474</v>
      </c>
      <c r="B2930" s="3" t="s">
        <v>3473</v>
      </c>
      <c r="C2930" s="3" t="s">
        <v>7584</v>
      </c>
      <c r="D2930">
        <v>2000</v>
      </c>
      <c r="E2930">
        <v>2020</v>
      </c>
      <c r="F2930" t="s">
        <v>8219</v>
      </c>
      <c r="G2930" t="s">
        <v>8225</v>
      </c>
      <c r="H2930" t="s">
        <v>8247</v>
      </c>
      <c r="I2930">
        <v>1469016131</v>
      </c>
      <c r="J2930" s="12">
        <f>(I2930/86400)+25569</f>
        <v>42571.501516203702</v>
      </c>
      <c r="K2930">
        <v>1466424131</v>
      </c>
      <c r="L2930" s="12">
        <f>(K2930/86400)+25569</f>
        <v>42541.501516203702</v>
      </c>
      <c r="M2930" t="b">
        <v>0</v>
      </c>
      <c r="N2930">
        <v>39</v>
      </c>
      <c r="O2930">
        <f>(E2930/D2930)*100</f>
        <v>101</v>
      </c>
      <c r="P2930">
        <f>E2930/N2930</f>
        <v>51.794871794871796</v>
      </c>
      <c r="Q2930" s="6" t="str">
        <f>LEFT(R2930, SEARCH("/",R2930,1)-1)</f>
        <v>theater</v>
      </c>
      <c r="R2930" t="s">
        <v>8271</v>
      </c>
      <c r="S2930" t="b">
        <v>1</v>
      </c>
      <c r="V2930" s="7" t="str">
        <f>RIGHT(R2930,LEN(R2930)-FIND("/",R2930))</f>
        <v>plays</v>
      </c>
    </row>
    <row r="2931" spans="1:22" ht="48" hidden="1" x14ac:dyDescent="0.2">
      <c r="A2931">
        <v>3475</v>
      </c>
      <c r="B2931" s="3" t="s">
        <v>3474</v>
      </c>
      <c r="C2931" s="3" t="s">
        <v>7585</v>
      </c>
      <c r="D2931">
        <v>300</v>
      </c>
      <c r="E2931">
        <v>340</v>
      </c>
      <c r="F2931" t="s">
        <v>8219</v>
      </c>
      <c r="G2931" t="s">
        <v>8225</v>
      </c>
      <c r="H2931" t="s">
        <v>8247</v>
      </c>
      <c r="I2931">
        <v>1414972800</v>
      </c>
      <c r="J2931" s="12">
        <f>(I2931/86400)+25569</f>
        <v>41946</v>
      </c>
      <c r="K2931">
        <v>1412629704</v>
      </c>
      <c r="L2931" s="12">
        <f>(K2931/86400)+25569</f>
        <v>41918.880833333329</v>
      </c>
      <c r="M2931" t="b">
        <v>0</v>
      </c>
      <c r="N2931">
        <v>17</v>
      </c>
      <c r="O2931">
        <f>(E2931/D2931)*100</f>
        <v>113.33333333333333</v>
      </c>
      <c r="P2931">
        <f>E2931/N2931</f>
        <v>20</v>
      </c>
      <c r="Q2931" s="6" t="str">
        <f>LEFT(R2931, SEARCH("/",R2931,1)-1)</f>
        <v>theater</v>
      </c>
      <c r="R2931" t="s">
        <v>8271</v>
      </c>
      <c r="S2931" t="b">
        <v>1</v>
      </c>
      <c r="V2931" s="7" t="str">
        <f>RIGHT(R2931,LEN(R2931)-FIND("/",R2931))</f>
        <v>plays</v>
      </c>
    </row>
    <row r="2932" spans="1:22" ht="48" hidden="1" x14ac:dyDescent="0.2">
      <c r="A2932">
        <v>3476</v>
      </c>
      <c r="B2932" s="3" t="s">
        <v>3475</v>
      </c>
      <c r="C2932" s="3" t="s">
        <v>7586</v>
      </c>
      <c r="D2932">
        <v>300</v>
      </c>
      <c r="E2932">
        <v>312</v>
      </c>
      <c r="F2932" t="s">
        <v>8219</v>
      </c>
      <c r="G2932" t="s">
        <v>8224</v>
      </c>
      <c r="H2932" t="s">
        <v>8246</v>
      </c>
      <c r="I2932">
        <v>1414378800</v>
      </c>
      <c r="J2932" s="12">
        <f>(I2932/86400)+25569</f>
        <v>41939.125</v>
      </c>
      <c r="K2932">
        <v>1412836990</v>
      </c>
      <c r="L2932" s="12">
        <f>(K2932/86400)+25569</f>
        <v>41921.279976851853</v>
      </c>
      <c r="M2932" t="b">
        <v>0</v>
      </c>
      <c r="N2932">
        <v>6</v>
      </c>
      <c r="O2932">
        <f>(E2932/D2932)*100</f>
        <v>104</v>
      </c>
      <c r="P2932">
        <f>E2932/N2932</f>
        <v>52</v>
      </c>
      <c r="Q2932" s="6" t="str">
        <f>LEFT(R2932, SEARCH("/",R2932,1)-1)</f>
        <v>theater</v>
      </c>
      <c r="R2932" t="s">
        <v>8271</v>
      </c>
      <c r="S2932" t="b">
        <v>1</v>
      </c>
      <c r="V2932" s="7" t="str">
        <f>RIGHT(R2932,LEN(R2932)-FIND("/",R2932))</f>
        <v>plays</v>
      </c>
    </row>
    <row r="2933" spans="1:22" ht="48" hidden="1" x14ac:dyDescent="0.2">
      <c r="A2933">
        <v>3477</v>
      </c>
      <c r="B2933" s="3" t="s">
        <v>3476</v>
      </c>
      <c r="C2933" s="3" t="s">
        <v>7587</v>
      </c>
      <c r="D2933">
        <v>1800</v>
      </c>
      <c r="E2933">
        <v>2076</v>
      </c>
      <c r="F2933" t="s">
        <v>8219</v>
      </c>
      <c r="G2933" t="s">
        <v>8224</v>
      </c>
      <c r="H2933" t="s">
        <v>8246</v>
      </c>
      <c r="I2933">
        <v>1431831600</v>
      </c>
      <c r="J2933" s="12">
        <f>(I2933/86400)+25569</f>
        <v>42141.125</v>
      </c>
      <c r="K2933">
        <v>1430761243</v>
      </c>
      <c r="L2933" s="12">
        <f>(K2933/86400)+25569</f>
        <v>42128.736608796295</v>
      </c>
      <c r="M2933" t="b">
        <v>0</v>
      </c>
      <c r="N2933">
        <v>39</v>
      </c>
      <c r="O2933">
        <f>(E2933/D2933)*100</f>
        <v>115.33333333333333</v>
      </c>
      <c r="P2933">
        <f>E2933/N2933</f>
        <v>53.230769230769234</v>
      </c>
      <c r="Q2933" s="6" t="str">
        <f>LEFT(R2933, SEARCH("/",R2933,1)-1)</f>
        <v>theater</v>
      </c>
      <c r="R2933" t="s">
        <v>8271</v>
      </c>
      <c r="S2933" t="b">
        <v>1</v>
      </c>
      <c r="V2933" s="7" t="str">
        <f>RIGHT(R2933,LEN(R2933)-FIND("/",R2933))</f>
        <v>plays</v>
      </c>
    </row>
    <row r="2934" spans="1:22" ht="48" hidden="1" x14ac:dyDescent="0.2">
      <c r="A2934">
        <v>3478</v>
      </c>
      <c r="B2934" s="3" t="s">
        <v>3477</v>
      </c>
      <c r="C2934" s="3" t="s">
        <v>7588</v>
      </c>
      <c r="D2934">
        <v>2000</v>
      </c>
      <c r="E2934">
        <v>2257</v>
      </c>
      <c r="F2934" t="s">
        <v>8219</v>
      </c>
      <c r="G2934" t="s">
        <v>8224</v>
      </c>
      <c r="H2934" t="s">
        <v>8246</v>
      </c>
      <c r="I2934">
        <v>1426539600</v>
      </c>
      <c r="J2934" s="12">
        <f>(I2934/86400)+25569</f>
        <v>42079.875</v>
      </c>
      <c r="K2934">
        <v>1424296822</v>
      </c>
      <c r="L2934" s="12">
        <f>(K2934/86400)+25569</f>
        <v>42053.916921296295</v>
      </c>
      <c r="M2934" t="b">
        <v>0</v>
      </c>
      <c r="N2934">
        <v>57</v>
      </c>
      <c r="O2934">
        <f>(E2934/D2934)*100</f>
        <v>112.85000000000001</v>
      </c>
      <c r="P2934">
        <f>E2934/N2934</f>
        <v>39.596491228070178</v>
      </c>
      <c r="Q2934" s="6" t="str">
        <f>LEFT(R2934, SEARCH("/",R2934,1)-1)</f>
        <v>theater</v>
      </c>
      <c r="R2934" t="s">
        <v>8271</v>
      </c>
      <c r="S2934" t="b">
        <v>1</v>
      </c>
      <c r="V2934" s="7" t="str">
        <f>RIGHT(R2934,LEN(R2934)-FIND("/",R2934))</f>
        <v>plays</v>
      </c>
    </row>
    <row r="2935" spans="1:22" ht="48" hidden="1" x14ac:dyDescent="0.2">
      <c r="A2935">
        <v>3479</v>
      </c>
      <c r="B2935" s="3" t="s">
        <v>3478</v>
      </c>
      <c r="C2935" s="3" t="s">
        <v>7589</v>
      </c>
      <c r="D2935">
        <v>1500</v>
      </c>
      <c r="E2935">
        <v>1918</v>
      </c>
      <c r="F2935" t="s">
        <v>8219</v>
      </c>
      <c r="G2935" t="s">
        <v>8225</v>
      </c>
      <c r="H2935" t="s">
        <v>8247</v>
      </c>
      <c r="I2935">
        <v>1403382680</v>
      </c>
      <c r="J2935" s="12">
        <f>(I2935/86400)+25569</f>
        <v>41811.855092592596</v>
      </c>
      <c r="K2935">
        <v>1400790680</v>
      </c>
      <c r="L2935" s="12">
        <f>(K2935/86400)+25569</f>
        <v>41781.855092592596</v>
      </c>
      <c r="M2935" t="b">
        <v>0</v>
      </c>
      <c r="N2935">
        <v>56</v>
      </c>
      <c r="O2935">
        <f>(E2935/D2935)*100</f>
        <v>127.86666666666666</v>
      </c>
      <c r="P2935">
        <f>E2935/N2935</f>
        <v>34.25</v>
      </c>
      <c r="Q2935" s="6" t="str">
        <f>LEFT(R2935, SEARCH("/",R2935,1)-1)</f>
        <v>theater</v>
      </c>
      <c r="R2935" t="s">
        <v>8271</v>
      </c>
      <c r="S2935" t="b">
        <v>1</v>
      </c>
      <c r="V2935" s="7" t="str">
        <f>RIGHT(R2935,LEN(R2935)-FIND("/",R2935))</f>
        <v>plays</v>
      </c>
    </row>
    <row r="2936" spans="1:22" ht="48" hidden="1" x14ac:dyDescent="0.2">
      <c r="A2936">
        <v>3480</v>
      </c>
      <c r="B2936" s="3" t="s">
        <v>3479</v>
      </c>
      <c r="C2936" s="3" t="s">
        <v>7590</v>
      </c>
      <c r="D2936">
        <v>1500</v>
      </c>
      <c r="E2936">
        <v>2140</v>
      </c>
      <c r="F2936" t="s">
        <v>8219</v>
      </c>
      <c r="G2936" t="s">
        <v>8224</v>
      </c>
      <c r="H2936" t="s">
        <v>8246</v>
      </c>
      <c r="I2936">
        <v>1436562000</v>
      </c>
      <c r="J2936" s="12">
        <f>(I2936/86400)+25569</f>
        <v>42195.875</v>
      </c>
      <c r="K2936">
        <v>1434440227</v>
      </c>
      <c r="L2936" s="12">
        <f>(K2936/86400)+25569</f>
        <v>42171.317442129628</v>
      </c>
      <c r="M2936" t="b">
        <v>0</v>
      </c>
      <c r="N2936">
        <v>13</v>
      </c>
      <c r="O2936">
        <f>(E2936/D2936)*100</f>
        <v>142.66666666666669</v>
      </c>
      <c r="P2936">
        <f>E2936/N2936</f>
        <v>164.61538461538461</v>
      </c>
      <c r="Q2936" s="6" t="str">
        <f>LEFT(R2936, SEARCH("/",R2936,1)-1)</f>
        <v>theater</v>
      </c>
      <c r="R2936" t="s">
        <v>8271</v>
      </c>
      <c r="S2936" t="b">
        <v>1</v>
      </c>
      <c r="V2936" s="7" t="str">
        <f>RIGHT(R2936,LEN(R2936)-FIND("/",R2936))</f>
        <v>plays</v>
      </c>
    </row>
    <row r="2937" spans="1:22" ht="48" hidden="1" x14ac:dyDescent="0.2">
      <c r="A2937">
        <v>3481</v>
      </c>
      <c r="B2937" s="3" t="s">
        <v>3480</v>
      </c>
      <c r="C2937" s="3" t="s">
        <v>7591</v>
      </c>
      <c r="D2937">
        <v>10000</v>
      </c>
      <c r="E2937">
        <v>11880</v>
      </c>
      <c r="F2937" t="s">
        <v>8219</v>
      </c>
      <c r="G2937" t="s">
        <v>8226</v>
      </c>
      <c r="H2937" t="s">
        <v>8248</v>
      </c>
      <c r="I2937">
        <v>1420178188</v>
      </c>
      <c r="J2937" s="12">
        <f>(I2937/86400)+25569</f>
        <v>42006.247546296298</v>
      </c>
      <c r="K2937">
        <v>1418709388</v>
      </c>
      <c r="L2937" s="12">
        <f>(K2937/86400)+25569</f>
        <v>41989.247546296298</v>
      </c>
      <c r="M2937" t="b">
        <v>0</v>
      </c>
      <c r="N2937">
        <v>95</v>
      </c>
      <c r="O2937">
        <f>(E2937/D2937)*100</f>
        <v>118.8</v>
      </c>
      <c r="P2937">
        <f>E2937/N2937</f>
        <v>125.05263157894737</v>
      </c>
      <c r="Q2937" s="6" t="str">
        <f>LEFT(R2937, SEARCH("/",R2937,1)-1)</f>
        <v>theater</v>
      </c>
      <c r="R2937" t="s">
        <v>8271</v>
      </c>
      <c r="S2937" t="b">
        <v>1</v>
      </c>
      <c r="V2937" s="7" t="str">
        <f>RIGHT(R2937,LEN(R2937)-FIND("/",R2937))</f>
        <v>plays</v>
      </c>
    </row>
    <row r="2938" spans="1:22" ht="48" hidden="1" x14ac:dyDescent="0.2">
      <c r="A2938">
        <v>3482</v>
      </c>
      <c r="B2938" s="3" t="s">
        <v>3481</v>
      </c>
      <c r="C2938" s="3" t="s">
        <v>7592</v>
      </c>
      <c r="D2938">
        <v>3000</v>
      </c>
      <c r="E2938">
        <v>4150</v>
      </c>
      <c r="F2938" t="s">
        <v>8219</v>
      </c>
      <c r="G2938" t="s">
        <v>8225</v>
      </c>
      <c r="H2938" t="s">
        <v>8247</v>
      </c>
      <c r="I2938">
        <v>1404671466</v>
      </c>
      <c r="J2938" s="12">
        <f>(I2938/86400)+25569</f>
        <v>41826.771597222221</v>
      </c>
      <c r="K2938">
        <v>1402079466</v>
      </c>
      <c r="L2938" s="12">
        <f>(K2938/86400)+25569</f>
        <v>41796.771597222221</v>
      </c>
      <c r="M2938" t="b">
        <v>0</v>
      </c>
      <c r="N2938">
        <v>80</v>
      </c>
      <c r="O2938">
        <f>(E2938/D2938)*100</f>
        <v>138.33333333333334</v>
      </c>
      <c r="P2938">
        <f>E2938/N2938</f>
        <v>51.875</v>
      </c>
      <c r="Q2938" s="6" t="str">
        <f>LEFT(R2938, SEARCH("/",R2938,1)-1)</f>
        <v>theater</v>
      </c>
      <c r="R2938" t="s">
        <v>8271</v>
      </c>
      <c r="S2938" t="b">
        <v>1</v>
      </c>
      <c r="V2938" s="7" t="str">
        <f>RIGHT(R2938,LEN(R2938)-FIND("/",R2938))</f>
        <v>plays</v>
      </c>
    </row>
    <row r="2939" spans="1:22" ht="48" hidden="1" x14ac:dyDescent="0.2">
      <c r="A2939">
        <v>3483</v>
      </c>
      <c r="B2939" s="3" t="s">
        <v>3482</v>
      </c>
      <c r="C2939" s="3" t="s">
        <v>7593</v>
      </c>
      <c r="D2939">
        <v>3350</v>
      </c>
      <c r="E2939">
        <v>5358</v>
      </c>
      <c r="F2939" t="s">
        <v>8219</v>
      </c>
      <c r="G2939" t="s">
        <v>8224</v>
      </c>
      <c r="H2939" t="s">
        <v>8246</v>
      </c>
      <c r="I2939">
        <v>1404403381</v>
      </c>
      <c r="J2939" s="12">
        <f>(I2939/86400)+25569</f>
        <v>41823.668761574074</v>
      </c>
      <c r="K2939">
        <v>1401811381</v>
      </c>
      <c r="L2939" s="12">
        <f>(K2939/86400)+25569</f>
        <v>41793.668761574074</v>
      </c>
      <c r="M2939" t="b">
        <v>0</v>
      </c>
      <c r="N2939">
        <v>133</v>
      </c>
      <c r="O2939">
        <f>(E2939/D2939)*100</f>
        <v>159.9402985074627</v>
      </c>
      <c r="P2939">
        <f>E2939/N2939</f>
        <v>40.285714285714285</v>
      </c>
      <c r="Q2939" s="6" t="str">
        <f>LEFT(R2939, SEARCH("/",R2939,1)-1)</f>
        <v>theater</v>
      </c>
      <c r="R2939" t="s">
        <v>8271</v>
      </c>
      <c r="S2939" t="b">
        <v>1</v>
      </c>
      <c r="V2939" s="7" t="str">
        <f>RIGHT(R2939,LEN(R2939)-FIND("/",R2939))</f>
        <v>plays</v>
      </c>
    </row>
    <row r="2940" spans="1:22" ht="48" hidden="1" x14ac:dyDescent="0.2">
      <c r="A2940">
        <v>3484</v>
      </c>
      <c r="B2940" s="3" t="s">
        <v>3483</v>
      </c>
      <c r="C2940" s="3" t="s">
        <v>7594</v>
      </c>
      <c r="D2940">
        <v>2500</v>
      </c>
      <c r="E2940">
        <v>2856</v>
      </c>
      <c r="F2940" t="s">
        <v>8219</v>
      </c>
      <c r="G2940" t="s">
        <v>8224</v>
      </c>
      <c r="H2940" t="s">
        <v>8246</v>
      </c>
      <c r="I2940">
        <v>1466014499</v>
      </c>
      <c r="J2940" s="12">
        <f>(I2940/86400)+25569</f>
        <v>42536.760405092587</v>
      </c>
      <c r="K2940">
        <v>1463422499</v>
      </c>
      <c r="L2940" s="12">
        <f>(K2940/86400)+25569</f>
        <v>42506.760405092587</v>
      </c>
      <c r="M2940" t="b">
        <v>0</v>
      </c>
      <c r="N2940">
        <v>44</v>
      </c>
      <c r="O2940">
        <f>(E2940/D2940)*100</f>
        <v>114.24000000000001</v>
      </c>
      <c r="P2940">
        <f>E2940/N2940</f>
        <v>64.909090909090907</v>
      </c>
      <c r="Q2940" s="6" t="str">
        <f>LEFT(R2940, SEARCH("/",R2940,1)-1)</f>
        <v>theater</v>
      </c>
      <c r="R2940" t="s">
        <v>8271</v>
      </c>
      <c r="S2940" t="b">
        <v>1</v>
      </c>
      <c r="V2940" s="7" t="str">
        <f>RIGHT(R2940,LEN(R2940)-FIND("/",R2940))</f>
        <v>plays</v>
      </c>
    </row>
    <row r="2941" spans="1:22" ht="48" hidden="1" x14ac:dyDescent="0.2">
      <c r="A2941">
        <v>3485</v>
      </c>
      <c r="B2941" s="3" t="s">
        <v>3484</v>
      </c>
      <c r="C2941" s="3" t="s">
        <v>7595</v>
      </c>
      <c r="D2941">
        <v>1650</v>
      </c>
      <c r="E2941">
        <v>1660</v>
      </c>
      <c r="F2941" t="s">
        <v>8219</v>
      </c>
      <c r="G2941" t="s">
        <v>8224</v>
      </c>
      <c r="H2941" t="s">
        <v>8246</v>
      </c>
      <c r="I2941">
        <v>1454431080</v>
      </c>
      <c r="J2941" s="12">
        <f>(I2941/86400)+25569</f>
        <v>42402.693055555559</v>
      </c>
      <c r="K2941">
        <v>1451839080</v>
      </c>
      <c r="L2941" s="12">
        <f>(K2941/86400)+25569</f>
        <v>42372.693055555559</v>
      </c>
      <c r="M2941" t="b">
        <v>0</v>
      </c>
      <c r="N2941">
        <v>30</v>
      </c>
      <c r="O2941">
        <f>(E2941/D2941)*100</f>
        <v>100.60606060606061</v>
      </c>
      <c r="P2941">
        <f>E2941/N2941</f>
        <v>55.333333333333336</v>
      </c>
      <c r="Q2941" s="6" t="str">
        <f>LEFT(R2941, SEARCH("/",R2941,1)-1)</f>
        <v>theater</v>
      </c>
      <c r="R2941" t="s">
        <v>8271</v>
      </c>
      <c r="S2941" t="b">
        <v>1</v>
      </c>
      <c r="V2941" s="7" t="str">
        <f>RIGHT(R2941,LEN(R2941)-FIND("/",R2941))</f>
        <v>plays</v>
      </c>
    </row>
    <row r="2942" spans="1:22" ht="48" hidden="1" x14ac:dyDescent="0.2">
      <c r="A2942">
        <v>3486</v>
      </c>
      <c r="B2942" s="3" t="s">
        <v>3485</v>
      </c>
      <c r="C2942" s="3" t="s">
        <v>7596</v>
      </c>
      <c r="D2942">
        <v>3000</v>
      </c>
      <c r="E2942">
        <v>4656</v>
      </c>
      <c r="F2942" t="s">
        <v>8219</v>
      </c>
      <c r="G2942" t="s">
        <v>8224</v>
      </c>
      <c r="H2942" t="s">
        <v>8246</v>
      </c>
      <c r="I2942">
        <v>1433314740</v>
      </c>
      <c r="J2942" s="12">
        <f>(I2942/86400)+25569</f>
        <v>42158.290972222225</v>
      </c>
      <c r="K2942">
        <v>1430600401</v>
      </c>
      <c r="L2942" s="12">
        <f>(K2942/86400)+25569</f>
        <v>42126.87501157407</v>
      </c>
      <c r="M2942" t="b">
        <v>0</v>
      </c>
      <c r="N2942">
        <v>56</v>
      </c>
      <c r="O2942">
        <f>(E2942/D2942)*100</f>
        <v>155.20000000000002</v>
      </c>
      <c r="P2942">
        <f>E2942/N2942</f>
        <v>83.142857142857139</v>
      </c>
      <c r="Q2942" s="6" t="str">
        <f>LEFT(R2942, SEARCH("/",R2942,1)-1)</f>
        <v>theater</v>
      </c>
      <c r="R2942" t="s">
        <v>8271</v>
      </c>
      <c r="S2942" t="b">
        <v>1</v>
      </c>
      <c r="V2942" s="7" t="str">
        <f>RIGHT(R2942,LEN(R2942)-FIND("/",R2942))</f>
        <v>plays</v>
      </c>
    </row>
    <row r="2943" spans="1:22" ht="48" hidden="1" x14ac:dyDescent="0.2">
      <c r="A2943">
        <v>3487</v>
      </c>
      <c r="B2943" s="3" t="s">
        <v>3486</v>
      </c>
      <c r="C2943" s="3" t="s">
        <v>7597</v>
      </c>
      <c r="D2943">
        <v>2000</v>
      </c>
      <c r="E2943">
        <v>2555</v>
      </c>
      <c r="F2943" t="s">
        <v>8219</v>
      </c>
      <c r="G2943" t="s">
        <v>8225</v>
      </c>
      <c r="H2943" t="s">
        <v>8247</v>
      </c>
      <c r="I2943">
        <v>1435185252</v>
      </c>
      <c r="J2943" s="12">
        <f>(I2943/86400)+25569</f>
        <v>42179.940416666665</v>
      </c>
      <c r="K2943">
        <v>1432593252</v>
      </c>
      <c r="L2943" s="12">
        <f>(K2943/86400)+25569</f>
        <v>42149.940416666665</v>
      </c>
      <c r="M2943" t="b">
        <v>0</v>
      </c>
      <c r="N2943">
        <v>66</v>
      </c>
      <c r="O2943">
        <f>(E2943/D2943)*100</f>
        <v>127.75000000000001</v>
      </c>
      <c r="P2943">
        <f>E2943/N2943</f>
        <v>38.712121212121211</v>
      </c>
      <c r="Q2943" s="6" t="str">
        <f>LEFT(R2943, SEARCH("/",R2943,1)-1)</f>
        <v>theater</v>
      </c>
      <c r="R2943" t="s">
        <v>8271</v>
      </c>
      <c r="S2943" t="b">
        <v>1</v>
      </c>
      <c r="V2943" s="7" t="str">
        <f>RIGHT(R2943,LEN(R2943)-FIND("/",R2943))</f>
        <v>plays</v>
      </c>
    </row>
    <row r="2944" spans="1:22" ht="48" hidden="1" x14ac:dyDescent="0.2">
      <c r="A2944">
        <v>3488</v>
      </c>
      <c r="B2944" s="3" t="s">
        <v>3487</v>
      </c>
      <c r="C2944" s="3" t="s">
        <v>7598</v>
      </c>
      <c r="D2944">
        <v>3000</v>
      </c>
      <c r="E2944">
        <v>3636</v>
      </c>
      <c r="F2944" t="s">
        <v>8219</v>
      </c>
      <c r="G2944" t="s">
        <v>8224</v>
      </c>
      <c r="H2944" t="s">
        <v>8246</v>
      </c>
      <c r="I2944">
        <v>1429286400</v>
      </c>
      <c r="J2944" s="12">
        <f>(I2944/86400)+25569</f>
        <v>42111.666666666672</v>
      </c>
      <c r="K2944">
        <v>1427221560</v>
      </c>
      <c r="L2944" s="12">
        <f>(K2944/86400)+25569</f>
        <v>42087.768055555556</v>
      </c>
      <c r="M2944" t="b">
        <v>0</v>
      </c>
      <c r="N2944">
        <v>29</v>
      </c>
      <c r="O2944">
        <f>(E2944/D2944)*100</f>
        <v>121.2</v>
      </c>
      <c r="P2944">
        <f>E2944/N2944</f>
        <v>125.37931034482759</v>
      </c>
      <c r="Q2944" s="6" t="str">
        <f>LEFT(R2944, SEARCH("/",R2944,1)-1)</f>
        <v>theater</v>
      </c>
      <c r="R2944" t="s">
        <v>8271</v>
      </c>
      <c r="S2944" t="b">
        <v>1</v>
      </c>
      <c r="V2944" s="7" t="str">
        <f>RIGHT(R2944,LEN(R2944)-FIND("/",R2944))</f>
        <v>plays</v>
      </c>
    </row>
    <row r="2945" spans="1:22" ht="48" hidden="1" x14ac:dyDescent="0.2">
      <c r="A2945">
        <v>3489</v>
      </c>
      <c r="B2945" s="3" t="s">
        <v>3488</v>
      </c>
      <c r="C2945" s="3" t="s">
        <v>7599</v>
      </c>
      <c r="D2945">
        <v>5000</v>
      </c>
      <c r="E2945">
        <v>5635</v>
      </c>
      <c r="F2945" t="s">
        <v>8219</v>
      </c>
      <c r="G2945" t="s">
        <v>8225</v>
      </c>
      <c r="H2945" t="s">
        <v>8247</v>
      </c>
      <c r="I2945">
        <v>1400965200</v>
      </c>
      <c r="J2945" s="12">
        <f>(I2945/86400)+25569</f>
        <v>41783.875</v>
      </c>
      <c r="K2945">
        <v>1398352531</v>
      </c>
      <c r="L2945" s="12">
        <f>(K2945/86400)+25569</f>
        <v>41753.635775462964</v>
      </c>
      <c r="M2945" t="b">
        <v>0</v>
      </c>
      <c r="N2945">
        <v>72</v>
      </c>
      <c r="O2945">
        <f>(E2945/D2945)*100</f>
        <v>112.7</v>
      </c>
      <c r="P2945">
        <f>E2945/N2945</f>
        <v>78.263888888888886</v>
      </c>
      <c r="Q2945" s="6" t="str">
        <f>LEFT(R2945, SEARCH("/",R2945,1)-1)</f>
        <v>theater</v>
      </c>
      <c r="R2945" t="s">
        <v>8271</v>
      </c>
      <c r="S2945" t="b">
        <v>1</v>
      </c>
      <c r="V2945" s="7" t="str">
        <f>RIGHT(R2945,LEN(R2945)-FIND("/",R2945))</f>
        <v>plays</v>
      </c>
    </row>
    <row r="2946" spans="1:22" ht="48" hidden="1" x14ac:dyDescent="0.2">
      <c r="A2946">
        <v>3490</v>
      </c>
      <c r="B2946" s="3" t="s">
        <v>3489</v>
      </c>
      <c r="C2946" s="3" t="s">
        <v>7600</v>
      </c>
      <c r="D2946">
        <v>1000</v>
      </c>
      <c r="E2946">
        <v>1275</v>
      </c>
      <c r="F2946" t="s">
        <v>8219</v>
      </c>
      <c r="G2946" t="s">
        <v>8224</v>
      </c>
      <c r="H2946" t="s">
        <v>8246</v>
      </c>
      <c r="I2946">
        <v>1460574924</v>
      </c>
      <c r="J2946" s="12">
        <f>(I2946/86400)+25569</f>
        <v>42473.802361111113</v>
      </c>
      <c r="K2946">
        <v>1457982924</v>
      </c>
      <c r="L2946" s="12">
        <f>(K2946/86400)+25569</f>
        <v>42443.802361111113</v>
      </c>
      <c r="M2946" t="b">
        <v>0</v>
      </c>
      <c r="N2946">
        <v>27</v>
      </c>
      <c r="O2946">
        <f>(E2946/D2946)*100</f>
        <v>127.49999999999999</v>
      </c>
      <c r="P2946">
        <f>E2946/N2946</f>
        <v>47.222222222222221</v>
      </c>
      <c r="Q2946" s="6" t="str">
        <f>LEFT(R2946, SEARCH("/",R2946,1)-1)</f>
        <v>theater</v>
      </c>
      <c r="R2946" t="s">
        <v>8271</v>
      </c>
      <c r="S2946" t="b">
        <v>1</v>
      </c>
      <c r="V2946" s="7" t="str">
        <f>RIGHT(R2946,LEN(R2946)-FIND("/",R2946))</f>
        <v>plays</v>
      </c>
    </row>
    <row r="2947" spans="1:22" ht="48" hidden="1" x14ac:dyDescent="0.2">
      <c r="A2947">
        <v>3491</v>
      </c>
      <c r="B2947" s="3" t="s">
        <v>3490</v>
      </c>
      <c r="C2947" s="3" t="s">
        <v>7601</v>
      </c>
      <c r="D2947">
        <v>500</v>
      </c>
      <c r="E2947">
        <v>791</v>
      </c>
      <c r="F2947" t="s">
        <v>8219</v>
      </c>
      <c r="G2947" t="s">
        <v>8224</v>
      </c>
      <c r="H2947" t="s">
        <v>8246</v>
      </c>
      <c r="I2947">
        <v>1431928784</v>
      </c>
      <c r="J2947" s="12">
        <f>(I2947/86400)+25569</f>
        <v>42142.249814814815</v>
      </c>
      <c r="K2947">
        <v>1430114384</v>
      </c>
      <c r="L2947" s="12">
        <f>(K2947/86400)+25569</f>
        <v>42121.249814814815</v>
      </c>
      <c r="M2947" t="b">
        <v>0</v>
      </c>
      <c r="N2947">
        <v>10</v>
      </c>
      <c r="O2947">
        <f>(E2947/D2947)*100</f>
        <v>158.20000000000002</v>
      </c>
      <c r="P2947">
        <f>E2947/N2947</f>
        <v>79.099999999999994</v>
      </c>
      <c r="Q2947" s="6" t="str">
        <f>LEFT(R2947, SEARCH("/",R2947,1)-1)</f>
        <v>theater</v>
      </c>
      <c r="R2947" t="s">
        <v>8271</v>
      </c>
      <c r="S2947" t="b">
        <v>1</v>
      </c>
      <c r="V2947" s="7" t="str">
        <f>RIGHT(R2947,LEN(R2947)-FIND("/",R2947))</f>
        <v>plays</v>
      </c>
    </row>
    <row r="2948" spans="1:22" ht="48" hidden="1" x14ac:dyDescent="0.2">
      <c r="A2948">
        <v>3492</v>
      </c>
      <c r="B2948" s="3" t="s">
        <v>3491</v>
      </c>
      <c r="C2948" s="3" t="s">
        <v>7602</v>
      </c>
      <c r="D2948">
        <v>3800</v>
      </c>
      <c r="E2948">
        <v>4000.22</v>
      </c>
      <c r="F2948" t="s">
        <v>8219</v>
      </c>
      <c r="G2948" t="s">
        <v>8224</v>
      </c>
      <c r="H2948" t="s">
        <v>8246</v>
      </c>
      <c r="I2948">
        <v>1445818397</v>
      </c>
      <c r="J2948" s="12">
        <f>(I2948/86400)+25569</f>
        <v>42303.009224537032</v>
      </c>
      <c r="K2948">
        <v>1442794397</v>
      </c>
      <c r="L2948" s="12">
        <f>(K2948/86400)+25569</f>
        <v>42268.009224537032</v>
      </c>
      <c r="M2948" t="b">
        <v>0</v>
      </c>
      <c r="N2948">
        <v>35</v>
      </c>
      <c r="O2948">
        <f>(E2948/D2948)*100</f>
        <v>105.26894736842105</v>
      </c>
      <c r="P2948">
        <f>E2948/N2948</f>
        <v>114.29199999999999</v>
      </c>
      <c r="Q2948" s="6" t="str">
        <f>LEFT(R2948, SEARCH("/",R2948,1)-1)</f>
        <v>theater</v>
      </c>
      <c r="R2948" t="s">
        <v>8271</v>
      </c>
      <c r="S2948" t="b">
        <v>1</v>
      </c>
      <c r="V2948" s="7" t="str">
        <f>RIGHT(R2948,LEN(R2948)-FIND("/",R2948))</f>
        <v>plays</v>
      </c>
    </row>
    <row r="2949" spans="1:22" ht="48" hidden="1" x14ac:dyDescent="0.2">
      <c r="A2949">
        <v>3493</v>
      </c>
      <c r="B2949" s="3" t="s">
        <v>3492</v>
      </c>
      <c r="C2949" s="3" t="s">
        <v>7603</v>
      </c>
      <c r="D2949">
        <v>1500</v>
      </c>
      <c r="E2949">
        <v>1500</v>
      </c>
      <c r="F2949" t="s">
        <v>8219</v>
      </c>
      <c r="G2949" t="s">
        <v>8224</v>
      </c>
      <c r="H2949" t="s">
        <v>8246</v>
      </c>
      <c r="I2949">
        <v>1408252260</v>
      </c>
      <c r="J2949" s="12">
        <f>(I2949/86400)+25569</f>
        <v>41868.21597222222</v>
      </c>
      <c r="K2949">
        <v>1406580436</v>
      </c>
      <c r="L2949" s="12">
        <f>(K2949/86400)+25569</f>
        <v>41848.866157407407</v>
      </c>
      <c r="M2949" t="b">
        <v>0</v>
      </c>
      <c r="N2949">
        <v>29</v>
      </c>
      <c r="O2949">
        <f>(E2949/D2949)*100</f>
        <v>100</v>
      </c>
      <c r="P2949">
        <f>E2949/N2949</f>
        <v>51.724137931034484</v>
      </c>
      <c r="Q2949" s="6" t="str">
        <f>LEFT(R2949, SEARCH("/",R2949,1)-1)</f>
        <v>theater</v>
      </c>
      <c r="R2949" t="s">
        <v>8271</v>
      </c>
      <c r="S2949" t="b">
        <v>1</v>
      </c>
      <c r="V2949" s="7" t="str">
        <f>RIGHT(R2949,LEN(R2949)-FIND("/",R2949))</f>
        <v>plays</v>
      </c>
    </row>
    <row r="2950" spans="1:22" ht="48" hidden="1" x14ac:dyDescent="0.2">
      <c r="A2950">
        <v>3494</v>
      </c>
      <c r="B2950" s="3" t="s">
        <v>3493</v>
      </c>
      <c r="C2950" s="3" t="s">
        <v>7604</v>
      </c>
      <c r="D2950">
        <v>400</v>
      </c>
      <c r="E2950">
        <v>400</v>
      </c>
      <c r="F2950" t="s">
        <v>8219</v>
      </c>
      <c r="G2950" t="s">
        <v>8224</v>
      </c>
      <c r="H2950" t="s">
        <v>8246</v>
      </c>
      <c r="I2950">
        <v>1480140000</v>
      </c>
      <c r="J2950" s="12">
        <f>(I2950/86400)+25569</f>
        <v>42700.25</v>
      </c>
      <c r="K2950">
        <v>1479186575</v>
      </c>
      <c r="L2950" s="12">
        <f>(K2950/86400)+25569</f>
        <v>42689.214988425927</v>
      </c>
      <c r="M2950" t="b">
        <v>0</v>
      </c>
      <c r="N2950">
        <v>13</v>
      </c>
      <c r="O2950">
        <f>(E2950/D2950)*100</f>
        <v>100</v>
      </c>
      <c r="P2950">
        <f>E2950/N2950</f>
        <v>30.76923076923077</v>
      </c>
      <c r="Q2950" s="6" t="str">
        <f>LEFT(R2950, SEARCH("/",R2950,1)-1)</f>
        <v>theater</v>
      </c>
      <c r="R2950" t="s">
        <v>8271</v>
      </c>
      <c r="S2950" t="b">
        <v>1</v>
      </c>
      <c r="V2950" s="7" t="str">
        <f>RIGHT(R2950,LEN(R2950)-FIND("/",R2950))</f>
        <v>plays</v>
      </c>
    </row>
    <row r="2951" spans="1:22" ht="48" hidden="1" x14ac:dyDescent="0.2">
      <c r="A2951">
        <v>3495</v>
      </c>
      <c r="B2951" s="3" t="s">
        <v>3494</v>
      </c>
      <c r="C2951" s="3" t="s">
        <v>7605</v>
      </c>
      <c r="D2951">
        <v>5000</v>
      </c>
      <c r="E2951">
        <v>5343</v>
      </c>
      <c r="F2951" t="s">
        <v>8219</v>
      </c>
      <c r="G2951" t="s">
        <v>8229</v>
      </c>
      <c r="H2951" t="s">
        <v>8251</v>
      </c>
      <c r="I2951">
        <v>1414862280</v>
      </c>
      <c r="J2951" s="12">
        <f>(I2951/86400)+25569</f>
        <v>41944.720833333333</v>
      </c>
      <c r="K2951">
        <v>1412360309</v>
      </c>
      <c r="L2951" s="12">
        <f>(K2951/86400)+25569</f>
        <v>41915.762835648144</v>
      </c>
      <c r="M2951" t="b">
        <v>0</v>
      </c>
      <c r="N2951">
        <v>72</v>
      </c>
      <c r="O2951">
        <f>(E2951/D2951)*100</f>
        <v>106.86</v>
      </c>
      <c r="P2951">
        <f>E2951/N2951</f>
        <v>74.208333333333329</v>
      </c>
      <c r="Q2951" s="6" t="str">
        <f>LEFT(R2951, SEARCH("/",R2951,1)-1)</f>
        <v>theater</v>
      </c>
      <c r="R2951" t="s">
        <v>8271</v>
      </c>
      <c r="S2951" t="b">
        <v>1</v>
      </c>
      <c r="V2951" s="7" t="str">
        <f>RIGHT(R2951,LEN(R2951)-FIND("/",R2951))</f>
        <v>plays</v>
      </c>
    </row>
    <row r="2952" spans="1:22" ht="48" hidden="1" x14ac:dyDescent="0.2">
      <c r="A2952">
        <v>3496</v>
      </c>
      <c r="B2952" s="3" t="s">
        <v>3495</v>
      </c>
      <c r="C2952" s="3" t="s">
        <v>7606</v>
      </c>
      <c r="D2952">
        <v>3000</v>
      </c>
      <c r="E2952">
        <v>3732</v>
      </c>
      <c r="F2952" t="s">
        <v>8219</v>
      </c>
      <c r="G2952" t="s">
        <v>8224</v>
      </c>
      <c r="H2952" t="s">
        <v>8246</v>
      </c>
      <c r="I2952">
        <v>1473625166</v>
      </c>
      <c r="J2952" s="12">
        <f>(I2952/86400)+25569</f>
        <v>42624.846828703703</v>
      </c>
      <c r="K2952">
        <v>1470169166</v>
      </c>
      <c r="L2952" s="12">
        <f>(K2952/86400)+25569</f>
        <v>42584.846828703703</v>
      </c>
      <c r="M2952" t="b">
        <v>0</v>
      </c>
      <c r="N2952">
        <v>78</v>
      </c>
      <c r="O2952">
        <f>(E2952/D2952)*100</f>
        <v>124.4</v>
      </c>
      <c r="P2952">
        <f>E2952/N2952</f>
        <v>47.846153846153847</v>
      </c>
      <c r="Q2952" s="6" t="str">
        <f>LEFT(R2952, SEARCH("/",R2952,1)-1)</f>
        <v>theater</v>
      </c>
      <c r="R2952" t="s">
        <v>8271</v>
      </c>
      <c r="S2952" t="b">
        <v>1</v>
      </c>
      <c r="V2952" s="7" t="str">
        <f>RIGHT(R2952,LEN(R2952)-FIND("/",R2952))</f>
        <v>plays</v>
      </c>
    </row>
    <row r="2953" spans="1:22" ht="48" hidden="1" x14ac:dyDescent="0.2">
      <c r="A2953">
        <v>3497</v>
      </c>
      <c r="B2953" s="3" t="s">
        <v>3496</v>
      </c>
      <c r="C2953" s="3" t="s">
        <v>7607</v>
      </c>
      <c r="D2953">
        <v>1551</v>
      </c>
      <c r="E2953">
        <v>1686</v>
      </c>
      <c r="F2953" t="s">
        <v>8219</v>
      </c>
      <c r="G2953" t="s">
        <v>8224</v>
      </c>
      <c r="H2953" t="s">
        <v>8246</v>
      </c>
      <c r="I2953">
        <v>1464904800</v>
      </c>
      <c r="J2953" s="12">
        <f>(I2953/86400)+25569</f>
        <v>42523.916666666672</v>
      </c>
      <c r="K2953">
        <v>1463852904</v>
      </c>
      <c r="L2953" s="12">
        <f>(K2953/86400)+25569</f>
        <v>42511.741944444446</v>
      </c>
      <c r="M2953" t="b">
        <v>0</v>
      </c>
      <c r="N2953">
        <v>49</v>
      </c>
      <c r="O2953">
        <f>(E2953/D2953)*100</f>
        <v>108.70406189555126</v>
      </c>
      <c r="P2953">
        <f>E2953/N2953</f>
        <v>34.408163265306122</v>
      </c>
      <c r="Q2953" s="6" t="str">
        <f>LEFT(R2953, SEARCH("/",R2953,1)-1)</f>
        <v>theater</v>
      </c>
      <c r="R2953" t="s">
        <v>8271</v>
      </c>
      <c r="S2953" t="b">
        <v>1</v>
      </c>
      <c r="V2953" s="7" t="str">
        <f>RIGHT(R2953,LEN(R2953)-FIND("/",R2953))</f>
        <v>plays</v>
      </c>
    </row>
    <row r="2954" spans="1:22" ht="48" hidden="1" x14ac:dyDescent="0.2">
      <c r="A2954">
        <v>3498</v>
      </c>
      <c r="B2954" s="3" t="s">
        <v>3497</v>
      </c>
      <c r="C2954" s="3" t="s">
        <v>7608</v>
      </c>
      <c r="D2954">
        <v>1650</v>
      </c>
      <c r="E2954">
        <v>1690</v>
      </c>
      <c r="F2954" t="s">
        <v>8219</v>
      </c>
      <c r="G2954" t="s">
        <v>8229</v>
      </c>
      <c r="H2954" t="s">
        <v>8251</v>
      </c>
      <c r="I2954">
        <v>1464471840</v>
      </c>
      <c r="J2954" s="12">
        <f>(I2954/86400)+25569</f>
        <v>42518.905555555553</v>
      </c>
      <c r="K2954">
        <v>1459309704</v>
      </c>
      <c r="L2954" s="12">
        <f>(K2954/86400)+25569</f>
        <v>42459.15861111111</v>
      </c>
      <c r="M2954" t="b">
        <v>0</v>
      </c>
      <c r="N2954">
        <v>42</v>
      </c>
      <c r="O2954">
        <f>(E2954/D2954)*100</f>
        <v>102.42424242424242</v>
      </c>
      <c r="P2954">
        <f>E2954/N2954</f>
        <v>40.238095238095241</v>
      </c>
      <c r="Q2954" s="6" t="str">
        <f>LEFT(R2954, SEARCH("/",R2954,1)-1)</f>
        <v>theater</v>
      </c>
      <c r="R2954" t="s">
        <v>8271</v>
      </c>
      <c r="S2954" t="b">
        <v>1</v>
      </c>
      <c r="V2954" s="7" t="str">
        <f>RIGHT(R2954,LEN(R2954)-FIND("/",R2954))</f>
        <v>plays</v>
      </c>
    </row>
    <row r="2955" spans="1:22" ht="48" hidden="1" x14ac:dyDescent="0.2">
      <c r="A2955">
        <v>3499</v>
      </c>
      <c r="B2955" s="3" t="s">
        <v>3498</v>
      </c>
      <c r="C2955" s="3" t="s">
        <v>7609</v>
      </c>
      <c r="D2955">
        <v>2000</v>
      </c>
      <c r="E2955">
        <v>2110</v>
      </c>
      <c r="F2955" t="s">
        <v>8219</v>
      </c>
      <c r="G2955" t="s">
        <v>8224</v>
      </c>
      <c r="H2955" t="s">
        <v>8246</v>
      </c>
      <c r="I2955">
        <v>1435733940</v>
      </c>
      <c r="J2955" s="12">
        <f>(I2955/86400)+25569</f>
        <v>42186.290972222225</v>
      </c>
      <c r="K2955">
        <v>1431046325</v>
      </c>
      <c r="L2955" s="12">
        <f>(K2955/86400)+25569</f>
        <v>42132.036168981482</v>
      </c>
      <c r="M2955" t="b">
        <v>0</v>
      </c>
      <c r="N2955">
        <v>35</v>
      </c>
      <c r="O2955">
        <f>(E2955/D2955)*100</f>
        <v>105.5</v>
      </c>
      <c r="P2955">
        <f>E2955/N2955</f>
        <v>60.285714285714285</v>
      </c>
      <c r="Q2955" s="6" t="str">
        <f>LEFT(R2955, SEARCH("/",R2955,1)-1)</f>
        <v>theater</v>
      </c>
      <c r="R2955" t="s">
        <v>8271</v>
      </c>
      <c r="S2955" t="b">
        <v>1</v>
      </c>
      <c r="V2955" s="7" t="str">
        <f>RIGHT(R2955,LEN(R2955)-FIND("/",R2955))</f>
        <v>plays</v>
      </c>
    </row>
    <row r="2956" spans="1:22" ht="48" hidden="1" x14ac:dyDescent="0.2">
      <c r="A2956">
        <v>3500</v>
      </c>
      <c r="B2956" s="3" t="s">
        <v>3499</v>
      </c>
      <c r="C2956" s="3" t="s">
        <v>7610</v>
      </c>
      <c r="D2956">
        <v>1000</v>
      </c>
      <c r="E2956">
        <v>1063</v>
      </c>
      <c r="F2956" t="s">
        <v>8219</v>
      </c>
      <c r="G2956" t="s">
        <v>8224</v>
      </c>
      <c r="H2956" t="s">
        <v>8246</v>
      </c>
      <c r="I2956">
        <v>1457326740</v>
      </c>
      <c r="J2956" s="12">
        <f>(I2956/86400)+25569</f>
        <v>42436.207638888889</v>
      </c>
      <c r="K2956">
        <v>1455919438</v>
      </c>
      <c r="L2956" s="12">
        <f>(K2956/86400)+25569</f>
        <v>42419.919421296298</v>
      </c>
      <c r="M2956" t="b">
        <v>0</v>
      </c>
      <c r="N2956">
        <v>42</v>
      </c>
      <c r="O2956">
        <f>(E2956/D2956)*100</f>
        <v>106.3</v>
      </c>
      <c r="P2956">
        <f>E2956/N2956</f>
        <v>25.30952380952381</v>
      </c>
      <c r="Q2956" s="6" t="str">
        <f>LEFT(R2956, SEARCH("/",R2956,1)-1)</f>
        <v>theater</v>
      </c>
      <c r="R2956" t="s">
        <v>8271</v>
      </c>
      <c r="S2956" t="b">
        <v>1</v>
      </c>
      <c r="V2956" s="7" t="str">
        <f>RIGHT(R2956,LEN(R2956)-FIND("/",R2956))</f>
        <v>plays</v>
      </c>
    </row>
    <row r="2957" spans="1:22" ht="48" hidden="1" x14ac:dyDescent="0.2">
      <c r="A2957">
        <v>3501</v>
      </c>
      <c r="B2957" s="3" t="s">
        <v>3500</v>
      </c>
      <c r="C2957" s="3" t="s">
        <v>7611</v>
      </c>
      <c r="D2957">
        <v>1500</v>
      </c>
      <c r="E2957">
        <v>1510</v>
      </c>
      <c r="F2957" t="s">
        <v>8219</v>
      </c>
      <c r="G2957" t="s">
        <v>8225</v>
      </c>
      <c r="H2957" t="s">
        <v>8247</v>
      </c>
      <c r="I2957">
        <v>1441995595</v>
      </c>
      <c r="J2957" s="12">
        <f>(I2957/86400)+25569</f>
        <v>42258.763831018514</v>
      </c>
      <c r="K2957">
        <v>1439835595</v>
      </c>
      <c r="L2957" s="12">
        <f>(K2957/86400)+25569</f>
        <v>42233.763831018514</v>
      </c>
      <c r="M2957" t="b">
        <v>0</v>
      </c>
      <c r="N2957">
        <v>42</v>
      </c>
      <c r="O2957">
        <f>(E2957/D2957)*100</f>
        <v>100.66666666666666</v>
      </c>
      <c r="P2957">
        <f>E2957/N2957</f>
        <v>35.952380952380949</v>
      </c>
      <c r="Q2957" s="6" t="str">
        <f>LEFT(R2957, SEARCH("/",R2957,1)-1)</f>
        <v>theater</v>
      </c>
      <c r="R2957" t="s">
        <v>8271</v>
      </c>
      <c r="S2957" t="b">
        <v>1</v>
      </c>
      <c r="V2957" s="7" t="str">
        <f>RIGHT(R2957,LEN(R2957)-FIND("/",R2957))</f>
        <v>plays</v>
      </c>
    </row>
    <row r="2958" spans="1:22" ht="48" hidden="1" x14ac:dyDescent="0.2">
      <c r="A2958">
        <v>3502</v>
      </c>
      <c r="B2958" s="3" t="s">
        <v>3501</v>
      </c>
      <c r="C2958" s="3" t="s">
        <v>7612</v>
      </c>
      <c r="D2958">
        <v>4000</v>
      </c>
      <c r="E2958">
        <v>4216</v>
      </c>
      <c r="F2958" t="s">
        <v>8219</v>
      </c>
      <c r="G2958" t="s">
        <v>8224</v>
      </c>
      <c r="H2958" t="s">
        <v>8246</v>
      </c>
      <c r="I2958">
        <v>1458100740</v>
      </c>
      <c r="J2958" s="12">
        <f>(I2958/86400)+25569</f>
        <v>42445.165972222225</v>
      </c>
      <c r="K2958">
        <v>1456862924</v>
      </c>
      <c r="L2958" s="12">
        <f>(K2958/86400)+25569</f>
        <v>42430.839398148149</v>
      </c>
      <c r="M2958" t="b">
        <v>0</v>
      </c>
      <c r="N2958">
        <v>31</v>
      </c>
      <c r="O2958">
        <f>(E2958/D2958)*100</f>
        <v>105.4</v>
      </c>
      <c r="P2958">
        <f>E2958/N2958</f>
        <v>136</v>
      </c>
      <c r="Q2958" s="6" t="str">
        <f>LEFT(R2958, SEARCH("/",R2958,1)-1)</f>
        <v>theater</v>
      </c>
      <c r="R2958" t="s">
        <v>8271</v>
      </c>
      <c r="S2958" t="b">
        <v>1</v>
      </c>
      <c r="V2958" s="7" t="str">
        <f>RIGHT(R2958,LEN(R2958)-FIND("/",R2958))</f>
        <v>plays</v>
      </c>
    </row>
    <row r="2959" spans="1:22" ht="48" hidden="1" x14ac:dyDescent="0.2">
      <c r="A2959">
        <v>3503</v>
      </c>
      <c r="B2959" s="3" t="s">
        <v>3502</v>
      </c>
      <c r="C2959" s="3" t="s">
        <v>7613</v>
      </c>
      <c r="D2959">
        <v>2500</v>
      </c>
      <c r="E2959">
        <v>2689</v>
      </c>
      <c r="F2959" t="s">
        <v>8219</v>
      </c>
      <c r="G2959" t="s">
        <v>8225</v>
      </c>
      <c r="H2959" t="s">
        <v>8247</v>
      </c>
      <c r="I2959">
        <v>1469359728</v>
      </c>
      <c r="J2959" s="12">
        <f>(I2959/86400)+25569</f>
        <v>42575.478333333333</v>
      </c>
      <c r="K2959">
        <v>1466767728</v>
      </c>
      <c r="L2959" s="12">
        <f>(K2959/86400)+25569</f>
        <v>42545.478333333333</v>
      </c>
      <c r="M2959" t="b">
        <v>0</v>
      </c>
      <c r="N2959">
        <v>38</v>
      </c>
      <c r="O2959">
        <f>(E2959/D2959)*100</f>
        <v>107.55999999999999</v>
      </c>
      <c r="P2959">
        <f>E2959/N2959</f>
        <v>70.763157894736835</v>
      </c>
      <c r="Q2959" s="6" t="str">
        <f>LEFT(R2959, SEARCH("/",R2959,1)-1)</f>
        <v>theater</v>
      </c>
      <c r="R2959" t="s">
        <v>8271</v>
      </c>
      <c r="S2959" t="b">
        <v>1</v>
      </c>
      <c r="V2959" s="7" t="str">
        <f>RIGHT(R2959,LEN(R2959)-FIND("/",R2959))</f>
        <v>plays</v>
      </c>
    </row>
    <row r="2960" spans="1:22" ht="48" hidden="1" x14ac:dyDescent="0.2">
      <c r="A2960">
        <v>3504</v>
      </c>
      <c r="B2960" s="3" t="s">
        <v>3503</v>
      </c>
      <c r="C2960" s="3" t="s">
        <v>7614</v>
      </c>
      <c r="D2960">
        <v>1000</v>
      </c>
      <c r="E2960">
        <v>1000</v>
      </c>
      <c r="F2960" t="s">
        <v>8219</v>
      </c>
      <c r="G2960" t="s">
        <v>8224</v>
      </c>
      <c r="H2960" t="s">
        <v>8246</v>
      </c>
      <c r="I2960">
        <v>1447959491</v>
      </c>
      <c r="J2960" s="12">
        <f>(I2960/86400)+25569</f>
        <v>42327.790405092594</v>
      </c>
      <c r="K2960">
        <v>1445363891</v>
      </c>
      <c r="L2960" s="12">
        <f>(K2960/86400)+25569</f>
        <v>42297.748738425929</v>
      </c>
      <c r="M2960" t="b">
        <v>0</v>
      </c>
      <c r="N2960">
        <v>8</v>
      </c>
      <c r="O2960">
        <f>(E2960/D2960)*100</f>
        <v>100</v>
      </c>
      <c r="P2960">
        <f>E2960/N2960</f>
        <v>125</v>
      </c>
      <c r="Q2960" s="6" t="str">
        <f>LEFT(R2960, SEARCH("/",R2960,1)-1)</f>
        <v>theater</v>
      </c>
      <c r="R2960" t="s">
        <v>8271</v>
      </c>
      <c r="S2960" t="b">
        <v>1</v>
      </c>
      <c r="V2960" s="7" t="str">
        <f>RIGHT(R2960,LEN(R2960)-FIND("/",R2960))</f>
        <v>plays</v>
      </c>
    </row>
    <row r="2961" spans="1:22" ht="96" hidden="1" x14ac:dyDescent="0.2">
      <c r="A2961">
        <v>3505</v>
      </c>
      <c r="B2961" s="3" t="s">
        <v>3504</v>
      </c>
      <c r="C2961" s="3" t="s">
        <v>7615</v>
      </c>
      <c r="D2961">
        <v>2500</v>
      </c>
      <c r="E2961">
        <v>2594</v>
      </c>
      <c r="F2961" t="s">
        <v>8219</v>
      </c>
      <c r="G2961" t="s">
        <v>8224</v>
      </c>
      <c r="H2961" t="s">
        <v>8246</v>
      </c>
      <c r="I2961">
        <v>1399953600</v>
      </c>
      <c r="J2961" s="12">
        <f>(I2961/86400)+25569</f>
        <v>41772.166666666664</v>
      </c>
      <c r="K2961">
        <v>1398983245</v>
      </c>
      <c r="L2961" s="12">
        <f>(K2961/86400)+25569</f>
        <v>41760.935706018521</v>
      </c>
      <c r="M2961" t="b">
        <v>0</v>
      </c>
      <c r="N2961">
        <v>39</v>
      </c>
      <c r="O2961">
        <f>(E2961/D2961)*100</f>
        <v>103.76</v>
      </c>
      <c r="P2961">
        <f>E2961/N2961</f>
        <v>66.512820512820511</v>
      </c>
      <c r="Q2961" s="6" t="str">
        <f>LEFT(R2961, SEARCH("/",R2961,1)-1)</f>
        <v>theater</v>
      </c>
      <c r="R2961" t="s">
        <v>8271</v>
      </c>
      <c r="S2961" t="b">
        <v>1</v>
      </c>
      <c r="V2961" s="7" t="str">
        <f>RIGHT(R2961,LEN(R2961)-FIND("/",R2961))</f>
        <v>plays</v>
      </c>
    </row>
    <row r="2962" spans="1:22" ht="48" hidden="1" x14ac:dyDescent="0.2">
      <c r="A2962">
        <v>3506</v>
      </c>
      <c r="B2962" s="3" t="s">
        <v>3505</v>
      </c>
      <c r="C2962" s="3" t="s">
        <v>7616</v>
      </c>
      <c r="D2962">
        <v>3000</v>
      </c>
      <c r="E2962">
        <v>3045</v>
      </c>
      <c r="F2962" t="s">
        <v>8219</v>
      </c>
      <c r="G2962" t="s">
        <v>8224</v>
      </c>
      <c r="H2962" t="s">
        <v>8246</v>
      </c>
      <c r="I2962">
        <v>1408815440</v>
      </c>
      <c r="J2962" s="12">
        <f>(I2962/86400)+25569</f>
        <v>41874.734259259261</v>
      </c>
      <c r="K2962">
        <v>1404927440</v>
      </c>
      <c r="L2962" s="12">
        <f>(K2962/86400)+25569</f>
        <v>41829.734259259261</v>
      </c>
      <c r="M2962" t="b">
        <v>0</v>
      </c>
      <c r="N2962">
        <v>29</v>
      </c>
      <c r="O2962">
        <f>(E2962/D2962)*100</f>
        <v>101.49999999999999</v>
      </c>
      <c r="P2962">
        <f>E2962/N2962</f>
        <v>105</v>
      </c>
      <c r="Q2962" s="6" t="str">
        <f>LEFT(R2962, SEARCH("/",R2962,1)-1)</f>
        <v>theater</v>
      </c>
      <c r="R2962" t="s">
        <v>8271</v>
      </c>
      <c r="S2962" t="b">
        <v>1</v>
      </c>
      <c r="V2962" s="7" t="str">
        <f>RIGHT(R2962,LEN(R2962)-FIND("/",R2962))</f>
        <v>plays</v>
      </c>
    </row>
    <row r="2963" spans="1:22" ht="32" hidden="1" x14ac:dyDescent="0.2">
      <c r="A2963">
        <v>3507</v>
      </c>
      <c r="B2963" s="3" t="s">
        <v>3506</v>
      </c>
      <c r="C2963" s="3" t="s">
        <v>7617</v>
      </c>
      <c r="D2963">
        <v>10000</v>
      </c>
      <c r="E2963">
        <v>10440</v>
      </c>
      <c r="F2963" t="s">
        <v>8219</v>
      </c>
      <c r="G2963" t="s">
        <v>8224</v>
      </c>
      <c r="H2963" t="s">
        <v>8246</v>
      </c>
      <c r="I2963">
        <v>1464732537</v>
      </c>
      <c r="J2963" s="12">
        <f>(I2963/86400)+25569</f>
        <v>42521.92288194444</v>
      </c>
      <c r="K2963">
        <v>1462140537</v>
      </c>
      <c r="L2963" s="12">
        <f>(K2963/86400)+25569</f>
        <v>42491.92288194444</v>
      </c>
      <c r="M2963" t="b">
        <v>0</v>
      </c>
      <c r="N2963">
        <v>72</v>
      </c>
      <c r="O2963">
        <f>(E2963/D2963)*100</f>
        <v>104.4</v>
      </c>
      <c r="P2963">
        <f>E2963/N2963</f>
        <v>145</v>
      </c>
      <c r="Q2963" s="6" t="str">
        <f>LEFT(R2963, SEARCH("/",R2963,1)-1)</f>
        <v>theater</v>
      </c>
      <c r="R2963" t="s">
        <v>8271</v>
      </c>
      <c r="S2963" t="b">
        <v>1</v>
      </c>
      <c r="V2963" s="7" t="str">
        <f>RIGHT(R2963,LEN(R2963)-FIND("/",R2963))</f>
        <v>plays</v>
      </c>
    </row>
    <row r="2964" spans="1:22" ht="48" hidden="1" x14ac:dyDescent="0.2">
      <c r="A2964">
        <v>3508</v>
      </c>
      <c r="B2964" s="3" t="s">
        <v>3507</v>
      </c>
      <c r="C2964" s="3" t="s">
        <v>7618</v>
      </c>
      <c r="D2964">
        <v>100</v>
      </c>
      <c r="E2964">
        <v>180</v>
      </c>
      <c r="F2964" t="s">
        <v>8219</v>
      </c>
      <c r="G2964" t="s">
        <v>8225</v>
      </c>
      <c r="H2964" t="s">
        <v>8247</v>
      </c>
      <c r="I2964">
        <v>1462914000</v>
      </c>
      <c r="J2964" s="12">
        <f>(I2964/86400)+25569</f>
        <v>42500.875</v>
      </c>
      <c r="K2964">
        <v>1460914253</v>
      </c>
      <c r="L2964" s="12">
        <f>(K2964/86400)+25569</f>
        <v>42477.729780092588</v>
      </c>
      <c r="M2964" t="b">
        <v>0</v>
      </c>
      <c r="N2964">
        <v>15</v>
      </c>
      <c r="O2964">
        <f>(E2964/D2964)*100</f>
        <v>180</v>
      </c>
      <c r="P2964">
        <f>E2964/N2964</f>
        <v>12</v>
      </c>
      <c r="Q2964" s="6" t="str">
        <f>LEFT(R2964, SEARCH("/",R2964,1)-1)</f>
        <v>theater</v>
      </c>
      <c r="R2964" t="s">
        <v>8271</v>
      </c>
      <c r="S2964" t="b">
        <v>1</v>
      </c>
      <c r="V2964" s="7" t="str">
        <f>RIGHT(R2964,LEN(R2964)-FIND("/",R2964))</f>
        <v>plays</v>
      </c>
    </row>
    <row r="2965" spans="1:22" ht="48" hidden="1" x14ac:dyDescent="0.2">
      <c r="A2965">
        <v>3509</v>
      </c>
      <c r="B2965" s="3" t="s">
        <v>3508</v>
      </c>
      <c r="C2965" s="3" t="s">
        <v>7619</v>
      </c>
      <c r="D2965">
        <v>3000</v>
      </c>
      <c r="E2965">
        <v>3190</v>
      </c>
      <c r="F2965" t="s">
        <v>8219</v>
      </c>
      <c r="G2965" t="s">
        <v>8224</v>
      </c>
      <c r="H2965" t="s">
        <v>8246</v>
      </c>
      <c r="I2965">
        <v>1416545700</v>
      </c>
      <c r="J2965" s="12">
        <f>(I2965/86400)+25569</f>
        <v>41964.204861111109</v>
      </c>
      <c r="K2965">
        <v>1415392666</v>
      </c>
      <c r="L2965" s="12">
        <f>(K2965/86400)+25569</f>
        <v>41950.859560185185</v>
      </c>
      <c r="M2965" t="b">
        <v>0</v>
      </c>
      <c r="N2965">
        <v>33</v>
      </c>
      <c r="O2965">
        <f>(E2965/D2965)*100</f>
        <v>106.33333333333333</v>
      </c>
      <c r="P2965">
        <f>E2965/N2965</f>
        <v>96.666666666666671</v>
      </c>
      <c r="Q2965" s="6" t="str">
        <f>LEFT(R2965, SEARCH("/",R2965,1)-1)</f>
        <v>theater</v>
      </c>
      <c r="R2965" t="s">
        <v>8271</v>
      </c>
      <c r="S2965" t="b">
        <v>1</v>
      </c>
      <c r="V2965" s="7" t="str">
        <f>RIGHT(R2965,LEN(R2965)-FIND("/",R2965))</f>
        <v>plays</v>
      </c>
    </row>
    <row r="2966" spans="1:22" ht="48" hidden="1" x14ac:dyDescent="0.2">
      <c r="A2966">
        <v>3510</v>
      </c>
      <c r="B2966" s="3" t="s">
        <v>3509</v>
      </c>
      <c r="C2966" s="3" t="s">
        <v>7620</v>
      </c>
      <c r="D2966">
        <v>900</v>
      </c>
      <c r="E2966">
        <v>905</v>
      </c>
      <c r="F2966" t="s">
        <v>8219</v>
      </c>
      <c r="G2966" t="s">
        <v>8224</v>
      </c>
      <c r="H2966" t="s">
        <v>8246</v>
      </c>
      <c r="I2966">
        <v>1404312846</v>
      </c>
      <c r="J2966" s="12">
        <f>(I2966/86400)+25569</f>
        <v>41822.62090277778</v>
      </c>
      <c r="K2966">
        <v>1402584846</v>
      </c>
      <c r="L2966" s="12">
        <f>(K2966/86400)+25569</f>
        <v>41802.62090277778</v>
      </c>
      <c r="M2966" t="b">
        <v>0</v>
      </c>
      <c r="N2966">
        <v>15</v>
      </c>
      <c r="O2966">
        <f>(E2966/D2966)*100</f>
        <v>100.55555555555556</v>
      </c>
      <c r="P2966">
        <f>E2966/N2966</f>
        <v>60.333333333333336</v>
      </c>
      <c r="Q2966" s="6" t="str">
        <f>LEFT(R2966, SEARCH("/",R2966,1)-1)</f>
        <v>theater</v>
      </c>
      <c r="R2966" t="s">
        <v>8271</v>
      </c>
      <c r="S2966" t="b">
        <v>1</v>
      </c>
      <c r="V2966" s="7" t="str">
        <f>RIGHT(R2966,LEN(R2966)-FIND("/",R2966))</f>
        <v>plays</v>
      </c>
    </row>
    <row r="2967" spans="1:22" ht="48" hidden="1" x14ac:dyDescent="0.2">
      <c r="A2967">
        <v>3511</v>
      </c>
      <c r="B2967" s="3" t="s">
        <v>3510</v>
      </c>
      <c r="C2967" s="3" t="s">
        <v>7621</v>
      </c>
      <c r="D2967">
        <v>1500</v>
      </c>
      <c r="E2967">
        <v>1518</v>
      </c>
      <c r="F2967" t="s">
        <v>8219</v>
      </c>
      <c r="G2967" t="s">
        <v>8225</v>
      </c>
      <c r="H2967" t="s">
        <v>8247</v>
      </c>
      <c r="I2967">
        <v>1415385000</v>
      </c>
      <c r="J2967" s="12">
        <f>(I2967/86400)+25569</f>
        <v>41950.770833333336</v>
      </c>
      <c r="K2967">
        <v>1413406695</v>
      </c>
      <c r="L2967" s="12">
        <f>(K2967/86400)+25569</f>
        <v>41927.873784722222</v>
      </c>
      <c r="M2967" t="b">
        <v>0</v>
      </c>
      <c r="N2967">
        <v>19</v>
      </c>
      <c r="O2967">
        <f>(E2967/D2967)*100</f>
        <v>101.2</v>
      </c>
      <c r="P2967">
        <f>E2967/N2967</f>
        <v>79.89473684210526</v>
      </c>
      <c r="Q2967" s="6" t="str">
        <f>LEFT(R2967, SEARCH("/",R2967,1)-1)</f>
        <v>theater</v>
      </c>
      <c r="R2967" t="s">
        <v>8271</v>
      </c>
      <c r="S2967" t="b">
        <v>1</v>
      </c>
      <c r="V2967" s="7" t="str">
        <f>RIGHT(R2967,LEN(R2967)-FIND("/",R2967))</f>
        <v>plays</v>
      </c>
    </row>
    <row r="2968" spans="1:22" ht="48" hidden="1" x14ac:dyDescent="0.2">
      <c r="A2968">
        <v>3512</v>
      </c>
      <c r="B2968" s="3" t="s">
        <v>3511</v>
      </c>
      <c r="C2968" s="3" t="s">
        <v>7622</v>
      </c>
      <c r="D2968">
        <v>1000</v>
      </c>
      <c r="E2968">
        <v>1000</v>
      </c>
      <c r="F2968" t="s">
        <v>8219</v>
      </c>
      <c r="G2968" t="s">
        <v>8225</v>
      </c>
      <c r="H2968" t="s">
        <v>8247</v>
      </c>
      <c r="I2968">
        <v>1429789992</v>
      </c>
      <c r="J2968" s="12">
        <f>(I2968/86400)+25569</f>
        <v>42117.49527777778</v>
      </c>
      <c r="K2968">
        <v>1424609592</v>
      </c>
      <c r="L2968" s="12">
        <f>(K2968/86400)+25569</f>
        <v>42057.536944444444</v>
      </c>
      <c r="M2968" t="b">
        <v>0</v>
      </c>
      <c r="N2968">
        <v>17</v>
      </c>
      <c r="O2968">
        <f>(E2968/D2968)*100</f>
        <v>100</v>
      </c>
      <c r="P2968">
        <f>E2968/N2968</f>
        <v>58.823529411764703</v>
      </c>
      <c r="Q2968" s="6" t="str">
        <f>LEFT(R2968, SEARCH("/",R2968,1)-1)</f>
        <v>theater</v>
      </c>
      <c r="R2968" t="s">
        <v>8271</v>
      </c>
      <c r="S2968" t="b">
        <v>1</v>
      </c>
      <c r="V2968" s="7" t="str">
        <f>RIGHT(R2968,LEN(R2968)-FIND("/",R2968))</f>
        <v>plays</v>
      </c>
    </row>
    <row r="2969" spans="1:22" ht="48" hidden="1" x14ac:dyDescent="0.2">
      <c r="A2969">
        <v>3513</v>
      </c>
      <c r="B2969" s="3" t="s">
        <v>3512</v>
      </c>
      <c r="C2969" s="3" t="s">
        <v>7623</v>
      </c>
      <c r="D2969">
        <v>2800</v>
      </c>
      <c r="E2969">
        <v>3315</v>
      </c>
      <c r="F2969" t="s">
        <v>8219</v>
      </c>
      <c r="G2969" t="s">
        <v>8224</v>
      </c>
      <c r="H2969" t="s">
        <v>8246</v>
      </c>
      <c r="I2969">
        <v>1401857940</v>
      </c>
      <c r="J2969" s="12">
        <f>(I2969/86400)+25569</f>
        <v>41794.207638888889</v>
      </c>
      <c r="K2969">
        <v>1400725112</v>
      </c>
      <c r="L2969" s="12">
        <f>(K2969/86400)+25569</f>
        <v>41781.096203703702</v>
      </c>
      <c r="M2969" t="b">
        <v>0</v>
      </c>
      <c r="N2969">
        <v>44</v>
      </c>
      <c r="O2969">
        <f>(E2969/D2969)*100</f>
        <v>118.39285714285714</v>
      </c>
      <c r="P2969">
        <f>E2969/N2969</f>
        <v>75.340909090909093</v>
      </c>
      <c r="Q2969" s="6" t="str">
        <f>LEFT(R2969, SEARCH("/",R2969,1)-1)</f>
        <v>theater</v>
      </c>
      <c r="R2969" t="s">
        <v>8271</v>
      </c>
      <c r="S2969" t="b">
        <v>1</v>
      </c>
      <c r="V2969" s="7" t="str">
        <f>RIGHT(R2969,LEN(R2969)-FIND("/",R2969))</f>
        <v>plays</v>
      </c>
    </row>
    <row r="2970" spans="1:22" ht="48" hidden="1" x14ac:dyDescent="0.2">
      <c r="A2970">
        <v>3514</v>
      </c>
      <c r="B2970" s="3" t="s">
        <v>3513</v>
      </c>
      <c r="C2970" s="3" t="s">
        <v>7624</v>
      </c>
      <c r="D2970">
        <v>500</v>
      </c>
      <c r="E2970">
        <v>550</v>
      </c>
      <c r="F2970" t="s">
        <v>8219</v>
      </c>
      <c r="G2970" t="s">
        <v>8224</v>
      </c>
      <c r="H2970" t="s">
        <v>8246</v>
      </c>
      <c r="I2970">
        <v>1422853140</v>
      </c>
      <c r="J2970" s="12">
        <f>(I2970/86400)+25569</f>
        <v>42037.207638888889</v>
      </c>
      <c r="K2970">
        <v>1421439552</v>
      </c>
      <c r="L2970" s="12">
        <f>(K2970/86400)+25569</f>
        <v>42020.846666666665</v>
      </c>
      <c r="M2970" t="b">
        <v>0</v>
      </c>
      <c r="N2970">
        <v>10</v>
      </c>
      <c r="O2970">
        <f>(E2970/D2970)*100</f>
        <v>110.00000000000001</v>
      </c>
      <c r="P2970">
        <f>E2970/N2970</f>
        <v>55</v>
      </c>
      <c r="Q2970" s="6" t="str">
        <f>LEFT(R2970, SEARCH("/",R2970,1)-1)</f>
        <v>theater</v>
      </c>
      <c r="R2970" t="s">
        <v>8271</v>
      </c>
      <c r="S2970" t="b">
        <v>1</v>
      </c>
      <c r="V2970" s="7" t="str">
        <f>RIGHT(R2970,LEN(R2970)-FIND("/",R2970))</f>
        <v>plays</v>
      </c>
    </row>
    <row r="2971" spans="1:22" ht="48" hidden="1" x14ac:dyDescent="0.2">
      <c r="A2971">
        <v>3515</v>
      </c>
      <c r="B2971" s="3" t="s">
        <v>3514</v>
      </c>
      <c r="C2971" s="3" t="s">
        <v>7625</v>
      </c>
      <c r="D2971">
        <v>3000</v>
      </c>
      <c r="E2971">
        <v>3080</v>
      </c>
      <c r="F2971" t="s">
        <v>8219</v>
      </c>
      <c r="G2971" t="s">
        <v>8224</v>
      </c>
      <c r="H2971" t="s">
        <v>8246</v>
      </c>
      <c r="I2971">
        <v>1433097171</v>
      </c>
      <c r="J2971" s="12">
        <f>(I2971/86400)+25569</f>
        <v>42155.772812499999</v>
      </c>
      <c r="K2971">
        <v>1430505171</v>
      </c>
      <c r="L2971" s="12">
        <f>(K2971/86400)+25569</f>
        <v>42125.772812499999</v>
      </c>
      <c r="M2971" t="b">
        <v>0</v>
      </c>
      <c r="N2971">
        <v>46</v>
      </c>
      <c r="O2971">
        <f>(E2971/D2971)*100</f>
        <v>102.66666666666666</v>
      </c>
      <c r="P2971">
        <f>E2971/N2971</f>
        <v>66.956521739130437</v>
      </c>
      <c r="Q2971" s="6" t="str">
        <f>LEFT(R2971, SEARCH("/",R2971,1)-1)</f>
        <v>theater</v>
      </c>
      <c r="R2971" t="s">
        <v>8271</v>
      </c>
      <c r="S2971" t="b">
        <v>1</v>
      </c>
      <c r="V2971" s="7" t="str">
        <f>RIGHT(R2971,LEN(R2971)-FIND("/",R2971))</f>
        <v>plays</v>
      </c>
    </row>
    <row r="2972" spans="1:22" ht="48" hidden="1" x14ac:dyDescent="0.2">
      <c r="A2972">
        <v>3516</v>
      </c>
      <c r="B2972" s="3" t="s">
        <v>3515</v>
      </c>
      <c r="C2972" s="3" t="s">
        <v>7626</v>
      </c>
      <c r="D2972">
        <v>2500</v>
      </c>
      <c r="E2972">
        <v>2500</v>
      </c>
      <c r="F2972" t="s">
        <v>8219</v>
      </c>
      <c r="G2972" t="s">
        <v>8224</v>
      </c>
      <c r="H2972" t="s">
        <v>8246</v>
      </c>
      <c r="I2972">
        <v>1410145200</v>
      </c>
      <c r="J2972" s="12">
        <f>(I2972/86400)+25569</f>
        <v>41890.125</v>
      </c>
      <c r="K2972">
        <v>1407197670</v>
      </c>
      <c r="L2972" s="12">
        <f>(K2972/86400)+25569</f>
        <v>41856.010069444441</v>
      </c>
      <c r="M2972" t="b">
        <v>0</v>
      </c>
      <c r="N2972">
        <v>11</v>
      </c>
      <c r="O2972">
        <f>(E2972/D2972)*100</f>
        <v>100</v>
      </c>
      <c r="P2972">
        <f>E2972/N2972</f>
        <v>227.27272727272728</v>
      </c>
      <c r="Q2972" s="6" t="str">
        <f>LEFT(R2972, SEARCH("/",R2972,1)-1)</f>
        <v>theater</v>
      </c>
      <c r="R2972" t="s">
        <v>8271</v>
      </c>
      <c r="S2972" t="b">
        <v>1</v>
      </c>
      <c r="V2972" s="7" t="str">
        <f>RIGHT(R2972,LEN(R2972)-FIND("/",R2972))</f>
        <v>plays</v>
      </c>
    </row>
    <row r="2973" spans="1:22" ht="48" hidden="1" x14ac:dyDescent="0.2">
      <c r="A2973">
        <v>3517</v>
      </c>
      <c r="B2973" s="3" t="s">
        <v>3516</v>
      </c>
      <c r="C2973" s="3" t="s">
        <v>7627</v>
      </c>
      <c r="D2973">
        <v>4000</v>
      </c>
      <c r="E2973">
        <v>4000</v>
      </c>
      <c r="F2973" t="s">
        <v>8219</v>
      </c>
      <c r="G2973" t="s">
        <v>8225</v>
      </c>
      <c r="H2973" t="s">
        <v>8247</v>
      </c>
      <c r="I2973">
        <v>1404471600</v>
      </c>
      <c r="J2973" s="12">
        <f>(I2973/86400)+25569</f>
        <v>41824.458333333336</v>
      </c>
      <c r="K2973">
        <v>1401910634</v>
      </c>
      <c r="L2973" s="12">
        <f>(K2973/86400)+25569</f>
        <v>41794.817523148144</v>
      </c>
      <c r="M2973" t="b">
        <v>0</v>
      </c>
      <c r="N2973">
        <v>13</v>
      </c>
      <c r="O2973">
        <f>(E2973/D2973)*100</f>
        <v>100</v>
      </c>
      <c r="P2973">
        <f>E2973/N2973</f>
        <v>307.69230769230768</v>
      </c>
      <c r="Q2973" s="6" t="str">
        <f>LEFT(R2973, SEARCH("/",R2973,1)-1)</f>
        <v>theater</v>
      </c>
      <c r="R2973" t="s">
        <v>8271</v>
      </c>
      <c r="S2973" t="b">
        <v>1</v>
      </c>
      <c r="V2973" s="7" t="str">
        <f>RIGHT(R2973,LEN(R2973)-FIND("/",R2973))</f>
        <v>plays</v>
      </c>
    </row>
    <row r="2974" spans="1:22" ht="48" hidden="1" x14ac:dyDescent="0.2">
      <c r="A2974">
        <v>3518</v>
      </c>
      <c r="B2974" s="3" t="s">
        <v>3517</v>
      </c>
      <c r="C2974" s="3" t="s">
        <v>7628</v>
      </c>
      <c r="D2974">
        <v>1500</v>
      </c>
      <c r="E2974">
        <v>1650.69</v>
      </c>
      <c r="F2974" t="s">
        <v>8219</v>
      </c>
      <c r="G2974" t="s">
        <v>8224</v>
      </c>
      <c r="H2974" t="s">
        <v>8246</v>
      </c>
      <c r="I2974">
        <v>1412259660</v>
      </c>
      <c r="J2974" s="12">
        <f>(I2974/86400)+25569</f>
        <v>41914.597916666666</v>
      </c>
      <c r="K2974">
        <v>1410461299</v>
      </c>
      <c r="L2974" s="12">
        <f>(K2974/86400)+25569</f>
        <v>41893.783553240741</v>
      </c>
      <c r="M2974" t="b">
        <v>0</v>
      </c>
      <c r="N2974">
        <v>33</v>
      </c>
      <c r="O2974">
        <f>(E2974/D2974)*100</f>
        <v>110.04599999999999</v>
      </c>
      <c r="P2974">
        <f>E2974/N2974</f>
        <v>50.020909090909093</v>
      </c>
      <c r="Q2974" s="6" t="str">
        <f>LEFT(R2974, SEARCH("/",R2974,1)-1)</f>
        <v>theater</v>
      </c>
      <c r="R2974" t="s">
        <v>8271</v>
      </c>
      <c r="S2974" t="b">
        <v>1</v>
      </c>
      <c r="V2974" s="7" t="str">
        <f>RIGHT(R2974,LEN(R2974)-FIND("/",R2974))</f>
        <v>plays</v>
      </c>
    </row>
    <row r="2975" spans="1:22" ht="48" hidden="1" x14ac:dyDescent="0.2">
      <c r="A2975">
        <v>3519</v>
      </c>
      <c r="B2975" s="3" t="s">
        <v>3518</v>
      </c>
      <c r="C2975" s="3" t="s">
        <v>7629</v>
      </c>
      <c r="D2975">
        <v>2000</v>
      </c>
      <c r="E2975">
        <v>2027</v>
      </c>
      <c r="F2975" t="s">
        <v>8219</v>
      </c>
      <c r="G2975" t="s">
        <v>8225</v>
      </c>
      <c r="H2975" t="s">
        <v>8247</v>
      </c>
      <c r="I2975">
        <v>1425478950</v>
      </c>
      <c r="J2975" s="12">
        <f>(I2975/86400)+25569</f>
        <v>42067.598958333328</v>
      </c>
      <c r="K2975">
        <v>1422886950</v>
      </c>
      <c r="L2975" s="12">
        <f>(K2975/86400)+25569</f>
        <v>42037.598958333328</v>
      </c>
      <c r="M2975" t="b">
        <v>0</v>
      </c>
      <c r="N2975">
        <v>28</v>
      </c>
      <c r="O2975">
        <f>(E2975/D2975)*100</f>
        <v>101.35000000000001</v>
      </c>
      <c r="P2975">
        <f>E2975/N2975</f>
        <v>72.392857142857139</v>
      </c>
      <c r="Q2975" s="6" t="str">
        <f>LEFT(R2975, SEARCH("/",R2975,1)-1)</f>
        <v>theater</v>
      </c>
      <c r="R2975" t="s">
        <v>8271</v>
      </c>
      <c r="S2975" t="b">
        <v>1</v>
      </c>
      <c r="V2975" s="7" t="str">
        <f>RIGHT(R2975,LEN(R2975)-FIND("/",R2975))</f>
        <v>plays</v>
      </c>
    </row>
    <row r="2976" spans="1:22" ht="32" hidden="1" x14ac:dyDescent="0.2">
      <c r="A2976">
        <v>3520</v>
      </c>
      <c r="B2976" s="3" t="s">
        <v>3519</v>
      </c>
      <c r="C2976" s="3" t="s">
        <v>7630</v>
      </c>
      <c r="D2976">
        <v>2000</v>
      </c>
      <c r="E2976">
        <v>2015</v>
      </c>
      <c r="F2976" t="s">
        <v>8219</v>
      </c>
      <c r="G2976" t="s">
        <v>8225</v>
      </c>
      <c r="H2976" t="s">
        <v>8247</v>
      </c>
      <c r="I2976">
        <v>1441547220</v>
      </c>
      <c r="J2976" s="12">
        <f>(I2976/86400)+25569</f>
        <v>42253.57430555555</v>
      </c>
      <c r="K2976">
        <v>1439322412</v>
      </c>
      <c r="L2976" s="12">
        <f>(K2976/86400)+25569</f>
        <v>42227.824212962965</v>
      </c>
      <c r="M2976" t="b">
        <v>0</v>
      </c>
      <c r="N2976">
        <v>21</v>
      </c>
      <c r="O2976">
        <f>(E2976/D2976)*100</f>
        <v>100.75</v>
      </c>
      <c r="P2976">
        <f>E2976/N2976</f>
        <v>95.952380952380949</v>
      </c>
      <c r="Q2976" s="6" t="str">
        <f>LEFT(R2976, SEARCH("/",R2976,1)-1)</f>
        <v>theater</v>
      </c>
      <c r="R2976" t="s">
        <v>8271</v>
      </c>
      <c r="S2976" t="b">
        <v>1</v>
      </c>
      <c r="V2976" s="7" t="str">
        <f>RIGHT(R2976,LEN(R2976)-FIND("/",R2976))</f>
        <v>plays</v>
      </c>
    </row>
    <row r="2977" spans="1:22" ht="48" hidden="1" x14ac:dyDescent="0.2">
      <c r="A2977">
        <v>3521</v>
      </c>
      <c r="B2977" s="3" t="s">
        <v>3520</v>
      </c>
      <c r="C2977" s="3" t="s">
        <v>7631</v>
      </c>
      <c r="D2977">
        <v>350</v>
      </c>
      <c r="E2977">
        <v>593</v>
      </c>
      <c r="F2977" t="s">
        <v>8219</v>
      </c>
      <c r="G2977" t="s">
        <v>8224</v>
      </c>
      <c r="H2977" t="s">
        <v>8246</v>
      </c>
      <c r="I2977">
        <v>1411980020</v>
      </c>
      <c r="J2977" s="12">
        <f>(I2977/86400)+25569</f>
        <v>41911.361342592594</v>
      </c>
      <c r="K2977">
        <v>1409388020</v>
      </c>
      <c r="L2977" s="12">
        <f>(K2977/86400)+25569</f>
        <v>41881.361342592594</v>
      </c>
      <c r="M2977" t="b">
        <v>0</v>
      </c>
      <c r="N2977">
        <v>13</v>
      </c>
      <c r="O2977">
        <f>(E2977/D2977)*100</f>
        <v>169.42857142857144</v>
      </c>
      <c r="P2977">
        <f>E2977/N2977</f>
        <v>45.615384615384613</v>
      </c>
      <c r="Q2977" s="6" t="str">
        <f>LEFT(R2977, SEARCH("/",R2977,1)-1)</f>
        <v>theater</v>
      </c>
      <c r="R2977" t="s">
        <v>8271</v>
      </c>
      <c r="S2977" t="b">
        <v>1</v>
      </c>
      <c r="V2977" s="7" t="str">
        <f>RIGHT(R2977,LEN(R2977)-FIND("/",R2977))</f>
        <v>plays</v>
      </c>
    </row>
    <row r="2978" spans="1:22" ht="48" hidden="1" x14ac:dyDescent="0.2">
      <c r="A2978">
        <v>3522</v>
      </c>
      <c r="B2978" s="3" t="s">
        <v>3521</v>
      </c>
      <c r="C2978" s="3" t="s">
        <v>7632</v>
      </c>
      <c r="D2978">
        <v>1395</v>
      </c>
      <c r="E2978">
        <v>1395</v>
      </c>
      <c r="F2978" t="s">
        <v>8219</v>
      </c>
      <c r="G2978" t="s">
        <v>8225</v>
      </c>
      <c r="H2978" t="s">
        <v>8247</v>
      </c>
      <c r="I2978">
        <v>1442311560</v>
      </c>
      <c r="J2978" s="12">
        <f>(I2978/86400)+25569</f>
        <v>42262.420833333337</v>
      </c>
      <c r="K2978">
        <v>1439924246</v>
      </c>
      <c r="L2978" s="12">
        <f>(K2978/86400)+25569</f>
        <v>42234.789884259255</v>
      </c>
      <c r="M2978" t="b">
        <v>0</v>
      </c>
      <c r="N2978">
        <v>34</v>
      </c>
      <c r="O2978">
        <f>(E2978/D2978)*100</f>
        <v>100</v>
      </c>
      <c r="P2978">
        <f>E2978/N2978</f>
        <v>41.029411764705884</v>
      </c>
      <c r="Q2978" s="6" t="str">
        <f>LEFT(R2978, SEARCH("/",R2978,1)-1)</f>
        <v>theater</v>
      </c>
      <c r="R2978" t="s">
        <v>8271</v>
      </c>
      <c r="S2978" t="b">
        <v>1</v>
      </c>
      <c r="V2978" s="7" t="str">
        <f>RIGHT(R2978,LEN(R2978)-FIND("/",R2978))</f>
        <v>plays</v>
      </c>
    </row>
    <row r="2979" spans="1:22" ht="48" hidden="1" x14ac:dyDescent="0.2">
      <c r="A2979">
        <v>3523</v>
      </c>
      <c r="B2979" s="3" t="s">
        <v>3522</v>
      </c>
      <c r="C2979" s="3" t="s">
        <v>7633</v>
      </c>
      <c r="D2979">
        <v>4000</v>
      </c>
      <c r="E2979">
        <v>4546</v>
      </c>
      <c r="F2979" t="s">
        <v>8219</v>
      </c>
      <c r="G2979" t="s">
        <v>8225</v>
      </c>
      <c r="H2979" t="s">
        <v>8247</v>
      </c>
      <c r="I2979">
        <v>1474844400</v>
      </c>
      <c r="J2979" s="12">
        <f>(I2979/86400)+25569</f>
        <v>42638.958333333328</v>
      </c>
      <c r="K2979">
        <v>1469871148</v>
      </c>
      <c r="L2979" s="12">
        <f>(K2979/86400)+25569</f>
        <v>42581.397546296299</v>
      </c>
      <c r="M2979" t="b">
        <v>0</v>
      </c>
      <c r="N2979">
        <v>80</v>
      </c>
      <c r="O2979">
        <f>(E2979/D2979)*100</f>
        <v>113.65</v>
      </c>
      <c r="P2979">
        <f>E2979/N2979</f>
        <v>56.825000000000003</v>
      </c>
      <c r="Q2979" s="6" t="str">
        <f>LEFT(R2979, SEARCH("/",R2979,1)-1)</f>
        <v>theater</v>
      </c>
      <c r="R2979" t="s">
        <v>8271</v>
      </c>
      <c r="S2979" t="b">
        <v>1</v>
      </c>
      <c r="V2979" s="7" t="str">
        <f>RIGHT(R2979,LEN(R2979)-FIND("/",R2979))</f>
        <v>plays</v>
      </c>
    </row>
    <row r="2980" spans="1:22" ht="48" hidden="1" x14ac:dyDescent="0.2">
      <c r="A2980">
        <v>3524</v>
      </c>
      <c r="B2980" s="3" t="s">
        <v>3523</v>
      </c>
      <c r="C2980" s="3" t="s">
        <v>7634</v>
      </c>
      <c r="D2980">
        <v>10000</v>
      </c>
      <c r="E2980">
        <v>10156</v>
      </c>
      <c r="F2980" t="s">
        <v>8219</v>
      </c>
      <c r="G2980" t="s">
        <v>8224</v>
      </c>
      <c r="H2980" t="s">
        <v>8246</v>
      </c>
      <c r="I2980">
        <v>1410580800</v>
      </c>
      <c r="J2980" s="12">
        <f>(I2980/86400)+25569</f>
        <v>41895.166666666664</v>
      </c>
      <c r="K2980">
        <v>1409336373</v>
      </c>
      <c r="L2980" s="12">
        <f>(K2980/86400)+25569</f>
        <v>41880.76357638889</v>
      </c>
      <c r="M2980" t="b">
        <v>0</v>
      </c>
      <c r="N2980">
        <v>74</v>
      </c>
      <c r="O2980">
        <f>(E2980/D2980)*100</f>
        <v>101.56</v>
      </c>
      <c r="P2980">
        <f>E2980/N2980</f>
        <v>137.24324324324326</v>
      </c>
      <c r="Q2980" s="6" t="str">
        <f>LEFT(R2980, SEARCH("/",R2980,1)-1)</f>
        <v>theater</v>
      </c>
      <c r="R2980" t="s">
        <v>8271</v>
      </c>
      <c r="S2980" t="b">
        <v>1</v>
      </c>
      <c r="V2980" s="7" t="str">
        <f>RIGHT(R2980,LEN(R2980)-FIND("/",R2980))</f>
        <v>plays</v>
      </c>
    </row>
    <row r="2981" spans="1:22" ht="48" hidden="1" x14ac:dyDescent="0.2">
      <c r="A2981">
        <v>3525</v>
      </c>
      <c r="B2981" s="3" t="s">
        <v>3524</v>
      </c>
      <c r="C2981" s="3" t="s">
        <v>7635</v>
      </c>
      <c r="D2981">
        <v>500</v>
      </c>
      <c r="E2981">
        <v>530</v>
      </c>
      <c r="F2981" t="s">
        <v>8219</v>
      </c>
      <c r="G2981" t="s">
        <v>8224</v>
      </c>
      <c r="H2981" t="s">
        <v>8246</v>
      </c>
      <c r="I2981">
        <v>1439136000</v>
      </c>
      <c r="J2981" s="12">
        <f>(I2981/86400)+25569</f>
        <v>42225.666666666672</v>
      </c>
      <c r="K2981">
        <v>1438188106</v>
      </c>
      <c r="L2981" s="12">
        <f>(K2981/86400)+25569</f>
        <v>42214.6956712963</v>
      </c>
      <c r="M2981" t="b">
        <v>0</v>
      </c>
      <c r="N2981">
        <v>7</v>
      </c>
      <c r="O2981">
        <f>(E2981/D2981)*100</f>
        <v>106</v>
      </c>
      <c r="P2981">
        <f>E2981/N2981</f>
        <v>75.714285714285708</v>
      </c>
      <c r="Q2981" s="6" t="str">
        <f>LEFT(R2981, SEARCH("/",R2981,1)-1)</f>
        <v>theater</v>
      </c>
      <c r="R2981" t="s">
        <v>8271</v>
      </c>
      <c r="S2981" t="b">
        <v>1</v>
      </c>
      <c r="V2981" s="7" t="str">
        <f>RIGHT(R2981,LEN(R2981)-FIND("/",R2981))</f>
        <v>plays</v>
      </c>
    </row>
    <row r="2982" spans="1:22" ht="48" hidden="1" x14ac:dyDescent="0.2">
      <c r="A2982">
        <v>3526</v>
      </c>
      <c r="B2982" s="3" t="s">
        <v>3525</v>
      </c>
      <c r="C2982" s="3" t="s">
        <v>7636</v>
      </c>
      <c r="D2982">
        <v>3300</v>
      </c>
      <c r="E2982">
        <v>3366</v>
      </c>
      <c r="F2982" t="s">
        <v>8219</v>
      </c>
      <c r="G2982" t="s">
        <v>8224</v>
      </c>
      <c r="H2982" t="s">
        <v>8246</v>
      </c>
      <c r="I2982">
        <v>1461823140</v>
      </c>
      <c r="J2982" s="12">
        <f>(I2982/86400)+25569</f>
        <v>42488.249305555553</v>
      </c>
      <c r="K2982">
        <v>1459411371</v>
      </c>
      <c r="L2982" s="12">
        <f>(K2982/86400)+25569</f>
        <v>42460.335312499999</v>
      </c>
      <c r="M2982" t="b">
        <v>0</v>
      </c>
      <c r="N2982">
        <v>34</v>
      </c>
      <c r="O2982">
        <f>(E2982/D2982)*100</f>
        <v>102</v>
      </c>
      <c r="P2982">
        <f>E2982/N2982</f>
        <v>99</v>
      </c>
      <c r="Q2982" s="6" t="str">
        <f>LEFT(R2982, SEARCH("/",R2982,1)-1)</f>
        <v>theater</v>
      </c>
      <c r="R2982" t="s">
        <v>8271</v>
      </c>
      <c r="S2982" t="b">
        <v>1</v>
      </c>
      <c r="V2982" s="7" t="str">
        <f>RIGHT(R2982,LEN(R2982)-FIND("/",R2982))</f>
        <v>plays</v>
      </c>
    </row>
    <row r="2983" spans="1:22" ht="48" hidden="1" x14ac:dyDescent="0.2">
      <c r="A2983">
        <v>3527</v>
      </c>
      <c r="B2983" s="3" t="s">
        <v>3526</v>
      </c>
      <c r="C2983" s="3" t="s">
        <v>7637</v>
      </c>
      <c r="D2983">
        <v>6000</v>
      </c>
      <c r="E2983">
        <v>7015</v>
      </c>
      <c r="F2983" t="s">
        <v>8219</v>
      </c>
      <c r="G2983" t="s">
        <v>8224</v>
      </c>
      <c r="H2983" t="s">
        <v>8246</v>
      </c>
      <c r="I2983">
        <v>1436587140</v>
      </c>
      <c r="J2983" s="12">
        <f>(I2983/86400)+25569</f>
        <v>42196.165972222225</v>
      </c>
      <c r="K2983">
        <v>1434069205</v>
      </c>
      <c r="L2983" s="12">
        <f>(K2983/86400)+25569</f>
        <v>42167.023206018523</v>
      </c>
      <c r="M2983" t="b">
        <v>0</v>
      </c>
      <c r="N2983">
        <v>86</v>
      </c>
      <c r="O2983">
        <f>(E2983/D2983)*100</f>
        <v>116.91666666666667</v>
      </c>
      <c r="P2983">
        <f>E2983/N2983</f>
        <v>81.569767441860463</v>
      </c>
      <c r="Q2983" s="6" t="str">
        <f>LEFT(R2983, SEARCH("/",R2983,1)-1)</f>
        <v>theater</v>
      </c>
      <c r="R2983" t="s">
        <v>8271</v>
      </c>
      <c r="S2983" t="b">
        <v>1</v>
      </c>
      <c r="V2983" s="7" t="str">
        <f>RIGHT(R2983,LEN(R2983)-FIND("/",R2983))</f>
        <v>plays</v>
      </c>
    </row>
    <row r="2984" spans="1:22" ht="48" hidden="1" x14ac:dyDescent="0.2">
      <c r="A2984">
        <v>3528</v>
      </c>
      <c r="B2984" s="3" t="s">
        <v>3527</v>
      </c>
      <c r="C2984" s="3" t="s">
        <v>7638</v>
      </c>
      <c r="D2984">
        <v>1650</v>
      </c>
      <c r="E2984">
        <v>1669</v>
      </c>
      <c r="F2984" t="s">
        <v>8219</v>
      </c>
      <c r="G2984" t="s">
        <v>8225</v>
      </c>
      <c r="H2984" t="s">
        <v>8247</v>
      </c>
      <c r="I2984">
        <v>1484740918</v>
      </c>
      <c r="J2984" s="12">
        <f>(I2984/86400)+25569</f>
        <v>42753.50136574074</v>
      </c>
      <c r="K2984">
        <v>1483012918</v>
      </c>
      <c r="L2984" s="12">
        <f>(K2984/86400)+25569</f>
        <v>42733.50136574074</v>
      </c>
      <c r="M2984" t="b">
        <v>0</v>
      </c>
      <c r="N2984">
        <v>37</v>
      </c>
      <c r="O2984">
        <f>(E2984/D2984)*100</f>
        <v>101.15151515151514</v>
      </c>
      <c r="P2984">
        <f>E2984/N2984</f>
        <v>45.108108108108105</v>
      </c>
      <c r="Q2984" s="6" t="str">
        <f>LEFT(R2984, SEARCH("/",R2984,1)-1)</f>
        <v>theater</v>
      </c>
      <c r="R2984" t="s">
        <v>8271</v>
      </c>
      <c r="S2984" t="b">
        <v>1</v>
      </c>
      <c r="V2984" s="7" t="str">
        <f>RIGHT(R2984,LEN(R2984)-FIND("/",R2984))</f>
        <v>plays</v>
      </c>
    </row>
    <row r="2985" spans="1:22" ht="48" hidden="1" x14ac:dyDescent="0.2">
      <c r="A2985">
        <v>3529</v>
      </c>
      <c r="B2985" s="3" t="s">
        <v>3528</v>
      </c>
      <c r="C2985" s="3" t="s">
        <v>7639</v>
      </c>
      <c r="D2985">
        <v>500</v>
      </c>
      <c r="E2985">
        <v>660</v>
      </c>
      <c r="F2985" t="s">
        <v>8219</v>
      </c>
      <c r="G2985" t="s">
        <v>8224</v>
      </c>
      <c r="H2985" t="s">
        <v>8246</v>
      </c>
      <c r="I2985">
        <v>1436749200</v>
      </c>
      <c r="J2985" s="12">
        <f>(I2985/86400)+25569</f>
        <v>42198.041666666672</v>
      </c>
      <c r="K2985">
        <v>1434997018</v>
      </c>
      <c r="L2985" s="12">
        <f>(K2985/86400)+25569</f>
        <v>42177.761782407411</v>
      </c>
      <c r="M2985" t="b">
        <v>0</v>
      </c>
      <c r="N2985">
        <v>18</v>
      </c>
      <c r="O2985">
        <f>(E2985/D2985)*100</f>
        <v>132</v>
      </c>
      <c r="P2985">
        <f>E2985/N2985</f>
        <v>36.666666666666664</v>
      </c>
      <c r="Q2985" s="6" t="str">
        <f>LEFT(R2985, SEARCH("/",R2985,1)-1)</f>
        <v>theater</v>
      </c>
      <c r="R2985" t="s">
        <v>8271</v>
      </c>
      <c r="S2985" t="b">
        <v>1</v>
      </c>
      <c r="V2985" s="7" t="str">
        <f>RIGHT(R2985,LEN(R2985)-FIND("/",R2985))</f>
        <v>plays</v>
      </c>
    </row>
    <row r="2986" spans="1:22" ht="48" hidden="1" x14ac:dyDescent="0.2">
      <c r="A2986">
        <v>3530</v>
      </c>
      <c r="B2986" s="3" t="s">
        <v>3529</v>
      </c>
      <c r="C2986" s="3" t="s">
        <v>7640</v>
      </c>
      <c r="D2986">
        <v>2750</v>
      </c>
      <c r="E2986">
        <v>2750</v>
      </c>
      <c r="F2986" t="s">
        <v>8219</v>
      </c>
      <c r="G2986" t="s">
        <v>8225</v>
      </c>
      <c r="H2986" t="s">
        <v>8247</v>
      </c>
      <c r="I2986">
        <v>1460318400</v>
      </c>
      <c r="J2986" s="12">
        <f>(I2986/86400)+25569</f>
        <v>42470.833333333328</v>
      </c>
      <c r="K2986">
        <v>1457881057</v>
      </c>
      <c r="L2986" s="12">
        <f>(K2986/86400)+25569</f>
        <v>42442.623344907406</v>
      </c>
      <c r="M2986" t="b">
        <v>0</v>
      </c>
      <c r="N2986">
        <v>22</v>
      </c>
      <c r="O2986">
        <f>(E2986/D2986)*100</f>
        <v>100</v>
      </c>
      <c r="P2986">
        <f>E2986/N2986</f>
        <v>125</v>
      </c>
      <c r="Q2986" s="6" t="str">
        <f>LEFT(R2986, SEARCH("/",R2986,1)-1)</f>
        <v>theater</v>
      </c>
      <c r="R2986" t="s">
        <v>8271</v>
      </c>
      <c r="S2986" t="b">
        <v>1</v>
      </c>
      <c r="V2986" s="7" t="str">
        <f>RIGHT(R2986,LEN(R2986)-FIND("/",R2986))</f>
        <v>plays</v>
      </c>
    </row>
    <row r="2987" spans="1:22" ht="16" hidden="1" x14ac:dyDescent="0.2">
      <c r="A2987">
        <v>3531</v>
      </c>
      <c r="B2987" s="3" t="s">
        <v>3530</v>
      </c>
      <c r="C2987" s="3" t="s">
        <v>7641</v>
      </c>
      <c r="D2987">
        <v>1000</v>
      </c>
      <c r="E2987">
        <v>1280</v>
      </c>
      <c r="F2987" t="s">
        <v>8219</v>
      </c>
      <c r="G2987" t="s">
        <v>8224</v>
      </c>
      <c r="H2987" t="s">
        <v>8246</v>
      </c>
      <c r="I2987">
        <v>1467301334</v>
      </c>
      <c r="J2987" s="12">
        <f>(I2987/86400)+25569</f>
        <v>42551.654328703706</v>
      </c>
      <c r="K2987">
        <v>1464709334</v>
      </c>
      <c r="L2987" s="12">
        <f>(K2987/86400)+25569</f>
        <v>42521.654328703706</v>
      </c>
      <c r="M2987" t="b">
        <v>0</v>
      </c>
      <c r="N2987">
        <v>26</v>
      </c>
      <c r="O2987">
        <f>(E2987/D2987)*100</f>
        <v>128</v>
      </c>
      <c r="P2987">
        <f>E2987/N2987</f>
        <v>49.230769230769234</v>
      </c>
      <c r="Q2987" s="6" t="str">
        <f>LEFT(R2987, SEARCH("/",R2987,1)-1)</f>
        <v>theater</v>
      </c>
      <c r="R2987" t="s">
        <v>8271</v>
      </c>
      <c r="S2987" t="b">
        <v>1</v>
      </c>
      <c r="V2987" s="7" t="str">
        <f>RIGHT(R2987,LEN(R2987)-FIND("/",R2987))</f>
        <v>plays</v>
      </c>
    </row>
    <row r="2988" spans="1:22" ht="48" hidden="1" x14ac:dyDescent="0.2">
      <c r="A2988">
        <v>3532</v>
      </c>
      <c r="B2988" s="3" t="s">
        <v>3531</v>
      </c>
      <c r="C2988" s="3" t="s">
        <v>7642</v>
      </c>
      <c r="D2988">
        <v>960</v>
      </c>
      <c r="E2988">
        <v>1142</v>
      </c>
      <c r="F2988" t="s">
        <v>8219</v>
      </c>
      <c r="G2988" t="s">
        <v>8224</v>
      </c>
      <c r="H2988" t="s">
        <v>8246</v>
      </c>
      <c r="I2988">
        <v>1411012740</v>
      </c>
      <c r="J2988" s="12">
        <f>(I2988/86400)+25569</f>
        <v>41900.165972222225</v>
      </c>
      <c r="K2988">
        <v>1409667827</v>
      </c>
      <c r="L2988" s="12">
        <f>(K2988/86400)+25569</f>
        <v>41884.599849537037</v>
      </c>
      <c r="M2988" t="b">
        <v>0</v>
      </c>
      <c r="N2988">
        <v>27</v>
      </c>
      <c r="O2988">
        <f>(E2988/D2988)*100</f>
        <v>118.95833333333334</v>
      </c>
      <c r="P2988">
        <f>E2988/N2988</f>
        <v>42.296296296296298</v>
      </c>
      <c r="Q2988" s="6" t="str">
        <f>LEFT(R2988, SEARCH("/",R2988,1)-1)</f>
        <v>theater</v>
      </c>
      <c r="R2988" t="s">
        <v>8271</v>
      </c>
      <c r="S2988" t="b">
        <v>1</v>
      </c>
      <c r="V2988" s="7" t="str">
        <f>RIGHT(R2988,LEN(R2988)-FIND("/",R2988))</f>
        <v>plays</v>
      </c>
    </row>
    <row r="2989" spans="1:22" ht="48" hidden="1" x14ac:dyDescent="0.2">
      <c r="A2989">
        <v>3533</v>
      </c>
      <c r="B2989" s="3" t="s">
        <v>3532</v>
      </c>
      <c r="C2989" s="3" t="s">
        <v>7643</v>
      </c>
      <c r="D2989">
        <v>500</v>
      </c>
      <c r="E2989">
        <v>631</v>
      </c>
      <c r="F2989" t="s">
        <v>8219</v>
      </c>
      <c r="G2989" t="s">
        <v>8224</v>
      </c>
      <c r="H2989" t="s">
        <v>8246</v>
      </c>
      <c r="I2989">
        <v>1447269367</v>
      </c>
      <c r="J2989" s="12">
        <f>(I2989/86400)+25569</f>
        <v>42319.802858796298</v>
      </c>
      <c r="K2989">
        <v>1444673767</v>
      </c>
      <c r="L2989" s="12">
        <f>(K2989/86400)+25569</f>
        <v>42289.761192129634</v>
      </c>
      <c r="M2989" t="b">
        <v>0</v>
      </c>
      <c r="N2989">
        <v>8</v>
      </c>
      <c r="O2989">
        <f>(E2989/D2989)*100</f>
        <v>126.2</v>
      </c>
      <c r="P2989">
        <f>E2989/N2989</f>
        <v>78.875</v>
      </c>
      <c r="Q2989" s="6" t="str">
        <f>LEFT(R2989, SEARCH("/",R2989,1)-1)</f>
        <v>theater</v>
      </c>
      <c r="R2989" t="s">
        <v>8271</v>
      </c>
      <c r="S2989" t="b">
        <v>1</v>
      </c>
      <c r="V2989" s="7" t="str">
        <f>RIGHT(R2989,LEN(R2989)-FIND("/",R2989))</f>
        <v>plays</v>
      </c>
    </row>
    <row r="2990" spans="1:22" ht="32" hidden="1" x14ac:dyDescent="0.2">
      <c r="A2990">
        <v>3534</v>
      </c>
      <c r="B2990" s="3" t="s">
        <v>3533</v>
      </c>
      <c r="C2990" s="3" t="s">
        <v>7644</v>
      </c>
      <c r="D2990">
        <v>5000</v>
      </c>
      <c r="E2990">
        <v>7810</v>
      </c>
      <c r="F2990" t="s">
        <v>8219</v>
      </c>
      <c r="G2990" t="s">
        <v>8224</v>
      </c>
      <c r="H2990" t="s">
        <v>8246</v>
      </c>
      <c r="I2990">
        <v>1443711623</v>
      </c>
      <c r="J2990" s="12">
        <f>(I2990/86400)+25569</f>
        <v>42278.6252662037</v>
      </c>
      <c r="K2990">
        <v>1440687623</v>
      </c>
      <c r="L2990" s="12">
        <f>(K2990/86400)+25569</f>
        <v>42243.6252662037</v>
      </c>
      <c r="M2990" t="b">
        <v>0</v>
      </c>
      <c r="N2990">
        <v>204</v>
      </c>
      <c r="O2990">
        <f>(E2990/D2990)*100</f>
        <v>156.20000000000002</v>
      </c>
      <c r="P2990">
        <f>E2990/N2990</f>
        <v>38.284313725490193</v>
      </c>
      <c r="Q2990" s="6" t="str">
        <f>LEFT(R2990, SEARCH("/",R2990,1)-1)</f>
        <v>theater</v>
      </c>
      <c r="R2990" t="s">
        <v>8271</v>
      </c>
      <c r="S2990" t="b">
        <v>1</v>
      </c>
      <c r="V2990" s="7" t="str">
        <f>RIGHT(R2990,LEN(R2990)-FIND("/",R2990))</f>
        <v>plays</v>
      </c>
    </row>
    <row r="2991" spans="1:22" ht="48" hidden="1" x14ac:dyDescent="0.2">
      <c r="A2991">
        <v>3535</v>
      </c>
      <c r="B2991" s="3" t="s">
        <v>3534</v>
      </c>
      <c r="C2991" s="3" t="s">
        <v>7645</v>
      </c>
      <c r="D2991">
        <v>2000</v>
      </c>
      <c r="E2991">
        <v>2063</v>
      </c>
      <c r="F2991" t="s">
        <v>8219</v>
      </c>
      <c r="G2991" t="s">
        <v>8225</v>
      </c>
      <c r="H2991" t="s">
        <v>8247</v>
      </c>
      <c r="I2991">
        <v>1443808800</v>
      </c>
      <c r="J2991" s="12">
        <f>(I2991/86400)+25569</f>
        <v>42279.75</v>
      </c>
      <c r="K2991">
        <v>1441120910</v>
      </c>
      <c r="L2991" s="12">
        <f>(K2991/86400)+25569</f>
        <v>42248.640162037038</v>
      </c>
      <c r="M2991" t="b">
        <v>0</v>
      </c>
      <c r="N2991">
        <v>46</v>
      </c>
      <c r="O2991">
        <f>(E2991/D2991)*100</f>
        <v>103.15</v>
      </c>
      <c r="P2991">
        <f>E2991/N2991</f>
        <v>44.847826086956523</v>
      </c>
      <c r="Q2991" s="6" t="str">
        <f>LEFT(R2991, SEARCH("/",R2991,1)-1)</f>
        <v>theater</v>
      </c>
      <c r="R2991" t="s">
        <v>8271</v>
      </c>
      <c r="S2991" t="b">
        <v>1</v>
      </c>
      <c r="V2991" s="7" t="str">
        <f>RIGHT(R2991,LEN(R2991)-FIND("/",R2991))</f>
        <v>plays</v>
      </c>
    </row>
    <row r="2992" spans="1:22" ht="48" hidden="1" x14ac:dyDescent="0.2">
      <c r="A2992">
        <v>3536</v>
      </c>
      <c r="B2992" s="3" t="s">
        <v>3535</v>
      </c>
      <c r="C2992" s="3" t="s">
        <v>7646</v>
      </c>
      <c r="D2992">
        <v>150</v>
      </c>
      <c r="E2992">
        <v>230</v>
      </c>
      <c r="F2992" t="s">
        <v>8219</v>
      </c>
      <c r="G2992" t="s">
        <v>8225</v>
      </c>
      <c r="H2992" t="s">
        <v>8247</v>
      </c>
      <c r="I2992">
        <v>1450612740</v>
      </c>
      <c r="J2992" s="12">
        <f>(I2992/86400)+25569</f>
        <v>42358.499305555553</v>
      </c>
      <c r="K2992">
        <v>1448040425</v>
      </c>
      <c r="L2992" s="12">
        <f>(K2992/86400)+25569</f>
        <v>42328.727141203708</v>
      </c>
      <c r="M2992" t="b">
        <v>0</v>
      </c>
      <c r="N2992">
        <v>17</v>
      </c>
      <c r="O2992">
        <f>(E2992/D2992)*100</f>
        <v>153.33333333333334</v>
      </c>
      <c r="P2992">
        <f>E2992/N2992</f>
        <v>13.529411764705882</v>
      </c>
      <c r="Q2992" s="6" t="str">
        <f>LEFT(R2992, SEARCH("/",R2992,1)-1)</f>
        <v>theater</v>
      </c>
      <c r="R2992" t="s">
        <v>8271</v>
      </c>
      <c r="S2992" t="b">
        <v>1</v>
      </c>
      <c r="V2992" s="7" t="str">
        <f>RIGHT(R2992,LEN(R2992)-FIND("/",R2992))</f>
        <v>plays</v>
      </c>
    </row>
    <row r="2993" spans="1:22" ht="48" hidden="1" x14ac:dyDescent="0.2">
      <c r="A2993">
        <v>3537</v>
      </c>
      <c r="B2993" s="3" t="s">
        <v>3536</v>
      </c>
      <c r="C2993" s="3" t="s">
        <v>7647</v>
      </c>
      <c r="D2993">
        <v>675</v>
      </c>
      <c r="E2993">
        <v>1218</v>
      </c>
      <c r="F2993" t="s">
        <v>8219</v>
      </c>
      <c r="G2993" t="s">
        <v>8229</v>
      </c>
      <c r="H2993" t="s">
        <v>8251</v>
      </c>
      <c r="I2993">
        <v>1416211140</v>
      </c>
      <c r="J2993" s="12">
        <f>(I2993/86400)+25569</f>
        <v>41960.332638888889</v>
      </c>
      <c r="K2993">
        <v>1413016216</v>
      </c>
      <c r="L2993" s="12">
        <f>(K2993/86400)+25569</f>
        <v>41923.354351851856</v>
      </c>
      <c r="M2993" t="b">
        <v>0</v>
      </c>
      <c r="N2993">
        <v>28</v>
      </c>
      <c r="O2993">
        <f>(E2993/D2993)*100</f>
        <v>180.44444444444446</v>
      </c>
      <c r="P2993">
        <f>E2993/N2993</f>
        <v>43.5</v>
      </c>
      <c r="Q2993" s="6" t="str">
        <f>LEFT(R2993, SEARCH("/",R2993,1)-1)</f>
        <v>theater</v>
      </c>
      <c r="R2993" t="s">
        <v>8271</v>
      </c>
      <c r="S2993" t="b">
        <v>1</v>
      </c>
      <c r="V2993" s="7" t="str">
        <f>RIGHT(R2993,LEN(R2993)-FIND("/",R2993))</f>
        <v>plays</v>
      </c>
    </row>
    <row r="2994" spans="1:22" ht="48" hidden="1" x14ac:dyDescent="0.2">
      <c r="A2994">
        <v>3538</v>
      </c>
      <c r="B2994" s="3" t="s">
        <v>3537</v>
      </c>
      <c r="C2994" s="3" t="s">
        <v>7648</v>
      </c>
      <c r="D2994">
        <v>2000</v>
      </c>
      <c r="E2994">
        <v>2569</v>
      </c>
      <c r="F2994" t="s">
        <v>8219</v>
      </c>
      <c r="G2994" t="s">
        <v>8225</v>
      </c>
      <c r="H2994" t="s">
        <v>8247</v>
      </c>
      <c r="I2994">
        <v>1471428340</v>
      </c>
      <c r="J2994" s="12">
        <f>(I2994/86400)+25569</f>
        <v>42599.420601851853</v>
      </c>
      <c r="K2994">
        <v>1469009140</v>
      </c>
      <c r="L2994" s="12">
        <f>(K2994/86400)+25569</f>
        <v>42571.420601851853</v>
      </c>
      <c r="M2994" t="b">
        <v>0</v>
      </c>
      <c r="N2994">
        <v>83</v>
      </c>
      <c r="O2994">
        <f>(E2994/D2994)*100</f>
        <v>128.44999999999999</v>
      </c>
      <c r="P2994">
        <f>E2994/N2994</f>
        <v>30.951807228915662</v>
      </c>
      <c r="Q2994" s="6" t="str">
        <f>LEFT(R2994, SEARCH("/",R2994,1)-1)</f>
        <v>theater</v>
      </c>
      <c r="R2994" t="s">
        <v>8271</v>
      </c>
      <c r="S2994" t="b">
        <v>1</v>
      </c>
      <c r="V2994" s="7" t="str">
        <f>RIGHT(R2994,LEN(R2994)-FIND("/",R2994))</f>
        <v>plays</v>
      </c>
    </row>
    <row r="2995" spans="1:22" ht="48" hidden="1" x14ac:dyDescent="0.2">
      <c r="A2995">
        <v>3539</v>
      </c>
      <c r="B2995" s="3" t="s">
        <v>3538</v>
      </c>
      <c r="C2995" s="3" t="s">
        <v>7649</v>
      </c>
      <c r="D2995">
        <v>600</v>
      </c>
      <c r="E2995">
        <v>718</v>
      </c>
      <c r="F2995" t="s">
        <v>8219</v>
      </c>
      <c r="G2995" t="s">
        <v>8224</v>
      </c>
      <c r="H2995" t="s">
        <v>8246</v>
      </c>
      <c r="I2995">
        <v>1473358122</v>
      </c>
      <c r="J2995" s="12">
        <f>(I2995/86400)+25569</f>
        <v>42621.756041666667</v>
      </c>
      <c r="K2995">
        <v>1471543722</v>
      </c>
      <c r="L2995" s="12">
        <f>(K2995/86400)+25569</f>
        <v>42600.756041666667</v>
      </c>
      <c r="M2995" t="b">
        <v>0</v>
      </c>
      <c r="N2995">
        <v>13</v>
      </c>
      <c r="O2995">
        <f>(E2995/D2995)*100</f>
        <v>119.66666666666667</v>
      </c>
      <c r="P2995">
        <f>E2995/N2995</f>
        <v>55.230769230769234</v>
      </c>
      <c r="Q2995" s="6" t="str">
        <f>LEFT(R2995, SEARCH("/",R2995,1)-1)</f>
        <v>theater</v>
      </c>
      <c r="R2995" t="s">
        <v>8271</v>
      </c>
      <c r="S2995" t="b">
        <v>1</v>
      </c>
      <c r="V2995" s="7" t="str">
        <f>RIGHT(R2995,LEN(R2995)-FIND("/",R2995))</f>
        <v>plays</v>
      </c>
    </row>
    <row r="2996" spans="1:22" ht="48" hidden="1" x14ac:dyDescent="0.2">
      <c r="A2996">
        <v>3540</v>
      </c>
      <c r="B2996" s="3" t="s">
        <v>3539</v>
      </c>
      <c r="C2996" s="3" t="s">
        <v>7650</v>
      </c>
      <c r="D2996">
        <v>300</v>
      </c>
      <c r="E2996">
        <v>369</v>
      </c>
      <c r="F2996" t="s">
        <v>8219</v>
      </c>
      <c r="G2996" t="s">
        <v>8225</v>
      </c>
      <c r="H2996" t="s">
        <v>8247</v>
      </c>
      <c r="I2996">
        <v>1466899491</v>
      </c>
      <c r="J2996" s="12">
        <f>(I2996/86400)+25569</f>
        <v>42547.003368055557</v>
      </c>
      <c r="K2996">
        <v>1464307491</v>
      </c>
      <c r="L2996" s="12">
        <f>(K2996/86400)+25569</f>
        <v>42517.003368055557</v>
      </c>
      <c r="M2996" t="b">
        <v>0</v>
      </c>
      <c r="N2996">
        <v>8</v>
      </c>
      <c r="O2996">
        <f>(E2996/D2996)*100</f>
        <v>123</v>
      </c>
      <c r="P2996">
        <f>E2996/N2996</f>
        <v>46.125</v>
      </c>
      <c r="Q2996" s="6" t="str">
        <f>LEFT(R2996, SEARCH("/",R2996,1)-1)</f>
        <v>theater</v>
      </c>
      <c r="R2996" t="s">
        <v>8271</v>
      </c>
      <c r="S2996" t="b">
        <v>1</v>
      </c>
      <c r="V2996" s="7" t="str">
        <f>RIGHT(R2996,LEN(R2996)-FIND("/",R2996))</f>
        <v>plays</v>
      </c>
    </row>
    <row r="2997" spans="1:22" ht="48" hidden="1" x14ac:dyDescent="0.2">
      <c r="A2997">
        <v>3541</v>
      </c>
      <c r="B2997" s="3" t="s">
        <v>3540</v>
      </c>
      <c r="C2997" s="3" t="s">
        <v>7651</v>
      </c>
      <c r="D2997">
        <v>1200</v>
      </c>
      <c r="E2997">
        <v>1260</v>
      </c>
      <c r="F2997" t="s">
        <v>8219</v>
      </c>
      <c r="G2997" t="s">
        <v>8225</v>
      </c>
      <c r="H2997" t="s">
        <v>8247</v>
      </c>
      <c r="I2997">
        <v>1441042275</v>
      </c>
      <c r="J2997" s="12">
        <f>(I2997/86400)+25569</f>
        <v>42247.730034722219</v>
      </c>
      <c r="K2997">
        <v>1438882275</v>
      </c>
      <c r="L2997" s="12">
        <f>(K2997/86400)+25569</f>
        <v>42222.730034722219</v>
      </c>
      <c r="M2997" t="b">
        <v>0</v>
      </c>
      <c r="N2997">
        <v>32</v>
      </c>
      <c r="O2997">
        <f>(E2997/D2997)*100</f>
        <v>105</v>
      </c>
      <c r="P2997">
        <f>E2997/N2997</f>
        <v>39.375</v>
      </c>
      <c r="Q2997" s="6" t="str">
        <f>LEFT(R2997, SEARCH("/",R2997,1)-1)</f>
        <v>theater</v>
      </c>
      <c r="R2997" t="s">
        <v>8271</v>
      </c>
      <c r="S2997" t="b">
        <v>1</v>
      </c>
      <c r="V2997" s="7" t="str">
        <f>RIGHT(R2997,LEN(R2997)-FIND("/",R2997))</f>
        <v>plays</v>
      </c>
    </row>
    <row r="2998" spans="1:22" ht="48" hidden="1" x14ac:dyDescent="0.2">
      <c r="A2998">
        <v>3542</v>
      </c>
      <c r="B2998" s="3" t="s">
        <v>3541</v>
      </c>
      <c r="C2998" s="3" t="s">
        <v>7652</v>
      </c>
      <c r="D2998">
        <v>5500</v>
      </c>
      <c r="E2998">
        <v>5623</v>
      </c>
      <c r="F2998" t="s">
        <v>8219</v>
      </c>
      <c r="G2998" t="s">
        <v>8224</v>
      </c>
      <c r="H2998" t="s">
        <v>8246</v>
      </c>
      <c r="I2998">
        <v>1410099822</v>
      </c>
      <c r="J2998" s="12">
        <f>(I2998/86400)+25569</f>
        <v>41889.599791666667</v>
      </c>
      <c r="K2998">
        <v>1404915822</v>
      </c>
      <c r="L2998" s="12">
        <f>(K2998/86400)+25569</f>
        <v>41829.599791666667</v>
      </c>
      <c r="M2998" t="b">
        <v>0</v>
      </c>
      <c r="N2998">
        <v>85</v>
      </c>
      <c r="O2998">
        <f>(E2998/D2998)*100</f>
        <v>102.23636363636363</v>
      </c>
      <c r="P2998">
        <f>E2998/N2998</f>
        <v>66.152941176470591</v>
      </c>
      <c r="Q2998" s="6" t="str">
        <f>LEFT(R2998, SEARCH("/",R2998,1)-1)</f>
        <v>theater</v>
      </c>
      <c r="R2998" t="s">
        <v>8271</v>
      </c>
      <c r="S2998" t="b">
        <v>1</v>
      </c>
      <c r="V2998" s="7" t="str">
        <f>RIGHT(R2998,LEN(R2998)-FIND("/",R2998))</f>
        <v>plays</v>
      </c>
    </row>
    <row r="2999" spans="1:22" ht="48" hidden="1" x14ac:dyDescent="0.2">
      <c r="A2999">
        <v>3543</v>
      </c>
      <c r="B2999" s="3" t="s">
        <v>3542</v>
      </c>
      <c r="C2999" s="3" t="s">
        <v>7653</v>
      </c>
      <c r="D2999">
        <v>1500</v>
      </c>
      <c r="E2999">
        <v>1570</v>
      </c>
      <c r="F2999" t="s">
        <v>8219</v>
      </c>
      <c r="G2999" t="s">
        <v>8236</v>
      </c>
      <c r="H2999" t="s">
        <v>8249</v>
      </c>
      <c r="I2999">
        <v>1435255659</v>
      </c>
      <c r="J2999" s="12">
        <f>(I2999/86400)+25569</f>
        <v>42180.755312499998</v>
      </c>
      <c r="K2999">
        <v>1432663659</v>
      </c>
      <c r="L2999" s="12">
        <f>(K2999/86400)+25569</f>
        <v>42150.755312499998</v>
      </c>
      <c r="M2999" t="b">
        <v>0</v>
      </c>
      <c r="N2999">
        <v>29</v>
      </c>
      <c r="O2999">
        <f>(E2999/D2999)*100</f>
        <v>104.66666666666666</v>
      </c>
      <c r="P2999">
        <f>E2999/N2999</f>
        <v>54.137931034482762</v>
      </c>
      <c r="Q2999" s="6" t="str">
        <f>LEFT(R2999, SEARCH("/",R2999,1)-1)</f>
        <v>theater</v>
      </c>
      <c r="R2999" t="s">
        <v>8271</v>
      </c>
      <c r="S2999" t="b">
        <v>1</v>
      </c>
      <c r="V2999" s="7" t="str">
        <f>RIGHT(R2999,LEN(R2999)-FIND("/",R2999))</f>
        <v>plays</v>
      </c>
    </row>
    <row r="3000" spans="1:22" ht="32" hidden="1" x14ac:dyDescent="0.2">
      <c r="A3000">
        <v>3544</v>
      </c>
      <c r="B3000" s="3" t="s">
        <v>3543</v>
      </c>
      <c r="C3000" s="3" t="s">
        <v>7654</v>
      </c>
      <c r="D3000">
        <v>2500</v>
      </c>
      <c r="E3000">
        <v>2500</v>
      </c>
      <c r="F3000" t="s">
        <v>8219</v>
      </c>
      <c r="G3000" t="s">
        <v>8224</v>
      </c>
      <c r="H3000" t="s">
        <v>8246</v>
      </c>
      <c r="I3000">
        <v>1425758257</v>
      </c>
      <c r="J3000" s="12">
        <f>(I3000/86400)+25569</f>
        <v>42070.831678240742</v>
      </c>
      <c r="K3000">
        <v>1423166257</v>
      </c>
      <c r="L3000" s="12">
        <f>(K3000/86400)+25569</f>
        <v>42040.831678240742</v>
      </c>
      <c r="M3000" t="b">
        <v>0</v>
      </c>
      <c r="N3000">
        <v>24</v>
      </c>
      <c r="O3000">
        <f>(E3000/D3000)*100</f>
        <v>100</v>
      </c>
      <c r="P3000">
        <f>E3000/N3000</f>
        <v>104.16666666666667</v>
      </c>
      <c r="Q3000" s="6" t="str">
        <f>LEFT(R3000, SEARCH("/",R3000,1)-1)</f>
        <v>theater</v>
      </c>
      <c r="R3000" t="s">
        <v>8271</v>
      </c>
      <c r="S3000" t="b">
        <v>1</v>
      </c>
      <c r="V3000" s="7" t="str">
        <f>RIGHT(R3000,LEN(R3000)-FIND("/",R3000))</f>
        <v>plays</v>
      </c>
    </row>
    <row r="3001" spans="1:22" ht="48" hidden="1" x14ac:dyDescent="0.2">
      <c r="A3001">
        <v>3545</v>
      </c>
      <c r="B3001" s="3" t="s">
        <v>3544</v>
      </c>
      <c r="C3001" s="3" t="s">
        <v>7655</v>
      </c>
      <c r="D3001">
        <v>250</v>
      </c>
      <c r="E3001">
        <v>251</v>
      </c>
      <c r="F3001" t="s">
        <v>8219</v>
      </c>
      <c r="G3001" t="s">
        <v>8224</v>
      </c>
      <c r="H3001" t="s">
        <v>8246</v>
      </c>
      <c r="I3001">
        <v>1428780159</v>
      </c>
      <c r="J3001" s="12">
        <f>(I3001/86400)+25569</f>
        <v>42105.807395833333</v>
      </c>
      <c r="K3001">
        <v>1426188159</v>
      </c>
      <c r="L3001" s="12">
        <f>(K3001/86400)+25569</f>
        <v>42075.807395833333</v>
      </c>
      <c r="M3001" t="b">
        <v>0</v>
      </c>
      <c r="N3001">
        <v>8</v>
      </c>
      <c r="O3001">
        <f>(E3001/D3001)*100</f>
        <v>100.4</v>
      </c>
      <c r="P3001">
        <f>E3001/N3001</f>
        <v>31.375</v>
      </c>
      <c r="Q3001" s="6" t="str">
        <f>LEFT(R3001, SEARCH("/",R3001,1)-1)</f>
        <v>theater</v>
      </c>
      <c r="R3001" t="s">
        <v>8271</v>
      </c>
      <c r="S3001" t="b">
        <v>1</v>
      </c>
      <c r="V3001" s="7" t="str">
        <f>RIGHT(R3001,LEN(R3001)-FIND("/",R3001))</f>
        <v>plays</v>
      </c>
    </row>
    <row r="3002" spans="1:22" ht="48" hidden="1" x14ac:dyDescent="0.2">
      <c r="A3002">
        <v>3546</v>
      </c>
      <c r="B3002" s="3" t="s">
        <v>3545</v>
      </c>
      <c r="C3002" s="3" t="s">
        <v>7656</v>
      </c>
      <c r="D3002">
        <v>1100</v>
      </c>
      <c r="E3002">
        <v>1125</v>
      </c>
      <c r="F3002" t="s">
        <v>8219</v>
      </c>
      <c r="G3002" t="s">
        <v>8224</v>
      </c>
      <c r="H3002" t="s">
        <v>8246</v>
      </c>
      <c r="I3002">
        <v>1427860740</v>
      </c>
      <c r="J3002" s="12">
        <f>(I3002/86400)+25569</f>
        <v>42095.165972222225</v>
      </c>
      <c r="K3002">
        <v>1426002684</v>
      </c>
      <c r="L3002" s="12">
        <f>(K3002/86400)+25569</f>
        <v>42073.660694444443</v>
      </c>
      <c r="M3002" t="b">
        <v>0</v>
      </c>
      <c r="N3002">
        <v>19</v>
      </c>
      <c r="O3002">
        <f>(E3002/D3002)*100</f>
        <v>102.27272727272727</v>
      </c>
      <c r="P3002">
        <f>E3002/N3002</f>
        <v>59.210526315789473</v>
      </c>
      <c r="Q3002" s="6" t="str">
        <f>LEFT(R3002, SEARCH("/",R3002,1)-1)</f>
        <v>theater</v>
      </c>
      <c r="R3002" t="s">
        <v>8271</v>
      </c>
      <c r="S3002" t="b">
        <v>1</v>
      </c>
      <c r="V3002" s="7" t="str">
        <f>RIGHT(R3002,LEN(R3002)-FIND("/",R3002))</f>
        <v>plays</v>
      </c>
    </row>
    <row r="3003" spans="1:22" ht="48" hidden="1" x14ac:dyDescent="0.2">
      <c r="A3003">
        <v>3547</v>
      </c>
      <c r="B3003" s="3" t="s">
        <v>3546</v>
      </c>
      <c r="C3003" s="3" t="s">
        <v>7657</v>
      </c>
      <c r="D3003">
        <v>35000</v>
      </c>
      <c r="E3003">
        <v>40043.25</v>
      </c>
      <c r="F3003" t="s">
        <v>8219</v>
      </c>
      <c r="G3003" t="s">
        <v>8224</v>
      </c>
      <c r="H3003" t="s">
        <v>8246</v>
      </c>
      <c r="I3003">
        <v>1463198340</v>
      </c>
      <c r="J3003" s="12">
        <f>(I3003/86400)+25569</f>
        <v>42504.165972222225</v>
      </c>
      <c r="K3003">
        <v>1461117201</v>
      </c>
      <c r="L3003" s="12">
        <f>(K3003/86400)+25569</f>
        <v>42480.078715277778</v>
      </c>
      <c r="M3003" t="b">
        <v>0</v>
      </c>
      <c r="N3003">
        <v>336</v>
      </c>
      <c r="O3003">
        <f>(E3003/D3003)*100</f>
        <v>114.40928571428573</v>
      </c>
      <c r="P3003">
        <f>E3003/N3003</f>
        <v>119.17633928571429</v>
      </c>
      <c r="Q3003" s="6" t="str">
        <f>LEFT(R3003, SEARCH("/",R3003,1)-1)</f>
        <v>theater</v>
      </c>
      <c r="R3003" t="s">
        <v>8271</v>
      </c>
      <c r="S3003" t="b">
        <v>1</v>
      </c>
      <c r="V3003" s="7" t="str">
        <f>RIGHT(R3003,LEN(R3003)-FIND("/",R3003))</f>
        <v>plays</v>
      </c>
    </row>
    <row r="3004" spans="1:22" ht="48" hidden="1" x14ac:dyDescent="0.2">
      <c r="A3004">
        <v>3548</v>
      </c>
      <c r="B3004" s="3" t="s">
        <v>3547</v>
      </c>
      <c r="C3004" s="3" t="s">
        <v>7658</v>
      </c>
      <c r="D3004">
        <v>2100</v>
      </c>
      <c r="E3004">
        <v>2140</v>
      </c>
      <c r="F3004" t="s">
        <v>8219</v>
      </c>
      <c r="G3004" t="s">
        <v>8224</v>
      </c>
      <c r="H3004" t="s">
        <v>8246</v>
      </c>
      <c r="I3004">
        <v>1457139600</v>
      </c>
      <c r="J3004" s="12">
        <f>(I3004/86400)+25569</f>
        <v>42434.041666666672</v>
      </c>
      <c r="K3004">
        <v>1455230214</v>
      </c>
      <c r="L3004" s="12">
        <f>(K3004/86400)+25569</f>
        <v>42411.942291666666</v>
      </c>
      <c r="M3004" t="b">
        <v>0</v>
      </c>
      <c r="N3004">
        <v>13</v>
      </c>
      <c r="O3004">
        <f>(E3004/D3004)*100</f>
        <v>101.9047619047619</v>
      </c>
      <c r="P3004">
        <f>E3004/N3004</f>
        <v>164.61538461538461</v>
      </c>
      <c r="Q3004" s="6" t="str">
        <f>LEFT(R3004, SEARCH("/",R3004,1)-1)</f>
        <v>theater</v>
      </c>
      <c r="R3004" t="s">
        <v>8271</v>
      </c>
      <c r="S3004" t="b">
        <v>1</v>
      </c>
      <c r="V3004" s="7" t="str">
        <f>RIGHT(R3004,LEN(R3004)-FIND("/",R3004))</f>
        <v>plays</v>
      </c>
    </row>
    <row r="3005" spans="1:22" ht="48" hidden="1" x14ac:dyDescent="0.2">
      <c r="A3005">
        <v>3549</v>
      </c>
      <c r="B3005" s="3" t="s">
        <v>3548</v>
      </c>
      <c r="C3005" s="3" t="s">
        <v>7659</v>
      </c>
      <c r="D3005">
        <v>1000</v>
      </c>
      <c r="E3005">
        <v>1020</v>
      </c>
      <c r="F3005" t="s">
        <v>8219</v>
      </c>
      <c r="G3005" t="s">
        <v>8225</v>
      </c>
      <c r="H3005" t="s">
        <v>8247</v>
      </c>
      <c r="I3005">
        <v>1441358873</v>
      </c>
      <c r="J3005" s="12">
        <f>(I3005/86400)+25569</f>
        <v>42251.394363425927</v>
      </c>
      <c r="K3005">
        <v>1438939673</v>
      </c>
      <c r="L3005" s="12">
        <f>(K3005/86400)+25569</f>
        <v>42223.394363425927</v>
      </c>
      <c r="M3005" t="b">
        <v>0</v>
      </c>
      <c r="N3005">
        <v>42</v>
      </c>
      <c r="O3005">
        <f>(E3005/D3005)*100</f>
        <v>102</v>
      </c>
      <c r="P3005">
        <f>E3005/N3005</f>
        <v>24.285714285714285</v>
      </c>
      <c r="Q3005" s="6" t="str">
        <f>LEFT(R3005, SEARCH("/",R3005,1)-1)</f>
        <v>theater</v>
      </c>
      <c r="R3005" t="s">
        <v>8271</v>
      </c>
      <c r="S3005" t="b">
        <v>1</v>
      </c>
      <c r="V3005" s="7" t="str">
        <f>RIGHT(R3005,LEN(R3005)-FIND("/",R3005))</f>
        <v>plays</v>
      </c>
    </row>
    <row r="3006" spans="1:22" ht="48" hidden="1" x14ac:dyDescent="0.2">
      <c r="A3006">
        <v>3550</v>
      </c>
      <c r="B3006" s="3" t="s">
        <v>3549</v>
      </c>
      <c r="C3006" s="3" t="s">
        <v>7660</v>
      </c>
      <c r="D3006">
        <v>2500</v>
      </c>
      <c r="E3006">
        <v>2620</v>
      </c>
      <c r="F3006" t="s">
        <v>8219</v>
      </c>
      <c r="G3006" t="s">
        <v>8225</v>
      </c>
      <c r="H3006" t="s">
        <v>8247</v>
      </c>
      <c r="I3006">
        <v>1462224398</v>
      </c>
      <c r="J3006" s="12">
        <f>(I3006/86400)+25569</f>
        <v>42492.893495370372</v>
      </c>
      <c r="K3006">
        <v>1459632398</v>
      </c>
      <c r="L3006" s="12">
        <f>(K3006/86400)+25569</f>
        <v>42462.893495370372</v>
      </c>
      <c r="M3006" t="b">
        <v>0</v>
      </c>
      <c r="N3006">
        <v>64</v>
      </c>
      <c r="O3006">
        <f>(E3006/D3006)*100</f>
        <v>104.80000000000001</v>
      </c>
      <c r="P3006">
        <f>E3006/N3006</f>
        <v>40.9375</v>
      </c>
      <c r="Q3006" s="6" t="str">
        <f>LEFT(R3006, SEARCH("/",R3006,1)-1)</f>
        <v>theater</v>
      </c>
      <c r="R3006" t="s">
        <v>8271</v>
      </c>
      <c r="S3006" t="b">
        <v>1</v>
      </c>
      <c r="V3006" s="7" t="str">
        <f>RIGHT(R3006,LEN(R3006)-FIND("/",R3006))</f>
        <v>plays</v>
      </c>
    </row>
    <row r="3007" spans="1:22" ht="48" hidden="1" x14ac:dyDescent="0.2">
      <c r="A3007">
        <v>3551</v>
      </c>
      <c r="B3007" s="3" t="s">
        <v>3550</v>
      </c>
      <c r="C3007" s="3" t="s">
        <v>7661</v>
      </c>
      <c r="D3007">
        <v>1500</v>
      </c>
      <c r="E3007">
        <v>1527.5</v>
      </c>
      <c r="F3007" t="s">
        <v>8219</v>
      </c>
      <c r="G3007" t="s">
        <v>8224</v>
      </c>
      <c r="H3007" t="s">
        <v>8246</v>
      </c>
      <c r="I3007">
        <v>1400796420</v>
      </c>
      <c r="J3007" s="12">
        <f>(I3007/86400)+25569</f>
        <v>41781.921527777777</v>
      </c>
      <c r="K3007">
        <v>1398342170</v>
      </c>
      <c r="L3007" s="12">
        <f>(K3007/86400)+25569</f>
        <v>41753.515856481477</v>
      </c>
      <c r="M3007" t="b">
        <v>0</v>
      </c>
      <c r="N3007">
        <v>25</v>
      </c>
      <c r="O3007">
        <f>(E3007/D3007)*100</f>
        <v>101.83333333333333</v>
      </c>
      <c r="P3007">
        <f>E3007/N3007</f>
        <v>61.1</v>
      </c>
      <c r="Q3007" s="6" t="str">
        <f>LEFT(R3007, SEARCH("/",R3007,1)-1)</f>
        <v>theater</v>
      </c>
      <c r="R3007" t="s">
        <v>8271</v>
      </c>
      <c r="S3007" t="b">
        <v>1</v>
      </c>
      <c r="V3007" s="7" t="str">
        <f>RIGHT(R3007,LEN(R3007)-FIND("/",R3007))</f>
        <v>plays</v>
      </c>
    </row>
    <row r="3008" spans="1:22" ht="48" hidden="1" x14ac:dyDescent="0.2">
      <c r="A3008">
        <v>3552</v>
      </c>
      <c r="B3008" s="3" t="s">
        <v>3551</v>
      </c>
      <c r="C3008" s="3" t="s">
        <v>7662</v>
      </c>
      <c r="D3008">
        <v>773</v>
      </c>
      <c r="E3008">
        <v>773</v>
      </c>
      <c r="F3008" t="s">
        <v>8219</v>
      </c>
      <c r="G3008" t="s">
        <v>8225</v>
      </c>
      <c r="H3008" t="s">
        <v>8247</v>
      </c>
      <c r="I3008">
        <v>1403964324</v>
      </c>
      <c r="J3008" s="12">
        <f>(I3008/86400)+25569</f>
        <v>41818.587083333332</v>
      </c>
      <c r="K3008">
        <v>1401372324</v>
      </c>
      <c r="L3008" s="12">
        <f>(K3008/86400)+25569</f>
        <v>41788.587083333332</v>
      </c>
      <c r="M3008" t="b">
        <v>0</v>
      </c>
      <c r="N3008">
        <v>20</v>
      </c>
      <c r="O3008">
        <f>(E3008/D3008)*100</f>
        <v>100</v>
      </c>
      <c r="P3008">
        <f>E3008/N3008</f>
        <v>38.65</v>
      </c>
      <c r="Q3008" s="6" t="str">
        <f>LEFT(R3008, SEARCH("/",R3008,1)-1)</f>
        <v>theater</v>
      </c>
      <c r="R3008" t="s">
        <v>8271</v>
      </c>
      <c r="S3008" t="b">
        <v>1</v>
      </c>
      <c r="V3008" s="7" t="str">
        <f>RIGHT(R3008,LEN(R3008)-FIND("/",R3008))</f>
        <v>plays</v>
      </c>
    </row>
    <row r="3009" spans="1:22" ht="48" hidden="1" x14ac:dyDescent="0.2">
      <c r="A3009">
        <v>3553</v>
      </c>
      <c r="B3009" s="3" t="s">
        <v>3552</v>
      </c>
      <c r="C3009" s="3" t="s">
        <v>7663</v>
      </c>
      <c r="D3009">
        <v>5500</v>
      </c>
      <c r="E3009">
        <v>5845</v>
      </c>
      <c r="F3009" t="s">
        <v>8219</v>
      </c>
      <c r="G3009" t="s">
        <v>8224</v>
      </c>
      <c r="H3009" t="s">
        <v>8246</v>
      </c>
      <c r="I3009">
        <v>1439337600</v>
      </c>
      <c r="J3009" s="12">
        <f>(I3009/86400)+25569</f>
        <v>42228</v>
      </c>
      <c r="K3009">
        <v>1436575280</v>
      </c>
      <c r="L3009" s="12">
        <f>(K3009/86400)+25569</f>
        <v>42196.028703703705</v>
      </c>
      <c r="M3009" t="b">
        <v>0</v>
      </c>
      <c r="N3009">
        <v>104</v>
      </c>
      <c r="O3009">
        <f>(E3009/D3009)*100</f>
        <v>106.27272727272728</v>
      </c>
      <c r="P3009">
        <f>E3009/N3009</f>
        <v>56.20192307692308</v>
      </c>
      <c r="Q3009" s="6" t="str">
        <f>LEFT(R3009, SEARCH("/",R3009,1)-1)</f>
        <v>theater</v>
      </c>
      <c r="R3009" t="s">
        <v>8271</v>
      </c>
      <c r="S3009" t="b">
        <v>1</v>
      </c>
      <c r="V3009" s="7" t="str">
        <f>RIGHT(R3009,LEN(R3009)-FIND("/",R3009))</f>
        <v>plays</v>
      </c>
    </row>
    <row r="3010" spans="1:22" ht="48" hidden="1" x14ac:dyDescent="0.2">
      <c r="A3010">
        <v>3554</v>
      </c>
      <c r="B3010" s="3" t="s">
        <v>3553</v>
      </c>
      <c r="C3010" s="3" t="s">
        <v>7664</v>
      </c>
      <c r="D3010">
        <v>5000</v>
      </c>
      <c r="E3010">
        <v>5671.11</v>
      </c>
      <c r="F3010" t="s">
        <v>8219</v>
      </c>
      <c r="G3010" t="s">
        <v>8224</v>
      </c>
      <c r="H3010" t="s">
        <v>8246</v>
      </c>
      <c r="I3010">
        <v>1423674000</v>
      </c>
      <c r="J3010" s="12">
        <f>(I3010/86400)+25569</f>
        <v>42046.708333333328</v>
      </c>
      <c r="K3010">
        <v>1421025159</v>
      </c>
      <c r="L3010" s="12">
        <f>(K3010/86400)+25569</f>
        <v>42016.050451388888</v>
      </c>
      <c r="M3010" t="b">
        <v>0</v>
      </c>
      <c r="N3010">
        <v>53</v>
      </c>
      <c r="O3010">
        <f>(E3010/D3010)*100</f>
        <v>113.42219999999999</v>
      </c>
      <c r="P3010">
        <f>E3010/N3010</f>
        <v>107.00207547169811</v>
      </c>
      <c r="Q3010" s="6" t="str">
        <f>LEFT(R3010, SEARCH("/",R3010,1)-1)</f>
        <v>theater</v>
      </c>
      <c r="R3010" t="s">
        <v>8271</v>
      </c>
      <c r="S3010" t="b">
        <v>1</v>
      </c>
      <c r="V3010" s="7" t="str">
        <f>RIGHT(R3010,LEN(R3010)-FIND("/",R3010))</f>
        <v>plays</v>
      </c>
    </row>
    <row r="3011" spans="1:22" ht="48" hidden="1" x14ac:dyDescent="0.2">
      <c r="A3011">
        <v>3555</v>
      </c>
      <c r="B3011" s="3" t="s">
        <v>3554</v>
      </c>
      <c r="C3011" s="3" t="s">
        <v>7665</v>
      </c>
      <c r="D3011">
        <v>2400</v>
      </c>
      <c r="E3011">
        <v>2400</v>
      </c>
      <c r="F3011" t="s">
        <v>8219</v>
      </c>
      <c r="G3011" t="s">
        <v>8237</v>
      </c>
      <c r="H3011" t="s">
        <v>8249</v>
      </c>
      <c r="I3011">
        <v>1479382594</v>
      </c>
      <c r="J3011" s="12">
        <f>(I3011/86400)+25569</f>
        <v>42691.483726851853</v>
      </c>
      <c r="K3011">
        <v>1476786994</v>
      </c>
      <c r="L3011" s="12">
        <f>(K3011/86400)+25569</f>
        <v>42661.442060185189</v>
      </c>
      <c r="M3011" t="b">
        <v>0</v>
      </c>
      <c r="N3011">
        <v>14</v>
      </c>
      <c r="O3011">
        <f>(E3011/D3011)*100</f>
        <v>100</v>
      </c>
      <c r="P3011">
        <f>E3011/N3011</f>
        <v>171.42857142857142</v>
      </c>
      <c r="Q3011" s="6" t="str">
        <f>LEFT(R3011, SEARCH("/",R3011,1)-1)</f>
        <v>theater</v>
      </c>
      <c r="R3011" t="s">
        <v>8271</v>
      </c>
      <c r="S3011" t="b">
        <v>1</v>
      </c>
      <c r="V3011" s="7" t="str">
        <f>RIGHT(R3011,LEN(R3011)-FIND("/",R3011))</f>
        <v>plays</v>
      </c>
    </row>
    <row r="3012" spans="1:22" ht="48" hidden="1" x14ac:dyDescent="0.2">
      <c r="A3012">
        <v>3556</v>
      </c>
      <c r="B3012" s="3" t="s">
        <v>3555</v>
      </c>
      <c r="C3012" s="3" t="s">
        <v>7666</v>
      </c>
      <c r="D3012">
        <v>2200</v>
      </c>
      <c r="E3012">
        <v>2210</v>
      </c>
      <c r="F3012" t="s">
        <v>8219</v>
      </c>
      <c r="G3012" t="s">
        <v>8225</v>
      </c>
      <c r="H3012" t="s">
        <v>8247</v>
      </c>
      <c r="I3012">
        <v>1408289724</v>
      </c>
      <c r="J3012" s="12">
        <f>(I3012/86400)+25569</f>
        <v>41868.649583333332</v>
      </c>
      <c r="K3012">
        <v>1403105724</v>
      </c>
      <c r="L3012" s="12">
        <f>(K3012/86400)+25569</f>
        <v>41808.649583333332</v>
      </c>
      <c r="M3012" t="b">
        <v>0</v>
      </c>
      <c r="N3012">
        <v>20</v>
      </c>
      <c r="O3012">
        <f>(E3012/D3012)*100</f>
        <v>100.45454545454547</v>
      </c>
      <c r="P3012">
        <f>E3012/N3012</f>
        <v>110.5</v>
      </c>
      <c r="Q3012" s="6" t="str">
        <f>LEFT(R3012, SEARCH("/",R3012,1)-1)</f>
        <v>theater</v>
      </c>
      <c r="R3012" t="s">
        <v>8271</v>
      </c>
      <c r="S3012" t="b">
        <v>1</v>
      </c>
      <c r="V3012" s="7" t="str">
        <f>RIGHT(R3012,LEN(R3012)-FIND("/",R3012))</f>
        <v>plays</v>
      </c>
    </row>
    <row r="3013" spans="1:22" ht="48" hidden="1" x14ac:dyDescent="0.2">
      <c r="A3013">
        <v>3557</v>
      </c>
      <c r="B3013" s="3" t="s">
        <v>3556</v>
      </c>
      <c r="C3013" s="3" t="s">
        <v>7667</v>
      </c>
      <c r="D3013">
        <v>100000</v>
      </c>
      <c r="E3013">
        <v>100036</v>
      </c>
      <c r="F3013" t="s">
        <v>8219</v>
      </c>
      <c r="G3013" t="s">
        <v>8224</v>
      </c>
      <c r="H3013" t="s">
        <v>8246</v>
      </c>
      <c r="I3013">
        <v>1399271911</v>
      </c>
      <c r="J3013" s="12">
        <f>(I3013/86400)+25569</f>
        <v>41764.276747685188</v>
      </c>
      <c r="K3013">
        <v>1396334311</v>
      </c>
      <c r="L3013" s="12">
        <f>(K3013/86400)+25569</f>
        <v>41730.276747685188</v>
      </c>
      <c r="M3013" t="b">
        <v>0</v>
      </c>
      <c r="N3013">
        <v>558</v>
      </c>
      <c r="O3013">
        <f>(E3013/D3013)*100</f>
        <v>100.03599999999999</v>
      </c>
      <c r="P3013">
        <f>E3013/N3013</f>
        <v>179.27598566308242</v>
      </c>
      <c r="Q3013" s="6" t="str">
        <f>LEFT(R3013, SEARCH("/",R3013,1)-1)</f>
        <v>theater</v>
      </c>
      <c r="R3013" t="s">
        <v>8271</v>
      </c>
      <c r="S3013" t="b">
        <v>1</v>
      </c>
      <c r="V3013" s="7" t="str">
        <f>RIGHT(R3013,LEN(R3013)-FIND("/",R3013))</f>
        <v>plays</v>
      </c>
    </row>
    <row r="3014" spans="1:22" ht="48" hidden="1" x14ac:dyDescent="0.2">
      <c r="A3014">
        <v>3558</v>
      </c>
      <c r="B3014" s="3" t="s">
        <v>3557</v>
      </c>
      <c r="C3014" s="3" t="s">
        <v>7668</v>
      </c>
      <c r="D3014">
        <v>350</v>
      </c>
      <c r="E3014">
        <v>504</v>
      </c>
      <c r="F3014" t="s">
        <v>8219</v>
      </c>
      <c r="G3014" t="s">
        <v>8225</v>
      </c>
      <c r="H3014" t="s">
        <v>8247</v>
      </c>
      <c r="I3014">
        <v>1435352400</v>
      </c>
      <c r="J3014" s="12">
        <f>(I3014/86400)+25569</f>
        <v>42181.875</v>
      </c>
      <c r="K3014">
        <v>1431718575</v>
      </c>
      <c r="L3014" s="12">
        <f>(K3014/86400)+25569</f>
        <v>42139.816840277781</v>
      </c>
      <c r="M3014" t="b">
        <v>0</v>
      </c>
      <c r="N3014">
        <v>22</v>
      </c>
      <c r="O3014">
        <f>(E3014/D3014)*100</f>
        <v>144</v>
      </c>
      <c r="P3014">
        <f>E3014/N3014</f>
        <v>22.90909090909091</v>
      </c>
      <c r="Q3014" s="6" t="str">
        <f>LEFT(R3014, SEARCH("/",R3014,1)-1)</f>
        <v>theater</v>
      </c>
      <c r="R3014" t="s">
        <v>8271</v>
      </c>
      <c r="S3014" t="b">
        <v>1</v>
      </c>
      <c r="V3014" s="7" t="str">
        <f>RIGHT(R3014,LEN(R3014)-FIND("/",R3014))</f>
        <v>plays</v>
      </c>
    </row>
    <row r="3015" spans="1:22" ht="48" hidden="1" x14ac:dyDescent="0.2">
      <c r="A3015">
        <v>3559</v>
      </c>
      <c r="B3015" s="3" t="s">
        <v>3558</v>
      </c>
      <c r="C3015" s="3" t="s">
        <v>7669</v>
      </c>
      <c r="D3015">
        <v>1000</v>
      </c>
      <c r="E3015">
        <v>1035</v>
      </c>
      <c r="F3015" t="s">
        <v>8219</v>
      </c>
      <c r="G3015" t="s">
        <v>8226</v>
      </c>
      <c r="H3015" t="s">
        <v>8248</v>
      </c>
      <c r="I3015">
        <v>1438333080</v>
      </c>
      <c r="J3015" s="12">
        <f>(I3015/86400)+25569</f>
        <v>42216.373611111107</v>
      </c>
      <c r="K3015">
        <v>1436408308</v>
      </c>
      <c r="L3015" s="12">
        <f>(K3015/86400)+25569</f>
        <v>42194.096157407403</v>
      </c>
      <c r="M3015" t="b">
        <v>0</v>
      </c>
      <c r="N3015">
        <v>24</v>
      </c>
      <c r="O3015">
        <f>(E3015/D3015)*100</f>
        <v>103.49999999999999</v>
      </c>
      <c r="P3015">
        <f>E3015/N3015</f>
        <v>43.125</v>
      </c>
      <c r="Q3015" s="6" t="str">
        <f>LEFT(R3015, SEARCH("/",R3015,1)-1)</f>
        <v>theater</v>
      </c>
      <c r="R3015" t="s">
        <v>8271</v>
      </c>
      <c r="S3015" t="b">
        <v>1</v>
      </c>
      <c r="V3015" s="7" t="str">
        <f>RIGHT(R3015,LEN(R3015)-FIND("/",R3015))</f>
        <v>plays</v>
      </c>
    </row>
    <row r="3016" spans="1:22" ht="48" hidden="1" x14ac:dyDescent="0.2">
      <c r="A3016">
        <v>3560</v>
      </c>
      <c r="B3016" s="3" t="s">
        <v>3559</v>
      </c>
      <c r="C3016" s="3" t="s">
        <v>7670</v>
      </c>
      <c r="D3016">
        <v>3200</v>
      </c>
      <c r="E3016">
        <v>3470</v>
      </c>
      <c r="F3016" t="s">
        <v>8219</v>
      </c>
      <c r="G3016" t="s">
        <v>8229</v>
      </c>
      <c r="H3016" t="s">
        <v>8251</v>
      </c>
      <c r="I3016">
        <v>1432694700</v>
      </c>
      <c r="J3016" s="12">
        <f>(I3016/86400)+25569</f>
        <v>42151.114583333328</v>
      </c>
      <c r="K3016">
        <v>1429651266</v>
      </c>
      <c r="L3016" s="12">
        <f>(K3016/86400)+25569</f>
        <v>42115.889652777776</v>
      </c>
      <c r="M3016" t="b">
        <v>0</v>
      </c>
      <c r="N3016">
        <v>74</v>
      </c>
      <c r="O3016">
        <f>(E3016/D3016)*100</f>
        <v>108.43750000000001</v>
      </c>
      <c r="P3016">
        <f>E3016/N3016</f>
        <v>46.891891891891895</v>
      </c>
      <c r="Q3016" s="6" t="str">
        <f>LEFT(R3016, SEARCH("/",R3016,1)-1)</f>
        <v>theater</v>
      </c>
      <c r="R3016" t="s">
        <v>8271</v>
      </c>
      <c r="S3016" t="b">
        <v>1</v>
      </c>
      <c r="V3016" s="7" t="str">
        <f>RIGHT(R3016,LEN(R3016)-FIND("/",R3016))</f>
        <v>plays</v>
      </c>
    </row>
    <row r="3017" spans="1:22" ht="112" hidden="1" x14ac:dyDescent="0.2">
      <c r="A3017">
        <v>3561</v>
      </c>
      <c r="B3017" s="3" t="s">
        <v>3560</v>
      </c>
      <c r="C3017" s="3" t="s">
        <v>7671</v>
      </c>
      <c r="D3017">
        <v>2500</v>
      </c>
      <c r="E3017">
        <v>2560</v>
      </c>
      <c r="F3017" t="s">
        <v>8219</v>
      </c>
      <c r="G3017" t="s">
        <v>8224</v>
      </c>
      <c r="H3017" t="s">
        <v>8246</v>
      </c>
      <c r="I3017">
        <v>1438799760</v>
      </c>
      <c r="J3017" s="12">
        <f>(I3017/86400)+25569</f>
        <v>42221.775000000001</v>
      </c>
      <c r="K3017">
        <v>1437236378</v>
      </c>
      <c r="L3017" s="12">
        <f>(K3017/86400)+25569</f>
        <v>42203.680300925931</v>
      </c>
      <c r="M3017" t="b">
        <v>0</v>
      </c>
      <c r="N3017">
        <v>54</v>
      </c>
      <c r="O3017">
        <f>(E3017/D3017)*100</f>
        <v>102.4</v>
      </c>
      <c r="P3017">
        <f>E3017/N3017</f>
        <v>47.407407407407405</v>
      </c>
      <c r="Q3017" s="6" t="str">
        <f>LEFT(R3017, SEARCH("/",R3017,1)-1)</f>
        <v>theater</v>
      </c>
      <c r="R3017" t="s">
        <v>8271</v>
      </c>
      <c r="S3017" t="b">
        <v>1</v>
      </c>
      <c r="V3017" s="7" t="str">
        <f>RIGHT(R3017,LEN(R3017)-FIND("/",R3017))</f>
        <v>plays</v>
      </c>
    </row>
    <row r="3018" spans="1:22" ht="48" hidden="1" x14ac:dyDescent="0.2">
      <c r="A3018">
        <v>3562</v>
      </c>
      <c r="B3018" s="3" t="s">
        <v>3561</v>
      </c>
      <c r="C3018" s="3" t="s">
        <v>7672</v>
      </c>
      <c r="D3018">
        <v>315</v>
      </c>
      <c r="E3018">
        <v>469</v>
      </c>
      <c r="F3018" t="s">
        <v>8219</v>
      </c>
      <c r="G3018" t="s">
        <v>8225</v>
      </c>
      <c r="H3018" t="s">
        <v>8247</v>
      </c>
      <c r="I3018">
        <v>1457906400</v>
      </c>
      <c r="J3018" s="12">
        <f>(I3018/86400)+25569</f>
        <v>42442.916666666672</v>
      </c>
      <c r="K3018">
        <v>1457115427</v>
      </c>
      <c r="L3018" s="12">
        <f>(K3018/86400)+25569</f>
        <v>42433.761886574073</v>
      </c>
      <c r="M3018" t="b">
        <v>0</v>
      </c>
      <c r="N3018">
        <v>31</v>
      </c>
      <c r="O3018">
        <f>(E3018/D3018)*100</f>
        <v>148.88888888888889</v>
      </c>
      <c r="P3018">
        <f>E3018/N3018</f>
        <v>15.129032258064516</v>
      </c>
      <c r="Q3018" s="6" t="str">
        <f>LEFT(R3018, SEARCH("/",R3018,1)-1)</f>
        <v>theater</v>
      </c>
      <c r="R3018" t="s">
        <v>8271</v>
      </c>
      <c r="S3018" t="b">
        <v>1</v>
      </c>
      <c r="V3018" s="7" t="str">
        <f>RIGHT(R3018,LEN(R3018)-FIND("/",R3018))</f>
        <v>plays</v>
      </c>
    </row>
    <row r="3019" spans="1:22" ht="48" hidden="1" x14ac:dyDescent="0.2">
      <c r="A3019">
        <v>3563</v>
      </c>
      <c r="B3019" s="3" t="s">
        <v>3562</v>
      </c>
      <c r="C3019" s="3" t="s">
        <v>7673</v>
      </c>
      <c r="D3019">
        <v>500</v>
      </c>
      <c r="E3019">
        <v>527.45000000000005</v>
      </c>
      <c r="F3019" t="s">
        <v>8219</v>
      </c>
      <c r="G3019" t="s">
        <v>8225</v>
      </c>
      <c r="H3019" t="s">
        <v>8247</v>
      </c>
      <c r="I3019">
        <v>1470078000</v>
      </c>
      <c r="J3019" s="12">
        <f>(I3019/86400)+25569</f>
        <v>42583.791666666672</v>
      </c>
      <c r="K3019">
        <v>1467648456</v>
      </c>
      <c r="L3019" s="12">
        <f>(K3019/86400)+25569</f>
        <v>42555.671944444446</v>
      </c>
      <c r="M3019" t="b">
        <v>0</v>
      </c>
      <c r="N3019">
        <v>25</v>
      </c>
      <c r="O3019">
        <f>(E3019/D3019)*100</f>
        <v>105.49000000000002</v>
      </c>
      <c r="P3019">
        <f>E3019/N3019</f>
        <v>21.098000000000003</v>
      </c>
      <c r="Q3019" s="6" t="str">
        <f>LEFT(R3019, SEARCH("/",R3019,1)-1)</f>
        <v>theater</v>
      </c>
      <c r="R3019" t="s">
        <v>8271</v>
      </c>
      <c r="S3019" t="b">
        <v>1</v>
      </c>
      <c r="V3019" s="7" t="str">
        <f>RIGHT(R3019,LEN(R3019)-FIND("/",R3019))</f>
        <v>plays</v>
      </c>
    </row>
    <row r="3020" spans="1:22" ht="32" hidden="1" x14ac:dyDescent="0.2">
      <c r="A3020">
        <v>3564</v>
      </c>
      <c r="B3020" s="3" t="s">
        <v>3563</v>
      </c>
      <c r="C3020" s="3" t="s">
        <v>7674</v>
      </c>
      <c r="D3020">
        <v>1000</v>
      </c>
      <c r="E3020">
        <v>1005</v>
      </c>
      <c r="F3020" t="s">
        <v>8219</v>
      </c>
      <c r="G3020" t="s">
        <v>8225</v>
      </c>
      <c r="H3020" t="s">
        <v>8247</v>
      </c>
      <c r="I3020">
        <v>1444060800</v>
      </c>
      <c r="J3020" s="12">
        <f>(I3020/86400)+25569</f>
        <v>42282.666666666672</v>
      </c>
      <c r="K3020">
        <v>1440082649</v>
      </c>
      <c r="L3020" s="12">
        <f>(K3020/86400)+25569</f>
        <v>42236.623252314814</v>
      </c>
      <c r="M3020" t="b">
        <v>0</v>
      </c>
      <c r="N3020">
        <v>17</v>
      </c>
      <c r="O3020">
        <f>(E3020/D3020)*100</f>
        <v>100.49999999999999</v>
      </c>
      <c r="P3020">
        <f>E3020/N3020</f>
        <v>59.117647058823529</v>
      </c>
      <c r="Q3020" s="6" t="str">
        <f>LEFT(R3020, SEARCH("/",R3020,1)-1)</f>
        <v>theater</v>
      </c>
      <c r="R3020" t="s">
        <v>8271</v>
      </c>
      <c r="S3020" t="b">
        <v>1</v>
      </c>
      <c r="V3020" s="7" t="str">
        <f>RIGHT(R3020,LEN(R3020)-FIND("/",R3020))</f>
        <v>plays</v>
      </c>
    </row>
    <row r="3021" spans="1:22" ht="48" hidden="1" x14ac:dyDescent="0.2">
      <c r="A3021">
        <v>3565</v>
      </c>
      <c r="B3021" s="3" t="s">
        <v>3564</v>
      </c>
      <c r="C3021" s="3" t="s">
        <v>7675</v>
      </c>
      <c r="D3021">
        <v>900</v>
      </c>
      <c r="E3021">
        <v>1175</v>
      </c>
      <c r="F3021" t="s">
        <v>8219</v>
      </c>
      <c r="G3021" t="s">
        <v>8224</v>
      </c>
      <c r="H3021" t="s">
        <v>8246</v>
      </c>
      <c r="I3021">
        <v>1420048208</v>
      </c>
      <c r="J3021" s="12">
        <f>(I3021/86400)+25569</f>
        <v>42004.743148148147</v>
      </c>
      <c r="K3021">
        <v>1417456208</v>
      </c>
      <c r="L3021" s="12">
        <f>(K3021/86400)+25569</f>
        <v>41974.743148148147</v>
      </c>
      <c r="M3021" t="b">
        <v>0</v>
      </c>
      <c r="N3021">
        <v>12</v>
      </c>
      <c r="O3021">
        <f>(E3021/D3021)*100</f>
        <v>130.55555555555557</v>
      </c>
      <c r="P3021">
        <f>E3021/N3021</f>
        <v>97.916666666666671</v>
      </c>
      <c r="Q3021" s="6" t="str">
        <f>LEFT(R3021, SEARCH("/",R3021,1)-1)</f>
        <v>theater</v>
      </c>
      <c r="R3021" t="s">
        <v>8271</v>
      </c>
      <c r="S3021" t="b">
        <v>1</v>
      </c>
      <c r="V3021" s="7" t="str">
        <f>RIGHT(R3021,LEN(R3021)-FIND("/",R3021))</f>
        <v>plays</v>
      </c>
    </row>
    <row r="3022" spans="1:22" ht="48" hidden="1" x14ac:dyDescent="0.2">
      <c r="A3022">
        <v>3566</v>
      </c>
      <c r="B3022" s="3" t="s">
        <v>3565</v>
      </c>
      <c r="C3022" s="3" t="s">
        <v>7676</v>
      </c>
      <c r="D3022">
        <v>2000</v>
      </c>
      <c r="E3022">
        <v>2095</v>
      </c>
      <c r="F3022" t="s">
        <v>8219</v>
      </c>
      <c r="G3022" t="s">
        <v>8225</v>
      </c>
      <c r="H3022" t="s">
        <v>8247</v>
      </c>
      <c r="I3022">
        <v>1422015083</v>
      </c>
      <c r="J3022" s="12">
        <f>(I3022/86400)+25569</f>
        <v>42027.507905092592</v>
      </c>
      <c r="K3022">
        <v>1419423083</v>
      </c>
      <c r="L3022" s="12">
        <f>(K3022/86400)+25569</f>
        <v>41997.507905092592</v>
      </c>
      <c r="M3022" t="b">
        <v>0</v>
      </c>
      <c r="N3022">
        <v>38</v>
      </c>
      <c r="O3022">
        <f>(E3022/D3022)*100</f>
        <v>104.75000000000001</v>
      </c>
      <c r="P3022">
        <f>E3022/N3022</f>
        <v>55.131578947368418</v>
      </c>
      <c r="Q3022" s="6" t="str">
        <f>LEFT(R3022, SEARCH("/",R3022,1)-1)</f>
        <v>theater</v>
      </c>
      <c r="R3022" t="s">
        <v>8271</v>
      </c>
      <c r="S3022" t="b">
        <v>1</v>
      </c>
      <c r="V3022" s="7" t="str">
        <f>RIGHT(R3022,LEN(R3022)-FIND("/",R3022))</f>
        <v>plays</v>
      </c>
    </row>
    <row r="3023" spans="1:22" ht="48" hidden="1" x14ac:dyDescent="0.2">
      <c r="A3023">
        <v>3567</v>
      </c>
      <c r="B3023" s="3" t="s">
        <v>3566</v>
      </c>
      <c r="C3023" s="3" t="s">
        <v>7677</v>
      </c>
      <c r="D3023">
        <v>1000</v>
      </c>
      <c r="E3023">
        <v>1088</v>
      </c>
      <c r="F3023" t="s">
        <v>8219</v>
      </c>
      <c r="G3023" t="s">
        <v>8225</v>
      </c>
      <c r="H3023" t="s">
        <v>8247</v>
      </c>
      <c r="I3023">
        <v>1433964444</v>
      </c>
      <c r="J3023" s="12">
        <f>(I3023/86400)+25569</f>
        <v>42165.810694444444</v>
      </c>
      <c r="K3023">
        <v>1431372444</v>
      </c>
      <c r="L3023" s="12">
        <f>(K3023/86400)+25569</f>
        <v>42135.810694444444</v>
      </c>
      <c r="M3023" t="b">
        <v>0</v>
      </c>
      <c r="N3023">
        <v>41</v>
      </c>
      <c r="O3023">
        <f>(E3023/D3023)*100</f>
        <v>108.80000000000001</v>
      </c>
      <c r="P3023">
        <f>E3023/N3023</f>
        <v>26.536585365853657</v>
      </c>
      <c r="Q3023" s="6" t="str">
        <f>LEFT(R3023, SEARCH("/",R3023,1)-1)</f>
        <v>theater</v>
      </c>
      <c r="R3023" t="s">
        <v>8271</v>
      </c>
      <c r="S3023" t="b">
        <v>1</v>
      </c>
      <c r="V3023" s="7" t="str">
        <f>RIGHT(R3023,LEN(R3023)-FIND("/",R3023))</f>
        <v>plays</v>
      </c>
    </row>
    <row r="3024" spans="1:22" ht="48" hidden="1" x14ac:dyDescent="0.2">
      <c r="A3024">
        <v>3568</v>
      </c>
      <c r="B3024" s="3" t="s">
        <v>3567</v>
      </c>
      <c r="C3024" s="3" t="s">
        <v>7678</v>
      </c>
      <c r="D3024">
        <v>1000</v>
      </c>
      <c r="E3024">
        <v>1110</v>
      </c>
      <c r="F3024" t="s">
        <v>8219</v>
      </c>
      <c r="G3024" t="s">
        <v>8224</v>
      </c>
      <c r="H3024" t="s">
        <v>8246</v>
      </c>
      <c r="I3024">
        <v>1410975994</v>
      </c>
      <c r="J3024" s="12">
        <f>(I3024/86400)+25569</f>
        <v>41899.740671296298</v>
      </c>
      <c r="K3024">
        <v>1408383994</v>
      </c>
      <c r="L3024" s="12">
        <f>(K3024/86400)+25569</f>
        <v>41869.740671296298</v>
      </c>
      <c r="M3024" t="b">
        <v>0</v>
      </c>
      <c r="N3024">
        <v>19</v>
      </c>
      <c r="O3024">
        <f>(E3024/D3024)*100</f>
        <v>111.00000000000001</v>
      </c>
      <c r="P3024">
        <f>E3024/N3024</f>
        <v>58.421052631578945</v>
      </c>
      <c r="Q3024" s="6" t="str">
        <f>LEFT(R3024, SEARCH("/",R3024,1)-1)</f>
        <v>theater</v>
      </c>
      <c r="R3024" t="s">
        <v>8271</v>
      </c>
      <c r="S3024" t="b">
        <v>1</v>
      </c>
      <c r="V3024" s="7" t="str">
        <f>RIGHT(R3024,LEN(R3024)-FIND("/",R3024))</f>
        <v>plays</v>
      </c>
    </row>
    <row r="3025" spans="1:22" ht="48" hidden="1" x14ac:dyDescent="0.2">
      <c r="A3025">
        <v>3569</v>
      </c>
      <c r="B3025" s="3" t="s">
        <v>3568</v>
      </c>
      <c r="C3025" s="3" t="s">
        <v>7679</v>
      </c>
      <c r="D3025">
        <v>5000</v>
      </c>
      <c r="E3025">
        <v>5024</v>
      </c>
      <c r="F3025" t="s">
        <v>8219</v>
      </c>
      <c r="G3025" t="s">
        <v>8224</v>
      </c>
      <c r="H3025" t="s">
        <v>8246</v>
      </c>
      <c r="I3025">
        <v>1420734696</v>
      </c>
      <c r="J3025" s="12">
        <f>(I3025/86400)+25569</f>
        <v>42012.688611111109</v>
      </c>
      <c r="K3025">
        <v>1418142696</v>
      </c>
      <c r="L3025" s="12">
        <f>(K3025/86400)+25569</f>
        <v>41982.688611111109</v>
      </c>
      <c r="M3025" t="b">
        <v>0</v>
      </c>
      <c r="N3025">
        <v>41</v>
      </c>
      <c r="O3025">
        <f>(E3025/D3025)*100</f>
        <v>100.47999999999999</v>
      </c>
      <c r="P3025">
        <f>E3025/N3025</f>
        <v>122.53658536585365</v>
      </c>
      <c r="Q3025" s="6" t="str">
        <f>LEFT(R3025, SEARCH("/",R3025,1)-1)</f>
        <v>theater</v>
      </c>
      <c r="R3025" t="s">
        <v>8271</v>
      </c>
      <c r="S3025" t="b">
        <v>1</v>
      </c>
      <c r="V3025" s="7" t="str">
        <f>RIGHT(R3025,LEN(R3025)-FIND("/",R3025))</f>
        <v>plays</v>
      </c>
    </row>
    <row r="3026" spans="1:22" ht="48" hidden="1" x14ac:dyDescent="0.2">
      <c r="A3026">
        <v>3570</v>
      </c>
      <c r="B3026" s="3" t="s">
        <v>3569</v>
      </c>
      <c r="C3026" s="3" t="s">
        <v>7680</v>
      </c>
      <c r="D3026">
        <v>2000</v>
      </c>
      <c r="E3026">
        <v>2287</v>
      </c>
      <c r="F3026" t="s">
        <v>8219</v>
      </c>
      <c r="G3026" t="s">
        <v>8224</v>
      </c>
      <c r="H3026" t="s">
        <v>8246</v>
      </c>
      <c r="I3026">
        <v>1420009200</v>
      </c>
      <c r="J3026" s="12">
        <f>(I3026/86400)+25569</f>
        <v>42004.291666666672</v>
      </c>
      <c r="K3026">
        <v>1417593483</v>
      </c>
      <c r="L3026" s="12">
        <f>(K3026/86400)+25569</f>
        <v>41976.331979166665</v>
      </c>
      <c r="M3026" t="b">
        <v>0</v>
      </c>
      <c r="N3026">
        <v>26</v>
      </c>
      <c r="O3026">
        <f>(E3026/D3026)*100</f>
        <v>114.35</v>
      </c>
      <c r="P3026">
        <f>E3026/N3026</f>
        <v>87.961538461538467</v>
      </c>
      <c r="Q3026" s="6" t="str">
        <f>LEFT(R3026, SEARCH("/",R3026,1)-1)</f>
        <v>theater</v>
      </c>
      <c r="R3026" t="s">
        <v>8271</v>
      </c>
      <c r="S3026" t="b">
        <v>1</v>
      </c>
      <c r="V3026" s="7" t="str">
        <f>RIGHT(R3026,LEN(R3026)-FIND("/",R3026))</f>
        <v>plays</v>
      </c>
    </row>
    <row r="3027" spans="1:22" ht="48" hidden="1" x14ac:dyDescent="0.2">
      <c r="A3027">
        <v>3571</v>
      </c>
      <c r="B3027" s="3" t="s">
        <v>3570</v>
      </c>
      <c r="C3027" s="3" t="s">
        <v>7681</v>
      </c>
      <c r="D3027">
        <v>1500</v>
      </c>
      <c r="E3027">
        <v>1831</v>
      </c>
      <c r="F3027" t="s">
        <v>8219</v>
      </c>
      <c r="G3027" t="s">
        <v>8225</v>
      </c>
      <c r="H3027" t="s">
        <v>8247</v>
      </c>
      <c r="I3027">
        <v>1414701413</v>
      </c>
      <c r="J3027" s="12">
        <f>(I3027/86400)+25569</f>
        <v>41942.858946759261</v>
      </c>
      <c r="K3027">
        <v>1412109413</v>
      </c>
      <c r="L3027" s="12">
        <f>(K3027/86400)+25569</f>
        <v>41912.858946759261</v>
      </c>
      <c r="M3027" t="b">
        <v>0</v>
      </c>
      <c r="N3027">
        <v>25</v>
      </c>
      <c r="O3027">
        <f>(E3027/D3027)*100</f>
        <v>122.06666666666666</v>
      </c>
      <c r="P3027">
        <f>E3027/N3027</f>
        <v>73.239999999999995</v>
      </c>
      <c r="Q3027" s="6" t="str">
        <f>LEFT(R3027, SEARCH("/",R3027,1)-1)</f>
        <v>theater</v>
      </c>
      <c r="R3027" t="s">
        <v>8271</v>
      </c>
      <c r="S3027" t="b">
        <v>1</v>
      </c>
      <c r="V3027" s="7" t="str">
        <f>RIGHT(R3027,LEN(R3027)-FIND("/",R3027))</f>
        <v>plays</v>
      </c>
    </row>
    <row r="3028" spans="1:22" ht="32" hidden="1" x14ac:dyDescent="0.2">
      <c r="A3028">
        <v>3572</v>
      </c>
      <c r="B3028" s="3" t="s">
        <v>3571</v>
      </c>
      <c r="C3028" s="3" t="s">
        <v>7682</v>
      </c>
      <c r="D3028">
        <v>500</v>
      </c>
      <c r="E3028">
        <v>500</v>
      </c>
      <c r="F3028" t="s">
        <v>8219</v>
      </c>
      <c r="G3028" t="s">
        <v>8225</v>
      </c>
      <c r="H3028" t="s">
        <v>8247</v>
      </c>
      <c r="I3028">
        <v>1434894082</v>
      </c>
      <c r="J3028" s="12">
        <f>(I3028/86400)+25569</f>
        <v>42176.570393518516</v>
      </c>
      <c r="K3028">
        <v>1432302082</v>
      </c>
      <c r="L3028" s="12">
        <f>(K3028/86400)+25569</f>
        <v>42146.570393518516</v>
      </c>
      <c r="M3028" t="b">
        <v>0</v>
      </c>
      <c r="N3028">
        <v>9</v>
      </c>
      <c r="O3028">
        <f>(E3028/D3028)*100</f>
        <v>100</v>
      </c>
      <c r="P3028">
        <f>E3028/N3028</f>
        <v>55.555555555555557</v>
      </c>
      <c r="Q3028" s="6" t="str">
        <f>LEFT(R3028, SEARCH("/",R3028,1)-1)</f>
        <v>theater</v>
      </c>
      <c r="R3028" t="s">
        <v>8271</v>
      </c>
      <c r="S3028" t="b">
        <v>1</v>
      </c>
      <c r="V3028" s="7" t="str">
        <f>RIGHT(R3028,LEN(R3028)-FIND("/",R3028))</f>
        <v>plays</v>
      </c>
    </row>
    <row r="3029" spans="1:22" ht="32" hidden="1" x14ac:dyDescent="0.2">
      <c r="A3029">
        <v>3573</v>
      </c>
      <c r="B3029" s="3" t="s">
        <v>3572</v>
      </c>
      <c r="C3029" s="3" t="s">
        <v>7683</v>
      </c>
      <c r="D3029">
        <v>3000</v>
      </c>
      <c r="E3029">
        <v>3084</v>
      </c>
      <c r="F3029" t="s">
        <v>8219</v>
      </c>
      <c r="G3029" t="s">
        <v>8225</v>
      </c>
      <c r="H3029" t="s">
        <v>8247</v>
      </c>
      <c r="I3029">
        <v>1415440846</v>
      </c>
      <c r="J3029" s="12">
        <f>(I3029/86400)+25569</f>
        <v>41951.417199074072</v>
      </c>
      <c r="K3029">
        <v>1412845246</v>
      </c>
      <c r="L3029" s="12">
        <f>(K3029/86400)+25569</f>
        <v>41921.375532407408</v>
      </c>
      <c r="M3029" t="b">
        <v>0</v>
      </c>
      <c r="N3029">
        <v>78</v>
      </c>
      <c r="O3029">
        <f>(E3029/D3029)*100</f>
        <v>102.8</v>
      </c>
      <c r="P3029">
        <f>E3029/N3029</f>
        <v>39.53846153846154</v>
      </c>
      <c r="Q3029" s="6" t="str">
        <f>LEFT(R3029, SEARCH("/",R3029,1)-1)</f>
        <v>theater</v>
      </c>
      <c r="R3029" t="s">
        <v>8271</v>
      </c>
      <c r="S3029" t="b">
        <v>1</v>
      </c>
      <c r="V3029" s="7" t="str">
        <f>RIGHT(R3029,LEN(R3029)-FIND("/",R3029))</f>
        <v>plays</v>
      </c>
    </row>
    <row r="3030" spans="1:22" ht="48" hidden="1" x14ac:dyDescent="0.2">
      <c r="A3030">
        <v>3574</v>
      </c>
      <c r="B3030" s="3" t="s">
        <v>3573</v>
      </c>
      <c r="C3030" s="3" t="s">
        <v>7684</v>
      </c>
      <c r="D3030">
        <v>5800</v>
      </c>
      <c r="E3030">
        <v>6155</v>
      </c>
      <c r="F3030" t="s">
        <v>8219</v>
      </c>
      <c r="G3030" t="s">
        <v>8224</v>
      </c>
      <c r="H3030" t="s">
        <v>8246</v>
      </c>
      <c r="I3030">
        <v>1415921848</v>
      </c>
      <c r="J3030" s="12">
        <f>(I3030/86400)+25569</f>
        <v>41956.984351851846</v>
      </c>
      <c r="K3030">
        <v>1413326248</v>
      </c>
      <c r="L3030" s="12">
        <f>(K3030/86400)+25569</f>
        <v>41926.942685185189</v>
      </c>
      <c r="M3030" t="b">
        <v>0</v>
      </c>
      <c r="N3030">
        <v>45</v>
      </c>
      <c r="O3030">
        <f>(E3030/D3030)*100</f>
        <v>106.12068965517241</v>
      </c>
      <c r="P3030">
        <f>E3030/N3030</f>
        <v>136.77777777777777</v>
      </c>
      <c r="Q3030" s="6" t="str">
        <f>LEFT(R3030, SEARCH("/",R3030,1)-1)</f>
        <v>theater</v>
      </c>
      <c r="R3030" t="s">
        <v>8271</v>
      </c>
      <c r="S3030" t="b">
        <v>1</v>
      </c>
      <c r="V3030" s="7" t="str">
        <f>RIGHT(R3030,LEN(R3030)-FIND("/",R3030))</f>
        <v>plays</v>
      </c>
    </row>
    <row r="3031" spans="1:22" ht="48" hidden="1" x14ac:dyDescent="0.2">
      <c r="A3031">
        <v>3575</v>
      </c>
      <c r="B3031" s="3" t="s">
        <v>3574</v>
      </c>
      <c r="C3031" s="3" t="s">
        <v>7685</v>
      </c>
      <c r="D3031">
        <v>10000</v>
      </c>
      <c r="E3031">
        <v>10133</v>
      </c>
      <c r="F3031" t="s">
        <v>8219</v>
      </c>
      <c r="G3031" t="s">
        <v>8224</v>
      </c>
      <c r="H3031" t="s">
        <v>8246</v>
      </c>
      <c r="I3031">
        <v>1470887940</v>
      </c>
      <c r="J3031" s="12">
        <f>(I3031/86400)+25569</f>
        <v>42593.165972222225</v>
      </c>
      <c r="K3031">
        <v>1468176527</v>
      </c>
      <c r="L3031" s="12">
        <f>(K3031/86400)+25569</f>
        <v>42561.783877314811</v>
      </c>
      <c r="M3031" t="b">
        <v>0</v>
      </c>
      <c r="N3031">
        <v>102</v>
      </c>
      <c r="O3031">
        <f>(E3031/D3031)*100</f>
        <v>101.33000000000001</v>
      </c>
      <c r="P3031">
        <f>E3031/N3031</f>
        <v>99.343137254901961</v>
      </c>
      <c r="Q3031" s="6" t="str">
        <f>LEFT(R3031, SEARCH("/",R3031,1)-1)</f>
        <v>theater</v>
      </c>
      <c r="R3031" t="s">
        <v>8271</v>
      </c>
      <c r="S3031" t="b">
        <v>1</v>
      </c>
      <c r="V3031" s="7" t="str">
        <f>RIGHT(R3031,LEN(R3031)-FIND("/",R3031))</f>
        <v>plays</v>
      </c>
    </row>
    <row r="3032" spans="1:22" ht="48" hidden="1" x14ac:dyDescent="0.2">
      <c r="A3032">
        <v>3576</v>
      </c>
      <c r="B3032" s="3" t="s">
        <v>3575</v>
      </c>
      <c r="C3032" s="3" t="s">
        <v>7686</v>
      </c>
      <c r="D3032">
        <v>100</v>
      </c>
      <c r="E3032">
        <v>100</v>
      </c>
      <c r="F3032" t="s">
        <v>8219</v>
      </c>
      <c r="G3032" t="s">
        <v>8224</v>
      </c>
      <c r="H3032" t="s">
        <v>8246</v>
      </c>
      <c r="I3032">
        <v>1480947054</v>
      </c>
      <c r="J3032" s="12">
        <f>(I3032/86400)+25569</f>
        <v>42709.590902777782</v>
      </c>
      <c r="K3032">
        <v>1475759454</v>
      </c>
      <c r="L3032" s="12">
        <f>(K3032/86400)+25569</f>
        <v>42649.54923611111</v>
      </c>
      <c r="M3032" t="b">
        <v>0</v>
      </c>
      <c r="N3032">
        <v>5</v>
      </c>
      <c r="O3032">
        <f>(E3032/D3032)*100</f>
        <v>100</v>
      </c>
      <c r="P3032">
        <f>E3032/N3032</f>
        <v>20</v>
      </c>
      <c r="Q3032" s="6" t="str">
        <f>LEFT(R3032, SEARCH("/",R3032,1)-1)</f>
        <v>theater</v>
      </c>
      <c r="R3032" t="s">
        <v>8271</v>
      </c>
      <c r="S3032" t="b">
        <v>1</v>
      </c>
      <c r="V3032" s="7" t="str">
        <f>RIGHT(R3032,LEN(R3032)-FIND("/",R3032))</f>
        <v>plays</v>
      </c>
    </row>
    <row r="3033" spans="1:22" ht="48" hidden="1" x14ac:dyDescent="0.2">
      <c r="A3033">
        <v>3577</v>
      </c>
      <c r="B3033" s="3" t="s">
        <v>3576</v>
      </c>
      <c r="C3033" s="3" t="s">
        <v>7687</v>
      </c>
      <c r="D3033">
        <v>600</v>
      </c>
      <c r="E3033">
        <v>780</v>
      </c>
      <c r="F3033" t="s">
        <v>8219</v>
      </c>
      <c r="G3033" t="s">
        <v>8224</v>
      </c>
      <c r="H3033" t="s">
        <v>8246</v>
      </c>
      <c r="I3033">
        <v>1430029680</v>
      </c>
      <c r="J3033" s="12">
        <f>(I3033/86400)+25569</f>
        <v>42120.26944444445</v>
      </c>
      <c r="K3033">
        <v>1427741583</v>
      </c>
      <c r="L3033" s="12">
        <f>(K3033/86400)+25569</f>
        <v>42093.786840277782</v>
      </c>
      <c r="M3033" t="b">
        <v>0</v>
      </c>
      <c r="N3033">
        <v>27</v>
      </c>
      <c r="O3033">
        <f>(E3033/D3033)*100</f>
        <v>130</v>
      </c>
      <c r="P3033">
        <f>E3033/N3033</f>
        <v>28.888888888888889</v>
      </c>
      <c r="Q3033" s="6" t="str">
        <f>LEFT(R3033, SEARCH("/",R3033,1)-1)</f>
        <v>theater</v>
      </c>
      <c r="R3033" t="s">
        <v>8271</v>
      </c>
      <c r="S3033" t="b">
        <v>1</v>
      </c>
      <c r="V3033" s="7" t="str">
        <f>RIGHT(R3033,LEN(R3033)-FIND("/",R3033))</f>
        <v>plays</v>
      </c>
    </row>
    <row r="3034" spans="1:22" ht="48" hidden="1" x14ac:dyDescent="0.2">
      <c r="A3034">
        <v>3578</v>
      </c>
      <c r="B3034" s="3" t="s">
        <v>3577</v>
      </c>
      <c r="C3034" s="3" t="s">
        <v>7688</v>
      </c>
      <c r="D3034">
        <v>1500</v>
      </c>
      <c r="E3034">
        <v>1500.2</v>
      </c>
      <c r="F3034" t="s">
        <v>8219</v>
      </c>
      <c r="G3034" t="s">
        <v>8225</v>
      </c>
      <c r="H3034" t="s">
        <v>8247</v>
      </c>
      <c r="I3034">
        <v>1462037777</v>
      </c>
      <c r="J3034" s="12">
        <f>(I3034/86400)+25569</f>
        <v>42490.733530092592</v>
      </c>
      <c r="K3034">
        <v>1459445777</v>
      </c>
      <c r="L3034" s="12">
        <f>(K3034/86400)+25569</f>
        <v>42460.733530092592</v>
      </c>
      <c r="M3034" t="b">
        <v>0</v>
      </c>
      <c r="N3034">
        <v>37</v>
      </c>
      <c r="O3034">
        <f>(E3034/D3034)*100</f>
        <v>100.01333333333334</v>
      </c>
      <c r="P3034">
        <f>E3034/N3034</f>
        <v>40.545945945945945</v>
      </c>
      <c r="Q3034" s="6" t="str">
        <f>LEFT(R3034, SEARCH("/",R3034,1)-1)</f>
        <v>theater</v>
      </c>
      <c r="R3034" t="s">
        <v>8271</v>
      </c>
      <c r="S3034" t="b">
        <v>1</v>
      </c>
      <c r="V3034" s="7" t="str">
        <f>RIGHT(R3034,LEN(R3034)-FIND("/",R3034))</f>
        <v>plays</v>
      </c>
    </row>
    <row r="3035" spans="1:22" ht="48" hidden="1" x14ac:dyDescent="0.2">
      <c r="A3035">
        <v>3579</v>
      </c>
      <c r="B3035" s="3" t="s">
        <v>3578</v>
      </c>
      <c r="C3035" s="3" t="s">
        <v>7689</v>
      </c>
      <c r="D3035">
        <v>500</v>
      </c>
      <c r="E3035">
        <v>500</v>
      </c>
      <c r="F3035" t="s">
        <v>8219</v>
      </c>
      <c r="G3035" t="s">
        <v>8225</v>
      </c>
      <c r="H3035" t="s">
        <v>8247</v>
      </c>
      <c r="I3035">
        <v>1459444656</v>
      </c>
      <c r="J3035" s="12">
        <f>(I3035/86400)+25569</f>
        <v>42460.720555555556</v>
      </c>
      <c r="K3035">
        <v>1456856256</v>
      </c>
      <c r="L3035" s="12">
        <f>(K3035/86400)+25569</f>
        <v>42430.762222222227</v>
      </c>
      <c r="M3035" t="b">
        <v>0</v>
      </c>
      <c r="N3035">
        <v>14</v>
      </c>
      <c r="O3035">
        <f>(E3035/D3035)*100</f>
        <v>100</v>
      </c>
      <c r="P3035">
        <f>E3035/N3035</f>
        <v>35.714285714285715</v>
      </c>
      <c r="Q3035" s="6" t="str">
        <f>LEFT(R3035, SEARCH("/",R3035,1)-1)</f>
        <v>theater</v>
      </c>
      <c r="R3035" t="s">
        <v>8271</v>
      </c>
      <c r="S3035" t="b">
        <v>1</v>
      </c>
      <c r="V3035" s="7" t="str">
        <f>RIGHT(R3035,LEN(R3035)-FIND("/",R3035))</f>
        <v>plays</v>
      </c>
    </row>
    <row r="3036" spans="1:22" ht="48" hidden="1" x14ac:dyDescent="0.2">
      <c r="A3036">
        <v>3580</v>
      </c>
      <c r="B3036" s="3" t="s">
        <v>3579</v>
      </c>
      <c r="C3036" s="3" t="s">
        <v>7690</v>
      </c>
      <c r="D3036">
        <v>900</v>
      </c>
      <c r="E3036">
        <v>1025</v>
      </c>
      <c r="F3036" t="s">
        <v>8219</v>
      </c>
      <c r="G3036" t="s">
        <v>8224</v>
      </c>
      <c r="H3036" t="s">
        <v>8246</v>
      </c>
      <c r="I3036">
        <v>1425185940</v>
      </c>
      <c r="J3036" s="12">
        <f>(I3036/86400)+25569</f>
        <v>42064.207638888889</v>
      </c>
      <c r="K3036">
        <v>1421900022</v>
      </c>
      <c r="L3036" s="12">
        <f>(K3036/86400)+25569</f>
        <v>42026.176180555558</v>
      </c>
      <c r="M3036" t="b">
        <v>0</v>
      </c>
      <c r="N3036">
        <v>27</v>
      </c>
      <c r="O3036">
        <f>(E3036/D3036)*100</f>
        <v>113.88888888888889</v>
      </c>
      <c r="P3036">
        <f>E3036/N3036</f>
        <v>37.962962962962962</v>
      </c>
      <c r="Q3036" s="6" t="str">
        <f>LEFT(R3036, SEARCH("/",R3036,1)-1)</f>
        <v>theater</v>
      </c>
      <c r="R3036" t="s">
        <v>8271</v>
      </c>
      <c r="S3036" t="b">
        <v>1</v>
      </c>
      <c r="V3036" s="7" t="str">
        <f>RIGHT(R3036,LEN(R3036)-FIND("/",R3036))</f>
        <v>plays</v>
      </c>
    </row>
    <row r="3037" spans="1:22" ht="48" hidden="1" x14ac:dyDescent="0.2">
      <c r="A3037">
        <v>3581</v>
      </c>
      <c r="B3037" s="3" t="s">
        <v>3580</v>
      </c>
      <c r="C3037" s="3" t="s">
        <v>7691</v>
      </c>
      <c r="D3037">
        <v>1500</v>
      </c>
      <c r="E3037">
        <v>1500</v>
      </c>
      <c r="F3037" t="s">
        <v>8219</v>
      </c>
      <c r="G3037" t="s">
        <v>8225</v>
      </c>
      <c r="H3037" t="s">
        <v>8247</v>
      </c>
      <c r="I3037">
        <v>1406719110</v>
      </c>
      <c r="J3037" s="12">
        <f>(I3037/86400)+25569</f>
        <v>41850.471180555556</v>
      </c>
      <c r="K3037">
        <v>1405509510</v>
      </c>
      <c r="L3037" s="12">
        <f>(K3037/86400)+25569</f>
        <v>41836.471180555556</v>
      </c>
      <c r="M3037" t="b">
        <v>0</v>
      </c>
      <c r="N3037">
        <v>45</v>
      </c>
      <c r="O3037">
        <f>(E3037/D3037)*100</f>
        <v>100</v>
      </c>
      <c r="P3037">
        <f>E3037/N3037</f>
        <v>33.333333333333336</v>
      </c>
      <c r="Q3037" s="6" t="str">
        <f>LEFT(R3037, SEARCH("/",R3037,1)-1)</f>
        <v>theater</v>
      </c>
      <c r="R3037" t="s">
        <v>8271</v>
      </c>
      <c r="S3037" t="b">
        <v>1</v>
      </c>
      <c r="V3037" s="7" t="str">
        <f>RIGHT(R3037,LEN(R3037)-FIND("/",R3037))</f>
        <v>plays</v>
      </c>
    </row>
    <row r="3038" spans="1:22" ht="48" hidden="1" x14ac:dyDescent="0.2">
      <c r="A3038">
        <v>3582</v>
      </c>
      <c r="B3038" s="3" t="s">
        <v>3581</v>
      </c>
      <c r="C3038" s="3" t="s">
        <v>7692</v>
      </c>
      <c r="D3038">
        <v>1000</v>
      </c>
      <c r="E3038">
        <v>2870</v>
      </c>
      <c r="F3038" t="s">
        <v>8219</v>
      </c>
      <c r="G3038" t="s">
        <v>8224</v>
      </c>
      <c r="H3038" t="s">
        <v>8246</v>
      </c>
      <c r="I3038">
        <v>1459822682</v>
      </c>
      <c r="J3038" s="12">
        <f>(I3038/86400)+25569</f>
        <v>42465.095856481479</v>
      </c>
      <c r="K3038">
        <v>1458613082</v>
      </c>
      <c r="L3038" s="12">
        <f>(K3038/86400)+25569</f>
        <v>42451.095856481479</v>
      </c>
      <c r="M3038" t="b">
        <v>0</v>
      </c>
      <c r="N3038">
        <v>49</v>
      </c>
      <c r="O3038">
        <f>(E3038/D3038)*100</f>
        <v>287</v>
      </c>
      <c r="P3038">
        <f>E3038/N3038</f>
        <v>58.571428571428569</v>
      </c>
      <c r="Q3038" s="6" t="str">
        <f>LEFT(R3038, SEARCH("/",R3038,1)-1)</f>
        <v>theater</v>
      </c>
      <c r="R3038" t="s">
        <v>8271</v>
      </c>
      <c r="S3038" t="b">
        <v>1</v>
      </c>
      <c r="V3038" s="7" t="str">
        <f>RIGHT(R3038,LEN(R3038)-FIND("/",R3038))</f>
        <v>plays</v>
      </c>
    </row>
    <row r="3039" spans="1:22" ht="48" hidden="1" x14ac:dyDescent="0.2">
      <c r="A3039">
        <v>3583</v>
      </c>
      <c r="B3039" s="3" t="s">
        <v>3582</v>
      </c>
      <c r="C3039" s="3" t="s">
        <v>7693</v>
      </c>
      <c r="D3039">
        <v>3000</v>
      </c>
      <c r="E3039">
        <v>3255</v>
      </c>
      <c r="F3039" t="s">
        <v>8219</v>
      </c>
      <c r="G3039" t="s">
        <v>8224</v>
      </c>
      <c r="H3039" t="s">
        <v>8246</v>
      </c>
      <c r="I3039">
        <v>1460970805</v>
      </c>
      <c r="J3039" s="12">
        <f>(I3039/86400)+25569</f>
        <v>42478.384317129632</v>
      </c>
      <c r="K3039">
        <v>1455790405</v>
      </c>
      <c r="L3039" s="12">
        <f>(K3039/86400)+25569</f>
        <v>42418.425983796296</v>
      </c>
      <c r="M3039" t="b">
        <v>0</v>
      </c>
      <c r="N3039">
        <v>24</v>
      </c>
      <c r="O3039">
        <f>(E3039/D3039)*100</f>
        <v>108.5</v>
      </c>
      <c r="P3039">
        <f>E3039/N3039</f>
        <v>135.625</v>
      </c>
      <c r="Q3039" s="6" t="str">
        <f>LEFT(R3039, SEARCH("/",R3039,1)-1)</f>
        <v>theater</v>
      </c>
      <c r="R3039" t="s">
        <v>8271</v>
      </c>
      <c r="S3039" t="b">
        <v>1</v>
      </c>
      <c r="V3039" s="7" t="str">
        <f>RIGHT(R3039,LEN(R3039)-FIND("/",R3039))</f>
        <v>plays</v>
      </c>
    </row>
    <row r="3040" spans="1:22" ht="96" hidden="1" x14ac:dyDescent="0.2">
      <c r="A3040">
        <v>3584</v>
      </c>
      <c r="B3040" s="3" t="s">
        <v>3583</v>
      </c>
      <c r="C3040" s="3" t="s">
        <v>7694</v>
      </c>
      <c r="D3040">
        <v>3000</v>
      </c>
      <c r="E3040">
        <v>3465</v>
      </c>
      <c r="F3040" t="s">
        <v>8219</v>
      </c>
      <c r="G3040" t="s">
        <v>8225</v>
      </c>
      <c r="H3040" t="s">
        <v>8247</v>
      </c>
      <c r="I3040">
        <v>1436772944</v>
      </c>
      <c r="J3040" s="12">
        <f>(I3040/86400)+25569</f>
        <v>42198.316481481481</v>
      </c>
      <c r="K3040">
        <v>1434180944</v>
      </c>
      <c r="L3040" s="12">
        <f>(K3040/86400)+25569</f>
        <v>42168.316481481481</v>
      </c>
      <c r="M3040" t="b">
        <v>0</v>
      </c>
      <c r="N3040">
        <v>112</v>
      </c>
      <c r="O3040">
        <f>(E3040/D3040)*100</f>
        <v>115.5</v>
      </c>
      <c r="P3040">
        <f>E3040/N3040</f>
        <v>30.9375</v>
      </c>
      <c r="Q3040" s="6" t="str">
        <f>LEFT(R3040, SEARCH("/",R3040,1)-1)</f>
        <v>theater</v>
      </c>
      <c r="R3040" t="s">
        <v>8271</v>
      </c>
      <c r="S3040" t="b">
        <v>1</v>
      </c>
      <c r="V3040" s="7" t="str">
        <f>RIGHT(R3040,LEN(R3040)-FIND("/",R3040))</f>
        <v>plays</v>
      </c>
    </row>
    <row r="3041" spans="1:22" ht="48" hidden="1" x14ac:dyDescent="0.2">
      <c r="A3041">
        <v>3585</v>
      </c>
      <c r="B3041" s="3" t="s">
        <v>3584</v>
      </c>
      <c r="C3041" s="3" t="s">
        <v>7695</v>
      </c>
      <c r="D3041">
        <v>3400</v>
      </c>
      <c r="E3041">
        <v>4050</v>
      </c>
      <c r="F3041" t="s">
        <v>8219</v>
      </c>
      <c r="G3041" t="s">
        <v>8224</v>
      </c>
      <c r="H3041" t="s">
        <v>8246</v>
      </c>
      <c r="I3041">
        <v>1419181890</v>
      </c>
      <c r="J3041" s="12">
        <f>(I3041/86400)+25569</f>
        <v>41994.716319444444</v>
      </c>
      <c r="K3041">
        <v>1416589890</v>
      </c>
      <c r="L3041" s="12">
        <f>(K3041/86400)+25569</f>
        <v>41964.716319444444</v>
      </c>
      <c r="M3041" t="b">
        <v>0</v>
      </c>
      <c r="N3041">
        <v>23</v>
      </c>
      <c r="O3041">
        <f>(E3041/D3041)*100</f>
        <v>119.11764705882352</v>
      </c>
      <c r="P3041">
        <f>E3041/N3041</f>
        <v>176.08695652173913</v>
      </c>
      <c r="Q3041" s="6" t="str">
        <f>LEFT(R3041, SEARCH("/",R3041,1)-1)</f>
        <v>theater</v>
      </c>
      <c r="R3041" t="s">
        <v>8271</v>
      </c>
      <c r="S3041" t="b">
        <v>1</v>
      </c>
      <c r="V3041" s="7" t="str">
        <f>RIGHT(R3041,LEN(R3041)-FIND("/",R3041))</f>
        <v>plays</v>
      </c>
    </row>
    <row r="3042" spans="1:22" ht="16" hidden="1" x14ac:dyDescent="0.2">
      <c r="A3042">
        <v>3586</v>
      </c>
      <c r="B3042" s="3" t="s">
        <v>3585</v>
      </c>
      <c r="C3042" s="3" t="s">
        <v>7696</v>
      </c>
      <c r="D3042">
        <v>7500</v>
      </c>
      <c r="E3042">
        <v>8207</v>
      </c>
      <c r="F3042" t="s">
        <v>8219</v>
      </c>
      <c r="G3042" t="s">
        <v>8224</v>
      </c>
      <c r="H3042" t="s">
        <v>8246</v>
      </c>
      <c r="I3042">
        <v>1474649070</v>
      </c>
      <c r="J3042" s="12">
        <f>(I3042/86400)+25569</f>
        <v>42636.697569444441</v>
      </c>
      <c r="K3042">
        <v>1469465070</v>
      </c>
      <c r="L3042" s="12">
        <f>(K3042/86400)+25569</f>
        <v>42576.697569444441</v>
      </c>
      <c r="M3042" t="b">
        <v>0</v>
      </c>
      <c r="N3042">
        <v>54</v>
      </c>
      <c r="O3042">
        <f>(E3042/D3042)*100</f>
        <v>109.42666666666668</v>
      </c>
      <c r="P3042">
        <f>E3042/N3042</f>
        <v>151.9814814814815</v>
      </c>
      <c r="Q3042" s="6" t="str">
        <f>LEFT(R3042, SEARCH("/",R3042,1)-1)</f>
        <v>theater</v>
      </c>
      <c r="R3042" t="s">
        <v>8271</v>
      </c>
      <c r="S3042" t="b">
        <v>1</v>
      </c>
      <c r="V3042" s="7" t="str">
        <f>RIGHT(R3042,LEN(R3042)-FIND("/",R3042))</f>
        <v>plays</v>
      </c>
    </row>
    <row r="3043" spans="1:22" ht="48" hidden="1" x14ac:dyDescent="0.2">
      <c r="A3043">
        <v>3587</v>
      </c>
      <c r="B3043" s="3" t="s">
        <v>3586</v>
      </c>
      <c r="C3043" s="3" t="s">
        <v>7697</v>
      </c>
      <c r="D3043">
        <v>500</v>
      </c>
      <c r="E3043">
        <v>633</v>
      </c>
      <c r="F3043" t="s">
        <v>8219</v>
      </c>
      <c r="G3043" t="s">
        <v>8225</v>
      </c>
      <c r="H3043" t="s">
        <v>8247</v>
      </c>
      <c r="I3043">
        <v>1467054000</v>
      </c>
      <c r="J3043" s="12">
        <f>(I3043/86400)+25569</f>
        <v>42548.791666666672</v>
      </c>
      <c r="K3043">
        <v>1463144254</v>
      </c>
      <c r="L3043" s="12">
        <f>(K3043/86400)+25569</f>
        <v>42503.539976851855</v>
      </c>
      <c r="M3043" t="b">
        <v>0</v>
      </c>
      <c r="N3043">
        <v>28</v>
      </c>
      <c r="O3043">
        <f>(E3043/D3043)*100</f>
        <v>126.6</v>
      </c>
      <c r="P3043">
        <f>E3043/N3043</f>
        <v>22.607142857142858</v>
      </c>
      <c r="Q3043" s="6" t="str">
        <f>LEFT(R3043, SEARCH("/",R3043,1)-1)</f>
        <v>theater</v>
      </c>
      <c r="R3043" t="s">
        <v>8271</v>
      </c>
      <c r="S3043" t="b">
        <v>1</v>
      </c>
      <c r="V3043" s="7" t="str">
        <f>RIGHT(R3043,LEN(R3043)-FIND("/",R3043))</f>
        <v>plays</v>
      </c>
    </row>
    <row r="3044" spans="1:22" ht="48" hidden="1" x14ac:dyDescent="0.2">
      <c r="A3044">
        <v>3588</v>
      </c>
      <c r="B3044" s="3" t="s">
        <v>3587</v>
      </c>
      <c r="C3044" s="3" t="s">
        <v>7698</v>
      </c>
      <c r="D3044">
        <v>200</v>
      </c>
      <c r="E3044">
        <v>201</v>
      </c>
      <c r="F3044" t="s">
        <v>8219</v>
      </c>
      <c r="G3044" t="s">
        <v>8225</v>
      </c>
      <c r="H3044" t="s">
        <v>8247</v>
      </c>
      <c r="I3044">
        <v>1430348400</v>
      </c>
      <c r="J3044" s="12">
        <f>(I3044/86400)+25569</f>
        <v>42123.958333333328</v>
      </c>
      <c r="K3044">
        <v>1428436410</v>
      </c>
      <c r="L3044" s="12">
        <f>(K3044/86400)+25569</f>
        <v>42101.828819444447</v>
      </c>
      <c r="M3044" t="b">
        <v>0</v>
      </c>
      <c r="N3044">
        <v>11</v>
      </c>
      <c r="O3044">
        <f>(E3044/D3044)*100</f>
        <v>100.49999999999999</v>
      </c>
      <c r="P3044">
        <f>E3044/N3044</f>
        <v>18.272727272727273</v>
      </c>
      <c r="Q3044" s="6" t="str">
        <f>LEFT(R3044, SEARCH("/",R3044,1)-1)</f>
        <v>theater</v>
      </c>
      <c r="R3044" t="s">
        <v>8271</v>
      </c>
      <c r="S3044" t="b">
        <v>1</v>
      </c>
      <c r="V3044" s="7" t="str">
        <f>RIGHT(R3044,LEN(R3044)-FIND("/",R3044))</f>
        <v>plays</v>
      </c>
    </row>
    <row r="3045" spans="1:22" ht="48" hidden="1" x14ac:dyDescent="0.2">
      <c r="A3045">
        <v>3589</v>
      </c>
      <c r="B3045" s="3" t="s">
        <v>3588</v>
      </c>
      <c r="C3045" s="3" t="s">
        <v>7699</v>
      </c>
      <c r="D3045">
        <v>4000</v>
      </c>
      <c r="E3045">
        <v>5100</v>
      </c>
      <c r="F3045" t="s">
        <v>8219</v>
      </c>
      <c r="G3045" t="s">
        <v>8224</v>
      </c>
      <c r="H3045" t="s">
        <v>8246</v>
      </c>
      <c r="I3045">
        <v>1432654347</v>
      </c>
      <c r="J3045" s="12">
        <f>(I3045/86400)+25569</f>
        <v>42150.647534722222</v>
      </c>
      <c r="K3045">
        <v>1430494347</v>
      </c>
      <c r="L3045" s="12">
        <f>(K3045/86400)+25569</f>
        <v>42125.647534722222</v>
      </c>
      <c r="M3045" t="b">
        <v>0</v>
      </c>
      <c r="N3045">
        <v>62</v>
      </c>
      <c r="O3045">
        <f>(E3045/D3045)*100</f>
        <v>127.49999999999999</v>
      </c>
      <c r="P3045">
        <f>E3045/N3045</f>
        <v>82.258064516129039</v>
      </c>
      <c r="Q3045" s="6" t="str">
        <f>LEFT(R3045, SEARCH("/",R3045,1)-1)</f>
        <v>theater</v>
      </c>
      <c r="R3045" t="s">
        <v>8271</v>
      </c>
      <c r="S3045" t="b">
        <v>1</v>
      </c>
      <c r="V3045" s="7" t="str">
        <f>RIGHT(R3045,LEN(R3045)-FIND("/",R3045))</f>
        <v>plays</v>
      </c>
    </row>
    <row r="3046" spans="1:22" ht="48" hidden="1" x14ac:dyDescent="0.2">
      <c r="A3046">
        <v>3590</v>
      </c>
      <c r="B3046" s="3" t="s">
        <v>3589</v>
      </c>
      <c r="C3046" s="3" t="s">
        <v>7700</v>
      </c>
      <c r="D3046">
        <v>5000</v>
      </c>
      <c r="E3046">
        <v>5003</v>
      </c>
      <c r="F3046" t="s">
        <v>8219</v>
      </c>
      <c r="G3046" t="s">
        <v>8225</v>
      </c>
      <c r="H3046" t="s">
        <v>8247</v>
      </c>
      <c r="I3046">
        <v>1413792034</v>
      </c>
      <c r="J3046" s="12">
        <f>(I3046/86400)+25569</f>
        <v>41932.333726851852</v>
      </c>
      <c r="K3046">
        <v>1411200034</v>
      </c>
      <c r="L3046" s="12">
        <f>(K3046/86400)+25569</f>
        <v>41902.333726851852</v>
      </c>
      <c r="M3046" t="b">
        <v>0</v>
      </c>
      <c r="N3046">
        <v>73</v>
      </c>
      <c r="O3046">
        <f>(E3046/D3046)*100</f>
        <v>100.05999999999999</v>
      </c>
      <c r="P3046">
        <f>E3046/N3046</f>
        <v>68.534246575342465</v>
      </c>
      <c r="Q3046" s="6" t="str">
        <f>LEFT(R3046, SEARCH("/",R3046,1)-1)</f>
        <v>theater</v>
      </c>
      <c r="R3046" t="s">
        <v>8271</v>
      </c>
      <c r="S3046" t="b">
        <v>1</v>
      </c>
      <c r="V3046" s="7" t="str">
        <f>RIGHT(R3046,LEN(R3046)-FIND("/",R3046))</f>
        <v>plays</v>
      </c>
    </row>
    <row r="3047" spans="1:22" ht="48" hidden="1" x14ac:dyDescent="0.2">
      <c r="A3047">
        <v>3591</v>
      </c>
      <c r="B3047" s="3" t="s">
        <v>3590</v>
      </c>
      <c r="C3047" s="3" t="s">
        <v>7701</v>
      </c>
      <c r="D3047">
        <v>700</v>
      </c>
      <c r="E3047">
        <v>1225</v>
      </c>
      <c r="F3047" t="s">
        <v>8219</v>
      </c>
      <c r="G3047" t="s">
        <v>8224</v>
      </c>
      <c r="H3047" t="s">
        <v>8246</v>
      </c>
      <c r="I3047">
        <v>1422075540</v>
      </c>
      <c r="J3047" s="12">
        <f>(I3047/86400)+25569</f>
        <v>42028.207638888889</v>
      </c>
      <c r="K3047">
        <v>1419979544</v>
      </c>
      <c r="L3047" s="12">
        <f>(K3047/86400)+25569</f>
        <v>42003.948425925926</v>
      </c>
      <c r="M3047" t="b">
        <v>0</v>
      </c>
      <c r="N3047">
        <v>18</v>
      </c>
      <c r="O3047">
        <f>(E3047/D3047)*100</f>
        <v>175</v>
      </c>
      <c r="P3047">
        <f>E3047/N3047</f>
        <v>68.055555555555557</v>
      </c>
      <c r="Q3047" s="6" t="str">
        <f>LEFT(R3047, SEARCH("/",R3047,1)-1)</f>
        <v>theater</v>
      </c>
      <c r="R3047" t="s">
        <v>8271</v>
      </c>
      <c r="S3047" t="b">
        <v>1</v>
      </c>
      <c r="V3047" s="7" t="str">
        <f>RIGHT(R3047,LEN(R3047)-FIND("/",R3047))</f>
        <v>plays</v>
      </c>
    </row>
    <row r="3048" spans="1:22" ht="48" hidden="1" x14ac:dyDescent="0.2">
      <c r="A3048">
        <v>3592</v>
      </c>
      <c r="B3048" s="3" t="s">
        <v>3591</v>
      </c>
      <c r="C3048" s="3" t="s">
        <v>7702</v>
      </c>
      <c r="D3048">
        <v>2000</v>
      </c>
      <c r="E3048">
        <v>2545</v>
      </c>
      <c r="F3048" t="s">
        <v>8219</v>
      </c>
      <c r="G3048" t="s">
        <v>8224</v>
      </c>
      <c r="H3048" t="s">
        <v>8246</v>
      </c>
      <c r="I3048">
        <v>1423630740</v>
      </c>
      <c r="J3048" s="12">
        <f>(I3048/86400)+25569</f>
        <v>42046.207638888889</v>
      </c>
      <c r="K3048">
        <v>1418673307</v>
      </c>
      <c r="L3048" s="12">
        <f>(K3048/86400)+25569</f>
        <v>41988.829942129625</v>
      </c>
      <c r="M3048" t="b">
        <v>0</v>
      </c>
      <c r="N3048">
        <v>35</v>
      </c>
      <c r="O3048">
        <f>(E3048/D3048)*100</f>
        <v>127.25</v>
      </c>
      <c r="P3048">
        <f>E3048/N3048</f>
        <v>72.714285714285708</v>
      </c>
      <c r="Q3048" s="6" t="str">
        <f>LEFT(R3048, SEARCH("/",R3048,1)-1)</f>
        <v>theater</v>
      </c>
      <c r="R3048" t="s">
        <v>8271</v>
      </c>
      <c r="S3048" t="b">
        <v>1</v>
      </c>
      <c r="V3048" s="7" t="str">
        <f>RIGHT(R3048,LEN(R3048)-FIND("/",R3048))</f>
        <v>plays</v>
      </c>
    </row>
    <row r="3049" spans="1:22" ht="48" hidden="1" x14ac:dyDescent="0.2">
      <c r="A3049">
        <v>3593</v>
      </c>
      <c r="B3049" s="3" t="s">
        <v>3592</v>
      </c>
      <c r="C3049" s="3" t="s">
        <v>7703</v>
      </c>
      <c r="D3049">
        <v>3000</v>
      </c>
      <c r="E3049">
        <v>3319</v>
      </c>
      <c r="F3049" t="s">
        <v>8219</v>
      </c>
      <c r="G3049" t="s">
        <v>8224</v>
      </c>
      <c r="H3049" t="s">
        <v>8246</v>
      </c>
      <c r="I3049">
        <v>1420489560</v>
      </c>
      <c r="J3049" s="12">
        <f>(I3049/86400)+25569</f>
        <v>42009.851388888885</v>
      </c>
      <c r="K3049">
        <v>1417469639</v>
      </c>
      <c r="L3049" s="12">
        <f>(K3049/86400)+25569</f>
        <v>41974.898599537039</v>
      </c>
      <c r="M3049" t="b">
        <v>0</v>
      </c>
      <c r="N3049">
        <v>43</v>
      </c>
      <c r="O3049">
        <f>(E3049/D3049)*100</f>
        <v>110.63333333333334</v>
      </c>
      <c r="P3049">
        <f>E3049/N3049</f>
        <v>77.186046511627907</v>
      </c>
      <c r="Q3049" s="6" t="str">
        <f>LEFT(R3049, SEARCH("/",R3049,1)-1)</f>
        <v>theater</v>
      </c>
      <c r="R3049" t="s">
        <v>8271</v>
      </c>
      <c r="S3049" t="b">
        <v>1</v>
      </c>
      <c r="V3049" s="7" t="str">
        <f>RIGHT(R3049,LEN(R3049)-FIND("/",R3049))</f>
        <v>plays</v>
      </c>
    </row>
    <row r="3050" spans="1:22" ht="48" hidden="1" x14ac:dyDescent="0.2">
      <c r="A3050">
        <v>3594</v>
      </c>
      <c r="B3050" s="3" t="s">
        <v>3593</v>
      </c>
      <c r="C3050" s="3" t="s">
        <v>7704</v>
      </c>
      <c r="D3050">
        <v>1600</v>
      </c>
      <c r="E3050">
        <v>2015</v>
      </c>
      <c r="F3050" t="s">
        <v>8219</v>
      </c>
      <c r="G3050" t="s">
        <v>8224</v>
      </c>
      <c r="H3050" t="s">
        <v>8246</v>
      </c>
      <c r="I3050">
        <v>1472952982</v>
      </c>
      <c r="J3050" s="12">
        <f>(I3050/86400)+25569</f>
        <v>42617.066921296297</v>
      </c>
      <c r="K3050">
        <v>1470792982</v>
      </c>
      <c r="L3050" s="12">
        <f>(K3050/86400)+25569</f>
        <v>42592.066921296297</v>
      </c>
      <c r="M3050" t="b">
        <v>0</v>
      </c>
      <c r="N3050">
        <v>36</v>
      </c>
      <c r="O3050">
        <f>(E3050/D3050)*100</f>
        <v>125.93749999999999</v>
      </c>
      <c r="P3050">
        <f>E3050/N3050</f>
        <v>55.972222222222221</v>
      </c>
      <c r="Q3050" s="6" t="str">
        <f>LEFT(R3050, SEARCH("/",R3050,1)-1)</f>
        <v>theater</v>
      </c>
      <c r="R3050" t="s">
        <v>8271</v>
      </c>
      <c r="S3050" t="b">
        <v>1</v>
      </c>
      <c r="V3050" s="7" t="str">
        <f>RIGHT(R3050,LEN(R3050)-FIND("/",R3050))</f>
        <v>plays</v>
      </c>
    </row>
    <row r="3051" spans="1:22" ht="32" hidden="1" x14ac:dyDescent="0.2">
      <c r="A3051">
        <v>3595</v>
      </c>
      <c r="B3051" s="3" t="s">
        <v>3594</v>
      </c>
      <c r="C3051" s="3" t="s">
        <v>7705</v>
      </c>
      <c r="D3051">
        <v>2600</v>
      </c>
      <c r="E3051">
        <v>3081</v>
      </c>
      <c r="F3051" t="s">
        <v>8219</v>
      </c>
      <c r="G3051" t="s">
        <v>8224</v>
      </c>
      <c r="H3051" t="s">
        <v>8246</v>
      </c>
      <c r="I3051">
        <v>1426229940</v>
      </c>
      <c r="J3051" s="12">
        <f>(I3051/86400)+25569</f>
        <v>42076.290972222225</v>
      </c>
      <c r="K3051">
        <v>1423959123</v>
      </c>
      <c r="L3051" s="12">
        <f>(K3051/86400)+25569</f>
        <v>42050.008368055554</v>
      </c>
      <c r="M3051" t="b">
        <v>0</v>
      </c>
      <c r="N3051">
        <v>62</v>
      </c>
      <c r="O3051">
        <f>(E3051/D3051)*100</f>
        <v>118.5</v>
      </c>
      <c r="P3051">
        <f>E3051/N3051</f>
        <v>49.693548387096776</v>
      </c>
      <c r="Q3051" s="6" t="str">
        <f>LEFT(R3051, SEARCH("/",R3051,1)-1)</f>
        <v>theater</v>
      </c>
      <c r="R3051" t="s">
        <v>8271</v>
      </c>
      <c r="S3051" t="b">
        <v>1</v>
      </c>
      <c r="V3051" s="7" t="str">
        <f>RIGHT(R3051,LEN(R3051)-FIND("/",R3051))</f>
        <v>plays</v>
      </c>
    </row>
    <row r="3052" spans="1:22" ht="48" hidden="1" x14ac:dyDescent="0.2">
      <c r="A3052">
        <v>3596</v>
      </c>
      <c r="B3052" s="3" t="s">
        <v>3595</v>
      </c>
      <c r="C3052" s="3" t="s">
        <v>7706</v>
      </c>
      <c r="D3052">
        <v>1100</v>
      </c>
      <c r="E3052">
        <v>1185</v>
      </c>
      <c r="F3052" t="s">
        <v>8219</v>
      </c>
      <c r="G3052" t="s">
        <v>8229</v>
      </c>
      <c r="H3052" t="s">
        <v>8251</v>
      </c>
      <c r="I3052">
        <v>1409072982</v>
      </c>
      <c r="J3052" s="12">
        <f>(I3052/86400)+25569</f>
        <v>41877.715069444443</v>
      </c>
      <c r="K3052">
        <v>1407258582</v>
      </c>
      <c r="L3052" s="12">
        <f>(K3052/86400)+25569</f>
        <v>41856.715069444443</v>
      </c>
      <c r="M3052" t="b">
        <v>0</v>
      </c>
      <c r="N3052">
        <v>15</v>
      </c>
      <c r="O3052">
        <f>(E3052/D3052)*100</f>
        <v>107.72727272727273</v>
      </c>
      <c r="P3052">
        <f>E3052/N3052</f>
        <v>79</v>
      </c>
      <c r="Q3052" s="6" t="str">
        <f>LEFT(R3052, SEARCH("/",R3052,1)-1)</f>
        <v>theater</v>
      </c>
      <c r="R3052" t="s">
        <v>8271</v>
      </c>
      <c r="S3052" t="b">
        <v>1</v>
      </c>
      <c r="V3052" s="7" t="str">
        <f>RIGHT(R3052,LEN(R3052)-FIND("/",R3052))</f>
        <v>plays</v>
      </c>
    </row>
    <row r="3053" spans="1:22" ht="32" hidden="1" x14ac:dyDescent="0.2">
      <c r="A3053">
        <v>3597</v>
      </c>
      <c r="B3053" s="3" t="s">
        <v>3596</v>
      </c>
      <c r="C3053" s="3" t="s">
        <v>7707</v>
      </c>
      <c r="D3053">
        <v>2500</v>
      </c>
      <c r="E3053">
        <v>2565</v>
      </c>
      <c r="F3053" t="s">
        <v>8219</v>
      </c>
      <c r="G3053" t="s">
        <v>8224</v>
      </c>
      <c r="H3053" t="s">
        <v>8246</v>
      </c>
      <c r="I3053">
        <v>1456984740</v>
      </c>
      <c r="J3053" s="12">
        <f>(I3053/86400)+25569</f>
        <v>42432.249305555553</v>
      </c>
      <c r="K3053">
        <v>1455717790</v>
      </c>
      <c r="L3053" s="12">
        <f>(K3053/86400)+25569</f>
        <v>42417.585532407407</v>
      </c>
      <c r="M3053" t="b">
        <v>0</v>
      </c>
      <c r="N3053">
        <v>33</v>
      </c>
      <c r="O3053">
        <f>(E3053/D3053)*100</f>
        <v>102.60000000000001</v>
      </c>
      <c r="P3053">
        <f>E3053/N3053</f>
        <v>77.727272727272734</v>
      </c>
      <c r="Q3053" s="6" t="str">
        <f>LEFT(R3053, SEARCH("/",R3053,1)-1)</f>
        <v>theater</v>
      </c>
      <c r="R3053" t="s">
        <v>8271</v>
      </c>
      <c r="S3053" t="b">
        <v>1</v>
      </c>
      <c r="V3053" s="7" t="str">
        <f>RIGHT(R3053,LEN(R3053)-FIND("/",R3053))</f>
        <v>plays</v>
      </c>
    </row>
    <row r="3054" spans="1:22" ht="48" hidden="1" x14ac:dyDescent="0.2">
      <c r="A3054">
        <v>3598</v>
      </c>
      <c r="B3054" s="3" t="s">
        <v>3597</v>
      </c>
      <c r="C3054" s="3" t="s">
        <v>7708</v>
      </c>
      <c r="D3054">
        <v>1000</v>
      </c>
      <c r="E3054">
        <v>1101</v>
      </c>
      <c r="F3054" t="s">
        <v>8219</v>
      </c>
      <c r="G3054" t="s">
        <v>8224</v>
      </c>
      <c r="H3054" t="s">
        <v>8246</v>
      </c>
      <c r="I3054">
        <v>1409720340</v>
      </c>
      <c r="J3054" s="12">
        <f>(I3054/86400)+25569</f>
        <v>41885.207638888889</v>
      </c>
      <c r="K3054">
        <v>1408129822</v>
      </c>
      <c r="L3054" s="12">
        <f>(K3054/86400)+25569</f>
        <v>41866.79886574074</v>
      </c>
      <c r="M3054" t="b">
        <v>0</v>
      </c>
      <c r="N3054">
        <v>27</v>
      </c>
      <c r="O3054">
        <f>(E3054/D3054)*100</f>
        <v>110.1</v>
      </c>
      <c r="P3054">
        <f>E3054/N3054</f>
        <v>40.777777777777779</v>
      </c>
      <c r="Q3054" s="6" t="str">
        <f>LEFT(R3054, SEARCH("/",R3054,1)-1)</f>
        <v>theater</v>
      </c>
      <c r="R3054" t="s">
        <v>8271</v>
      </c>
      <c r="S3054" t="b">
        <v>1</v>
      </c>
      <c r="V3054" s="7" t="str">
        <f>RIGHT(R3054,LEN(R3054)-FIND("/",R3054))</f>
        <v>plays</v>
      </c>
    </row>
    <row r="3055" spans="1:22" ht="48" hidden="1" x14ac:dyDescent="0.2">
      <c r="A3055">
        <v>3599</v>
      </c>
      <c r="B3055" s="3" t="s">
        <v>3598</v>
      </c>
      <c r="C3055" s="3" t="s">
        <v>7709</v>
      </c>
      <c r="D3055">
        <v>500</v>
      </c>
      <c r="E3055">
        <v>1010</v>
      </c>
      <c r="F3055" t="s">
        <v>8219</v>
      </c>
      <c r="G3055" t="s">
        <v>8224</v>
      </c>
      <c r="H3055" t="s">
        <v>8246</v>
      </c>
      <c r="I3055">
        <v>1440892800</v>
      </c>
      <c r="J3055" s="12">
        <f>(I3055/86400)+25569</f>
        <v>42246</v>
      </c>
      <c r="K3055">
        <v>1438715077</v>
      </c>
      <c r="L3055" s="12">
        <f>(K3055/86400)+25569</f>
        <v>42220.79487268519</v>
      </c>
      <c r="M3055" t="b">
        <v>0</v>
      </c>
      <c r="N3055">
        <v>17</v>
      </c>
      <c r="O3055">
        <f>(E3055/D3055)*100</f>
        <v>202</v>
      </c>
      <c r="P3055">
        <f>E3055/N3055</f>
        <v>59.411764705882355</v>
      </c>
      <c r="Q3055" s="6" t="str">
        <f>LEFT(R3055, SEARCH("/",R3055,1)-1)</f>
        <v>theater</v>
      </c>
      <c r="R3055" t="s">
        <v>8271</v>
      </c>
      <c r="S3055" t="b">
        <v>1</v>
      </c>
      <c r="V3055" s="7" t="str">
        <f>RIGHT(R3055,LEN(R3055)-FIND("/",R3055))</f>
        <v>plays</v>
      </c>
    </row>
    <row r="3056" spans="1:22" ht="32" hidden="1" x14ac:dyDescent="0.2">
      <c r="A3056">
        <v>3600</v>
      </c>
      <c r="B3056" s="3" t="s">
        <v>3599</v>
      </c>
      <c r="C3056" s="3" t="s">
        <v>7710</v>
      </c>
      <c r="D3056">
        <v>10</v>
      </c>
      <c r="E3056">
        <v>13</v>
      </c>
      <c r="F3056" t="s">
        <v>8219</v>
      </c>
      <c r="G3056" t="s">
        <v>8224</v>
      </c>
      <c r="H3056" t="s">
        <v>8246</v>
      </c>
      <c r="I3056">
        <v>1476390164</v>
      </c>
      <c r="J3056" s="12">
        <f>(I3056/86400)+25569</f>
        <v>42656.849120370374</v>
      </c>
      <c r="K3056">
        <v>1473970964</v>
      </c>
      <c r="L3056" s="12">
        <f>(K3056/86400)+25569</f>
        <v>42628.849120370374</v>
      </c>
      <c r="M3056" t="b">
        <v>0</v>
      </c>
      <c r="N3056">
        <v>4</v>
      </c>
      <c r="O3056">
        <f>(E3056/D3056)*100</f>
        <v>130</v>
      </c>
      <c r="P3056">
        <f>E3056/N3056</f>
        <v>3.25</v>
      </c>
      <c r="Q3056" s="6" t="str">
        <f>LEFT(R3056, SEARCH("/",R3056,1)-1)</f>
        <v>theater</v>
      </c>
      <c r="R3056" t="s">
        <v>8271</v>
      </c>
      <c r="S3056" t="b">
        <v>1</v>
      </c>
      <c r="V3056" s="7" t="str">
        <f>RIGHT(R3056,LEN(R3056)-FIND("/",R3056))</f>
        <v>plays</v>
      </c>
    </row>
    <row r="3057" spans="1:22" ht="48" hidden="1" x14ac:dyDescent="0.2">
      <c r="A3057">
        <v>3601</v>
      </c>
      <c r="B3057" s="3" t="s">
        <v>3600</v>
      </c>
      <c r="C3057" s="3" t="s">
        <v>7711</v>
      </c>
      <c r="D3057">
        <v>2000</v>
      </c>
      <c r="E3057">
        <v>2087</v>
      </c>
      <c r="F3057" t="s">
        <v>8219</v>
      </c>
      <c r="G3057" t="s">
        <v>8225</v>
      </c>
      <c r="H3057" t="s">
        <v>8247</v>
      </c>
      <c r="I3057">
        <v>1421452682</v>
      </c>
      <c r="J3057" s="12">
        <f>(I3057/86400)+25569</f>
        <v>42020.99863425926</v>
      </c>
      <c r="K3057">
        <v>1418860682</v>
      </c>
      <c r="L3057" s="12">
        <f>(K3057/86400)+25569</f>
        <v>41990.99863425926</v>
      </c>
      <c r="M3057" t="b">
        <v>0</v>
      </c>
      <c r="N3057">
        <v>53</v>
      </c>
      <c r="O3057">
        <f>(E3057/D3057)*100</f>
        <v>104.35000000000001</v>
      </c>
      <c r="P3057">
        <f>E3057/N3057</f>
        <v>39.377358490566039</v>
      </c>
      <c r="Q3057" s="6" t="str">
        <f>LEFT(R3057, SEARCH("/",R3057,1)-1)</f>
        <v>theater</v>
      </c>
      <c r="R3057" t="s">
        <v>8271</v>
      </c>
      <c r="S3057" t="b">
        <v>1</v>
      </c>
      <c r="V3057" s="7" t="str">
        <f>RIGHT(R3057,LEN(R3057)-FIND("/",R3057))</f>
        <v>plays</v>
      </c>
    </row>
    <row r="3058" spans="1:22" ht="48" hidden="1" x14ac:dyDescent="0.2">
      <c r="A3058">
        <v>3602</v>
      </c>
      <c r="B3058" s="3" t="s">
        <v>3601</v>
      </c>
      <c r="C3058" s="3" t="s">
        <v>7712</v>
      </c>
      <c r="D3058">
        <v>4000</v>
      </c>
      <c r="E3058">
        <v>4002</v>
      </c>
      <c r="F3058" t="s">
        <v>8219</v>
      </c>
      <c r="G3058" t="s">
        <v>8224</v>
      </c>
      <c r="H3058" t="s">
        <v>8246</v>
      </c>
      <c r="I3058">
        <v>1463520479</v>
      </c>
      <c r="J3058" s="12">
        <f>(I3058/86400)+25569</f>
        <v>42507.894432870366</v>
      </c>
      <c r="K3058">
        <v>1458336479</v>
      </c>
      <c r="L3058" s="12">
        <f>(K3058/86400)+25569</f>
        <v>42447.894432870366</v>
      </c>
      <c r="M3058" t="b">
        <v>0</v>
      </c>
      <c r="N3058">
        <v>49</v>
      </c>
      <c r="O3058">
        <f>(E3058/D3058)*100</f>
        <v>100.05</v>
      </c>
      <c r="P3058">
        <f>E3058/N3058</f>
        <v>81.673469387755105</v>
      </c>
      <c r="Q3058" s="6" t="str">
        <f>LEFT(R3058, SEARCH("/",R3058,1)-1)</f>
        <v>theater</v>
      </c>
      <c r="R3058" t="s">
        <v>8271</v>
      </c>
      <c r="S3058" t="b">
        <v>1</v>
      </c>
      <c r="V3058" s="7" t="str">
        <f>RIGHT(R3058,LEN(R3058)-FIND("/",R3058))</f>
        <v>plays</v>
      </c>
    </row>
    <row r="3059" spans="1:22" ht="48" hidden="1" x14ac:dyDescent="0.2">
      <c r="A3059">
        <v>3603</v>
      </c>
      <c r="B3059" s="3" t="s">
        <v>3602</v>
      </c>
      <c r="C3059" s="3" t="s">
        <v>7713</v>
      </c>
      <c r="D3059">
        <v>1500</v>
      </c>
      <c r="E3059">
        <v>2560</v>
      </c>
      <c r="F3059" t="s">
        <v>8219</v>
      </c>
      <c r="G3059" t="s">
        <v>8224</v>
      </c>
      <c r="H3059" t="s">
        <v>8246</v>
      </c>
      <c r="I3059">
        <v>1446759880</v>
      </c>
      <c r="J3059" s="12">
        <f>(I3059/86400)+25569</f>
        <v>42313.906018518523</v>
      </c>
      <c r="K3059">
        <v>1444164280</v>
      </c>
      <c r="L3059" s="12">
        <f>(K3059/86400)+25569</f>
        <v>42283.864351851851</v>
      </c>
      <c r="M3059" t="b">
        <v>0</v>
      </c>
      <c r="N3059">
        <v>57</v>
      </c>
      <c r="O3059">
        <f>(E3059/D3059)*100</f>
        <v>170.66666666666669</v>
      </c>
      <c r="P3059">
        <f>E3059/N3059</f>
        <v>44.912280701754383</v>
      </c>
      <c r="Q3059" s="6" t="str">
        <f>LEFT(R3059, SEARCH("/",R3059,1)-1)</f>
        <v>theater</v>
      </c>
      <c r="R3059" t="s">
        <v>8271</v>
      </c>
      <c r="S3059" t="b">
        <v>1</v>
      </c>
      <c r="V3059" s="7" t="str">
        <f>RIGHT(R3059,LEN(R3059)-FIND("/",R3059))</f>
        <v>plays</v>
      </c>
    </row>
    <row r="3060" spans="1:22" ht="48" hidden="1" x14ac:dyDescent="0.2">
      <c r="A3060">
        <v>3604</v>
      </c>
      <c r="B3060" s="3" t="s">
        <v>3603</v>
      </c>
      <c r="C3060" s="3" t="s">
        <v>7714</v>
      </c>
      <c r="D3060">
        <v>3000</v>
      </c>
      <c r="E3060">
        <v>3385</v>
      </c>
      <c r="F3060" t="s">
        <v>8219</v>
      </c>
      <c r="G3060" t="s">
        <v>8224</v>
      </c>
      <c r="H3060" t="s">
        <v>8246</v>
      </c>
      <c r="I3060">
        <v>1461913140</v>
      </c>
      <c r="J3060" s="12">
        <f>(I3060/86400)+25569</f>
        <v>42489.290972222225</v>
      </c>
      <c r="K3060">
        <v>1461370956</v>
      </c>
      <c r="L3060" s="12">
        <f>(K3060/86400)+25569</f>
        <v>42483.015694444446</v>
      </c>
      <c r="M3060" t="b">
        <v>0</v>
      </c>
      <c r="N3060">
        <v>69</v>
      </c>
      <c r="O3060">
        <f>(E3060/D3060)*100</f>
        <v>112.83333333333334</v>
      </c>
      <c r="P3060">
        <f>E3060/N3060</f>
        <v>49.05797101449275</v>
      </c>
      <c r="Q3060" s="6" t="str">
        <f>LEFT(R3060, SEARCH("/",R3060,1)-1)</f>
        <v>theater</v>
      </c>
      <c r="R3060" t="s">
        <v>8271</v>
      </c>
      <c r="S3060" t="b">
        <v>1</v>
      </c>
      <c r="V3060" s="7" t="str">
        <f>RIGHT(R3060,LEN(R3060)-FIND("/",R3060))</f>
        <v>plays</v>
      </c>
    </row>
    <row r="3061" spans="1:22" ht="48" hidden="1" x14ac:dyDescent="0.2">
      <c r="A3061">
        <v>3605</v>
      </c>
      <c r="B3061" s="3" t="s">
        <v>3604</v>
      </c>
      <c r="C3061" s="3" t="s">
        <v>7715</v>
      </c>
      <c r="D3061">
        <v>250</v>
      </c>
      <c r="E3061">
        <v>460</v>
      </c>
      <c r="F3061" t="s">
        <v>8219</v>
      </c>
      <c r="G3061" t="s">
        <v>8225</v>
      </c>
      <c r="H3061" t="s">
        <v>8247</v>
      </c>
      <c r="I3061">
        <v>1455390126</v>
      </c>
      <c r="J3061" s="12">
        <f>(I3061/86400)+25569</f>
        <v>42413.793124999997</v>
      </c>
      <c r="K3061">
        <v>1452798126</v>
      </c>
      <c r="L3061" s="12">
        <f>(K3061/86400)+25569</f>
        <v>42383.793124999997</v>
      </c>
      <c r="M3061" t="b">
        <v>0</v>
      </c>
      <c r="N3061">
        <v>15</v>
      </c>
      <c r="O3061">
        <f>(E3061/D3061)*100</f>
        <v>184</v>
      </c>
      <c r="P3061">
        <f>E3061/N3061</f>
        <v>30.666666666666668</v>
      </c>
      <c r="Q3061" s="6" t="str">
        <f>LEFT(R3061, SEARCH("/",R3061,1)-1)</f>
        <v>theater</v>
      </c>
      <c r="R3061" t="s">
        <v>8271</v>
      </c>
      <c r="S3061" t="b">
        <v>1</v>
      </c>
      <c r="V3061" s="7" t="str">
        <f>RIGHT(R3061,LEN(R3061)-FIND("/",R3061))</f>
        <v>plays</v>
      </c>
    </row>
    <row r="3062" spans="1:22" ht="48" hidden="1" x14ac:dyDescent="0.2">
      <c r="A3062">
        <v>3606</v>
      </c>
      <c r="B3062" s="3" t="s">
        <v>3605</v>
      </c>
      <c r="C3062" s="3" t="s">
        <v>7716</v>
      </c>
      <c r="D3062">
        <v>3000</v>
      </c>
      <c r="E3062">
        <v>3908</v>
      </c>
      <c r="F3062" t="s">
        <v>8219</v>
      </c>
      <c r="G3062" t="s">
        <v>8225</v>
      </c>
      <c r="H3062" t="s">
        <v>8247</v>
      </c>
      <c r="I3062">
        <v>1471185057</v>
      </c>
      <c r="J3062" s="12">
        <f>(I3062/86400)+25569</f>
        <v>42596.604826388888</v>
      </c>
      <c r="K3062">
        <v>1468593057</v>
      </c>
      <c r="L3062" s="12">
        <f>(K3062/86400)+25569</f>
        <v>42566.604826388888</v>
      </c>
      <c r="M3062" t="b">
        <v>0</v>
      </c>
      <c r="N3062">
        <v>64</v>
      </c>
      <c r="O3062">
        <f>(E3062/D3062)*100</f>
        <v>130.26666666666665</v>
      </c>
      <c r="P3062">
        <f>E3062/N3062</f>
        <v>61.0625</v>
      </c>
      <c r="Q3062" s="6" t="str">
        <f>LEFT(R3062, SEARCH("/",R3062,1)-1)</f>
        <v>theater</v>
      </c>
      <c r="R3062" t="s">
        <v>8271</v>
      </c>
      <c r="S3062" t="b">
        <v>1</v>
      </c>
      <c r="V3062" s="7" t="str">
        <f>RIGHT(R3062,LEN(R3062)-FIND("/",R3062))</f>
        <v>plays</v>
      </c>
    </row>
    <row r="3063" spans="1:22" ht="32" hidden="1" x14ac:dyDescent="0.2">
      <c r="A3063">
        <v>3607</v>
      </c>
      <c r="B3063" s="3" t="s">
        <v>3606</v>
      </c>
      <c r="C3063" s="3" t="s">
        <v>7717</v>
      </c>
      <c r="D3063">
        <v>550</v>
      </c>
      <c r="E3063">
        <v>580</v>
      </c>
      <c r="F3063" t="s">
        <v>8219</v>
      </c>
      <c r="G3063" t="s">
        <v>8225</v>
      </c>
      <c r="H3063" t="s">
        <v>8247</v>
      </c>
      <c r="I3063">
        <v>1450137600</v>
      </c>
      <c r="J3063" s="12">
        <f>(I3063/86400)+25569</f>
        <v>42353</v>
      </c>
      <c r="K3063">
        <v>1448924882</v>
      </c>
      <c r="L3063" s="12">
        <f>(K3063/86400)+25569</f>
        <v>42338.963912037041</v>
      </c>
      <c r="M3063" t="b">
        <v>0</v>
      </c>
      <c r="N3063">
        <v>20</v>
      </c>
      <c r="O3063">
        <f>(E3063/D3063)*100</f>
        <v>105.45454545454544</v>
      </c>
      <c r="P3063">
        <f>E3063/N3063</f>
        <v>29</v>
      </c>
      <c r="Q3063" s="6" t="str">
        <f>LEFT(R3063, SEARCH("/",R3063,1)-1)</f>
        <v>theater</v>
      </c>
      <c r="R3063" t="s">
        <v>8271</v>
      </c>
      <c r="S3063" t="b">
        <v>1</v>
      </c>
      <c r="V3063" s="7" t="str">
        <f>RIGHT(R3063,LEN(R3063)-FIND("/",R3063))</f>
        <v>plays</v>
      </c>
    </row>
    <row r="3064" spans="1:22" ht="48" hidden="1" x14ac:dyDescent="0.2">
      <c r="A3064">
        <v>3608</v>
      </c>
      <c r="B3064" s="3" t="s">
        <v>3607</v>
      </c>
      <c r="C3064" s="3" t="s">
        <v>7718</v>
      </c>
      <c r="D3064">
        <v>800</v>
      </c>
      <c r="E3064">
        <v>800</v>
      </c>
      <c r="F3064" t="s">
        <v>8219</v>
      </c>
      <c r="G3064" t="s">
        <v>8225</v>
      </c>
      <c r="H3064" t="s">
        <v>8247</v>
      </c>
      <c r="I3064">
        <v>1466172000</v>
      </c>
      <c r="J3064" s="12">
        <f>(I3064/86400)+25569</f>
        <v>42538.583333333328</v>
      </c>
      <c r="K3064">
        <v>1463418090</v>
      </c>
      <c r="L3064" s="12">
        <f>(K3064/86400)+25569</f>
        <v>42506.709374999999</v>
      </c>
      <c r="M3064" t="b">
        <v>0</v>
      </c>
      <c r="N3064">
        <v>27</v>
      </c>
      <c r="O3064">
        <f>(E3064/D3064)*100</f>
        <v>100</v>
      </c>
      <c r="P3064">
        <f>E3064/N3064</f>
        <v>29.62962962962963</v>
      </c>
      <c r="Q3064" s="6" t="str">
        <f>LEFT(R3064, SEARCH("/",R3064,1)-1)</f>
        <v>theater</v>
      </c>
      <c r="R3064" t="s">
        <v>8271</v>
      </c>
      <c r="S3064" t="b">
        <v>1</v>
      </c>
      <c r="V3064" s="7" t="str">
        <f>RIGHT(R3064,LEN(R3064)-FIND("/",R3064))</f>
        <v>plays</v>
      </c>
    </row>
    <row r="3065" spans="1:22" ht="48" hidden="1" x14ac:dyDescent="0.2">
      <c r="A3065">
        <v>3609</v>
      </c>
      <c r="B3065" s="3" t="s">
        <v>3608</v>
      </c>
      <c r="C3065" s="3" t="s">
        <v>7719</v>
      </c>
      <c r="D3065">
        <v>1960</v>
      </c>
      <c r="E3065">
        <v>3005</v>
      </c>
      <c r="F3065" t="s">
        <v>8219</v>
      </c>
      <c r="G3065" t="s">
        <v>8225</v>
      </c>
      <c r="H3065" t="s">
        <v>8247</v>
      </c>
      <c r="I3065">
        <v>1459378085</v>
      </c>
      <c r="J3065" s="12">
        <f>(I3065/86400)+25569</f>
        <v>42459.950057870374</v>
      </c>
      <c r="K3065">
        <v>1456789685</v>
      </c>
      <c r="L3065" s="12">
        <f>(K3065/86400)+25569</f>
        <v>42429.991724537038</v>
      </c>
      <c r="M3065" t="b">
        <v>0</v>
      </c>
      <c r="N3065">
        <v>21</v>
      </c>
      <c r="O3065">
        <f>(E3065/D3065)*100</f>
        <v>153.31632653061226</v>
      </c>
      <c r="P3065">
        <f>E3065/N3065</f>
        <v>143.0952380952381</v>
      </c>
      <c r="Q3065" s="6" t="str">
        <f>LEFT(R3065, SEARCH("/",R3065,1)-1)</f>
        <v>theater</v>
      </c>
      <c r="R3065" t="s">
        <v>8271</v>
      </c>
      <c r="S3065" t="b">
        <v>1</v>
      </c>
      <c r="V3065" s="7" t="str">
        <f>RIGHT(R3065,LEN(R3065)-FIND("/",R3065))</f>
        <v>plays</v>
      </c>
    </row>
    <row r="3066" spans="1:22" ht="48" hidden="1" x14ac:dyDescent="0.2">
      <c r="A3066">
        <v>3610</v>
      </c>
      <c r="B3066" s="3" t="s">
        <v>3609</v>
      </c>
      <c r="C3066" s="3" t="s">
        <v>7720</v>
      </c>
      <c r="D3066">
        <v>1000</v>
      </c>
      <c r="E3066">
        <v>1623</v>
      </c>
      <c r="F3066" t="s">
        <v>8219</v>
      </c>
      <c r="G3066" t="s">
        <v>8225</v>
      </c>
      <c r="H3066" t="s">
        <v>8247</v>
      </c>
      <c r="I3066">
        <v>1439806936</v>
      </c>
      <c r="J3066" s="12">
        <f>(I3066/86400)+25569</f>
        <v>42233.432129629626</v>
      </c>
      <c r="K3066">
        <v>1437214936</v>
      </c>
      <c r="L3066" s="12">
        <f>(K3066/86400)+25569</f>
        <v>42203.432129629626</v>
      </c>
      <c r="M3066" t="b">
        <v>0</v>
      </c>
      <c r="N3066">
        <v>31</v>
      </c>
      <c r="O3066">
        <f>(E3066/D3066)*100</f>
        <v>162.30000000000001</v>
      </c>
      <c r="P3066">
        <f>E3066/N3066</f>
        <v>52.354838709677416</v>
      </c>
      <c r="Q3066" s="6" t="str">
        <f>LEFT(R3066, SEARCH("/",R3066,1)-1)</f>
        <v>theater</v>
      </c>
      <c r="R3066" t="s">
        <v>8271</v>
      </c>
      <c r="S3066" t="b">
        <v>1</v>
      </c>
      <c r="V3066" s="7" t="str">
        <f>RIGHT(R3066,LEN(R3066)-FIND("/",R3066))</f>
        <v>plays</v>
      </c>
    </row>
    <row r="3067" spans="1:22" ht="48" hidden="1" x14ac:dyDescent="0.2">
      <c r="A3067">
        <v>3611</v>
      </c>
      <c r="B3067" s="3" t="s">
        <v>3610</v>
      </c>
      <c r="C3067" s="3" t="s">
        <v>7721</v>
      </c>
      <c r="D3067">
        <v>2500</v>
      </c>
      <c r="E3067">
        <v>3400</v>
      </c>
      <c r="F3067" t="s">
        <v>8219</v>
      </c>
      <c r="G3067" t="s">
        <v>8225</v>
      </c>
      <c r="H3067" t="s">
        <v>8247</v>
      </c>
      <c r="I3067">
        <v>1428483201</v>
      </c>
      <c r="J3067" s="12">
        <f>(I3067/86400)+25569</f>
        <v>42102.370381944449</v>
      </c>
      <c r="K3067">
        <v>1425891201</v>
      </c>
      <c r="L3067" s="12">
        <f>(K3067/86400)+25569</f>
        <v>42072.370381944449</v>
      </c>
      <c r="M3067" t="b">
        <v>0</v>
      </c>
      <c r="N3067">
        <v>51</v>
      </c>
      <c r="O3067">
        <f>(E3067/D3067)*100</f>
        <v>136</v>
      </c>
      <c r="P3067">
        <f>E3067/N3067</f>
        <v>66.666666666666671</v>
      </c>
      <c r="Q3067" s="6" t="str">
        <f>LEFT(R3067, SEARCH("/",R3067,1)-1)</f>
        <v>theater</v>
      </c>
      <c r="R3067" t="s">
        <v>8271</v>
      </c>
      <c r="S3067" t="b">
        <v>1</v>
      </c>
      <c r="V3067" s="7" t="str">
        <f>RIGHT(R3067,LEN(R3067)-FIND("/",R3067))</f>
        <v>plays</v>
      </c>
    </row>
    <row r="3068" spans="1:22" ht="48" hidden="1" x14ac:dyDescent="0.2">
      <c r="A3068">
        <v>3612</v>
      </c>
      <c r="B3068" s="3" t="s">
        <v>3611</v>
      </c>
      <c r="C3068" s="3" t="s">
        <v>7722</v>
      </c>
      <c r="D3068">
        <v>5000</v>
      </c>
      <c r="E3068">
        <v>7220</v>
      </c>
      <c r="F3068" t="s">
        <v>8219</v>
      </c>
      <c r="G3068" t="s">
        <v>8229</v>
      </c>
      <c r="H3068" t="s">
        <v>8251</v>
      </c>
      <c r="I3068">
        <v>1402334811</v>
      </c>
      <c r="J3068" s="12">
        <f>(I3068/86400)+25569</f>
        <v>41799.726979166662</v>
      </c>
      <c r="K3068">
        <v>1401470811</v>
      </c>
      <c r="L3068" s="12">
        <f>(K3068/86400)+25569</f>
        <v>41789.726979166662</v>
      </c>
      <c r="M3068" t="b">
        <v>0</v>
      </c>
      <c r="N3068">
        <v>57</v>
      </c>
      <c r="O3068">
        <f>(E3068/D3068)*100</f>
        <v>144.4</v>
      </c>
      <c r="P3068">
        <f>E3068/N3068</f>
        <v>126.66666666666667</v>
      </c>
      <c r="Q3068" s="6" t="str">
        <f>LEFT(R3068, SEARCH("/",R3068,1)-1)</f>
        <v>theater</v>
      </c>
      <c r="R3068" t="s">
        <v>8271</v>
      </c>
      <c r="S3068" t="b">
        <v>1</v>
      </c>
      <c r="V3068" s="7" t="str">
        <f>RIGHT(R3068,LEN(R3068)-FIND("/",R3068))</f>
        <v>plays</v>
      </c>
    </row>
    <row r="3069" spans="1:22" ht="32" hidden="1" x14ac:dyDescent="0.2">
      <c r="A3069">
        <v>3613</v>
      </c>
      <c r="B3069" s="3" t="s">
        <v>3612</v>
      </c>
      <c r="C3069" s="3" t="s">
        <v>7723</v>
      </c>
      <c r="D3069">
        <v>1250</v>
      </c>
      <c r="E3069">
        <v>1250</v>
      </c>
      <c r="F3069" t="s">
        <v>8219</v>
      </c>
      <c r="G3069" t="s">
        <v>8224</v>
      </c>
      <c r="H3069" t="s">
        <v>8246</v>
      </c>
      <c r="I3069">
        <v>1403964574</v>
      </c>
      <c r="J3069" s="12">
        <f>(I3069/86400)+25569</f>
        <v>41818.58997685185</v>
      </c>
      <c r="K3069">
        <v>1401372574</v>
      </c>
      <c r="L3069" s="12">
        <f>(K3069/86400)+25569</f>
        <v>41788.58997685185</v>
      </c>
      <c r="M3069" t="b">
        <v>0</v>
      </c>
      <c r="N3069">
        <v>20</v>
      </c>
      <c r="O3069">
        <f>(E3069/D3069)*100</f>
        <v>100</v>
      </c>
      <c r="P3069">
        <f>E3069/N3069</f>
        <v>62.5</v>
      </c>
      <c r="Q3069" s="6" t="str">
        <f>LEFT(R3069, SEARCH("/",R3069,1)-1)</f>
        <v>theater</v>
      </c>
      <c r="R3069" t="s">
        <v>8271</v>
      </c>
      <c r="S3069" t="b">
        <v>1</v>
      </c>
      <c r="V3069" s="7" t="str">
        <f>RIGHT(R3069,LEN(R3069)-FIND("/",R3069))</f>
        <v>plays</v>
      </c>
    </row>
    <row r="3070" spans="1:22" ht="48" hidden="1" x14ac:dyDescent="0.2">
      <c r="A3070">
        <v>3614</v>
      </c>
      <c r="B3070" s="3" t="s">
        <v>3439</v>
      </c>
      <c r="C3070" s="3" t="s">
        <v>7724</v>
      </c>
      <c r="D3070">
        <v>2500</v>
      </c>
      <c r="E3070">
        <v>2520</v>
      </c>
      <c r="F3070" t="s">
        <v>8219</v>
      </c>
      <c r="G3070" t="s">
        <v>8224</v>
      </c>
      <c r="H3070" t="s">
        <v>8246</v>
      </c>
      <c r="I3070">
        <v>1434675616</v>
      </c>
      <c r="J3070" s="12">
        <f>(I3070/86400)+25569</f>
        <v>42174.041851851856</v>
      </c>
      <c r="K3070">
        <v>1432083616</v>
      </c>
      <c r="L3070" s="12">
        <f>(K3070/86400)+25569</f>
        <v>42144.041851851856</v>
      </c>
      <c r="M3070" t="b">
        <v>0</v>
      </c>
      <c r="N3070">
        <v>71</v>
      </c>
      <c r="O3070">
        <f>(E3070/D3070)*100</f>
        <v>100.8</v>
      </c>
      <c r="P3070">
        <f>E3070/N3070</f>
        <v>35.492957746478872</v>
      </c>
      <c r="Q3070" s="6" t="str">
        <f>LEFT(R3070, SEARCH("/",R3070,1)-1)</f>
        <v>theater</v>
      </c>
      <c r="R3070" t="s">
        <v>8271</v>
      </c>
      <c r="S3070" t="b">
        <v>1</v>
      </c>
      <c r="V3070" s="7" t="str">
        <f>RIGHT(R3070,LEN(R3070)-FIND("/",R3070))</f>
        <v>plays</v>
      </c>
    </row>
    <row r="3071" spans="1:22" ht="48" hidden="1" x14ac:dyDescent="0.2">
      <c r="A3071">
        <v>3615</v>
      </c>
      <c r="B3071" s="3" t="s">
        <v>3613</v>
      </c>
      <c r="C3071" s="3" t="s">
        <v>7725</v>
      </c>
      <c r="D3071">
        <v>2500</v>
      </c>
      <c r="E3071">
        <v>2670</v>
      </c>
      <c r="F3071" t="s">
        <v>8219</v>
      </c>
      <c r="G3071" t="s">
        <v>8225</v>
      </c>
      <c r="H3071" t="s">
        <v>8247</v>
      </c>
      <c r="I3071">
        <v>1449756896</v>
      </c>
      <c r="J3071" s="12">
        <f>(I3071/86400)+25569</f>
        <v>42348.593703703707</v>
      </c>
      <c r="K3071">
        <v>1447164896</v>
      </c>
      <c r="L3071" s="12">
        <f>(K3071/86400)+25569</f>
        <v>42318.593703703707</v>
      </c>
      <c r="M3071" t="b">
        <v>0</v>
      </c>
      <c r="N3071">
        <v>72</v>
      </c>
      <c r="O3071">
        <f>(E3071/D3071)*100</f>
        <v>106.80000000000001</v>
      </c>
      <c r="P3071">
        <f>E3071/N3071</f>
        <v>37.083333333333336</v>
      </c>
      <c r="Q3071" s="6" t="str">
        <f>LEFT(R3071, SEARCH("/",R3071,1)-1)</f>
        <v>theater</v>
      </c>
      <c r="R3071" t="s">
        <v>8271</v>
      </c>
      <c r="S3071" t="b">
        <v>1</v>
      </c>
      <c r="V3071" s="7" t="str">
        <f>RIGHT(R3071,LEN(R3071)-FIND("/",R3071))</f>
        <v>plays</v>
      </c>
    </row>
    <row r="3072" spans="1:22" ht="48" hidden="1" x14ac:dyDescent="0.2">
      <c r="A3072">
        <v>3616</v>
      </c>
      <c r="B3072" s="3" t="s">
        <v>3614</v>
      </c>
      <c r="C3072" s="3" t="s">
        <v>7726</v>
      </c>
      <c r="D3072">
        <v>2500</v>
      </c>
      <c r="E3072">
        <v>3120</v>
      </c>
      <c r="F3072" t="s">
        <v>8219</v>
      </c>
      <c r="G3072" t="s">
        <v>8225</v>
      </c>
      <c r="H3072" t="s">
        <v>8247</v>
      </c>
      <c r="I3072">
        <v>1426801664</v>
      </c>
      <c r="J3072" s="12">
        <f>(I3072/86400)+25569</f>
        <v>42082.908148148148</v>
      </c>
      <c r="K3072">
        <v>1424213264</v>
      </c>
      <c r="L3072" s="12">
        <f>(K3072/86400)+25569</f>
        <v>42052.949814814812</v>
      </c>
      <c r="M3072" t="b">
        <v>0</v>
      </c>
      <c r="N3072">
        <v>45</v>
      </c>
      <c r="O3072">
        <f>(E3072/D3072)*100</f>
        <v>124.8</v>
      </c>
      <c r="P3072">
        <f>E3072/N3072</f>
        <v>69.333333333333329</v>
      </c>
      <c r="Q3072" s="6" t="str">
        <f>LEFT(R3072, SEARCH("/",R3072,1)-1)</f>
        <v>theater</v>
      </c>
      <c r="R3072" t="s">
        <v>8271</v>
      </c>
      <c r="S3072" t="b">
        <v>1</v>
      </c>
      <c r="V3072" s="7" t="str">
        <f>RIGHT(R3072,LEN(R3072)-FIND("/",R3072))</f>
        <v>plays</v>
      </c>
    </row>
    <row r="3073" spans="1:22" ht="48" hidden="1" x14ac:dyDescent="0.2">
      <c r="A3073">
        <v>3617</v>
      </c>
      <c r="B3073" s="3" t="s">
        <v>3615</v>
      </c>
      <c r="C3073" s="3" t="s">
        <v>7727</v>
      </c>
      <c r="D3073">
        <v>740</v>
      </c>
      <c r="E3073">
        <v>880</v>
      </c>
      <c r="F3073" t="s">
        <v>8219</v>
      </c>
      <c r="G3073" t="s">
        <v>8225</v>
      </c>
      <c r="H3073" t="s">
        <v>8247</v>
      </c>
      <c r="I3073">
        <v>1488240000</v>
      </c>
      <c r="J3073" s="12">
        <f>(I3073/86400)+25569</f>
        <v>42794</v>
      </c>
      <c r="K3073">
        <v>1486996729</v>
      </c>
      <c r="L3073" s="12">
        <f>(K3073/86400)+25569</f>
        <v>42779.610289351855</v>
      </c>
      <c r="M3073" t="b">
        <v>0</v>
      </c>
      <c r="N3073">
        <v>51</v>
      </c>
      <c r="O3073">
        <f>(E3073/D3073)*100</f>
        <v>118.91891891891892</v>
      </c>
      <c r="P3073">
        <f>E3073/N3073</f>
        <v>17.254901960784313</v>
      </c>
      <c r="Q3073" s="6" t="str">
        <f>LEFT(R3073, SEARCH("/",R3073,1)-1)</f>
        <v>theater</v>
      </c>
      <c r="R3073" t="s">
        <v>8271</v>
      </c>
      <c r="S3073" t="b">
        <v>1</v>
      </c>
      <c r="V3073" s="7" t="str">
        <f>RIGHT(R3073,LEN(R3073)-FIND("/",R3073))</f>
        <v>plays</v>
      </c>
    </row>
    <row r="3074" spans="1:22" ht="48" hidden="1" x14ac:dyDescent="0.2">
      <c r="A3074">
        <v>3618</v>
      </c>
      <c r="B3074" s="3" t="s">
        <v>3616</v>
      </c>
      <c r="C3074" s="3" t="s">
        <v>7728</v>
      </c>
      <c r="D3074">
        <v>2000</v>
      </c>
      <c r="E3074">
        <v>2020</v>
      </c>
      <c r="F3074" t="s">
        <v>8219</v>
      </c>
      <c r="G3074" t="s">
        <v>8225</v>
      </c>
      <c r="H3074" t="s">
        <v>8247</v>
      </c>
      <c r="I3074">
        <v>1433343850</v>
      </c>
      <c r="J3074" s="12">
        <f>(I3074/86400)+25569</f>
        <v>42158.627893518518</v>
      </c>
      <c r="K3074">
        <v>1430751850</v>
      </c>
      <c r="L3074" s="12">
        <f>(K3074/86400)+25569</f>
        <v>42128.627893518518</v>
      </c>
      <c r="M3074" t="b">
        <v>0</v>
      </c>
      <c r="N3074">
        <v>56</v>
      </c>
      <c r="O3074">
        <f>(E3074/D3074)*100</f>
        <v>101</v>
      </c>
      <c r="P3074">
        <f>E3074/N3074</f>
        <v>36.071428571428569</v>
      </c>
      <c r="Q3074" s="6" t="str">
        <f>LEFT(R3074, SEARCH("/",R3074,1)-1)</f>
        <v>theater</v>
      </c>
      <c r="R3074" t="s">
        <v>8271</v>
      </c>
      <c r="S3074" t="b">
        <v>1</v>
      </c>
      <c r="V3074" s="7" t="str">
        <f>RIGHT(R3074,LEN(R3074)-FIND("/",R3074))</f>
        <v>plays</v>
      </c>
    </row>
    <row r="3075" spans="1:22" ht="48" hidden="1" x14ac:dyDescent="0.2">
      <c r="A3075">
        <v>3619</v>
      </c>
      <c r="B3075" s="3" t="s">
        <v>3617</v>
      </c>
      <c r="C3075" s="3" t="s">
        <v>7729</v>
      </c>
      <c r="D3075">
        <v>1000</v>
      </c>
      <c r="E3075">
        <v>1130</v>
      </c>
      <c r="F3075" t="s">
        <v>8219</v>
      </c>
      <c r="G3075" t="s">
        <v>8224</v>
      </c>
      <c r="H3075" t="s">
        <v>8246</v>
      </c>
      <c r="I3075">
        <v>1479592800</v>
      </c>
      <c r="J3075" s="12">
        <f>(I3075/86400)+25569</f>
        <v>42693.916666666672</v>
      </c>
      <c r="K3075">
        <v>1476760226</v>
      </c>
      <c r="L3075" s="12">
        <f>(K3075/86400)+25569</f>
        <v>42661.132245370369</v>
      </c>
      <c r="M3075" t="b">
        <v>0</v>
      </c>
      <c r="N3075">
        <v>17</v>
      </c>
      <c r="O3075">
        <f>(E3075/D3075)*100</f>
        <v>112.99999999999999</v>
      </c>
      <c r="P3075">
        <f>E3075/N3075</f>
        <v>66.470588235294116</v>
      </c>
      <c r="Q3075" s="6" t="str">
        <f>LEFT(R3075, SEARCH("/",R3075,1)-1)</f>
        <v>theater</v>
      </c>
      <c r="R3075" t="s">
        <v>8271</v>
      </c>
      <c r="S3075" t="b">
        <v>1</v>
      </c>
      <c r="V3075" s="7" t="str">
        <f>RIGHT(R3075,LEN(R3075)-FIND("/",R3075))</f>
        <v>plays</v>
      </c>
    </row>
    <row r="3076" spans="1:22" ht="48" hidden="1" x14ac:dyDescent="0.2">
      <c r="A3076">
        <v>3620</v>
      </c>
      <c r="B3076" s="3" t="s">
        <v>3618</v>
      </c>
      <c r="C3076" s="3" t="s">
        <v>7730</v>
      </c>
      <c r="D3076">
        <v>10500</v>
      </c>
      <c r="E3076">
        <v>11045</v>
      </c>
      <c r="F3076" t="s">
        <v>8219</v>
      </c>
      <c r="G3076" t="s">
        <v>8224</v>
      </c>
      <c r="H3076" t="s">
        <v>8246</v>
      </c>
      <c r="I3076">
        <v>1425528000</v>
      </c>
      <c r="J3076" s="12">
        <f>(I3076/86400)+25569</f>
        <v>42068.166666666672</v>
      </c>
      <c r="K3076">
        <v>1422916261</v>
      </c>
      <c r="L3076" s="12">
        <f>(K3076/86400)+25569</f>
        <v>42037.938206018516</v>
      </c>
      <c r="M3076" t="b">
        <v>0</v>
      </c>
      <c r="N3076">
        <v>197</v>
      </c>
      <c r="O3076">
        <f>(E3076/D3076)*100</f>
        <v>105.19047619047619</v>
      </c>
      <c r="P3076">
        <f>E3076/N3076</f>
        <v>56.065989847715734</v>
      </c>
      <c r="Q3076" s="6" t="str">
        <f>LEFT(R3076, SEARCH("/",R3076,1)-1)</f>
        <v>theater</v>
      </c>
      <c r="R3076" t="s">
        <v>8271</v>
      </c>
      <c r="S3076" t="b">
        <v>1</v>
      </c>
      <c r="V3076" s="7" t="str">
        <f>RIGHT(R3076,LEN(R3076)-FIND("/",R3076))</f>
        <v>plays</v>
      </c>
    </row>
    <row r="3077" spans="1:22" ht="48" hidden="1" x14ac:dyDescent="0.2">
      <c r="A3077">
        <v>3621</v>
      </c>
      <c r="B3077" s="3" t="s">
        <v>3619</v>
      </c>
      <c r="C3077" s="3" t="s">
        <v>7731</v>
      </c>
      <c r="D3077">
        <v>3000</v>
      </c>
      <c r="E3077">
        <v>3292</v>
      </c>
      <c r="F3077" t="s">
        <v>8219</v>
      </c>
      <c r="G3077" t="s">
        <v>8224</v>
      </c>
      <c r="H3077" t="s">
        <v>8246</v>
      </c>
      <c r="I3077">
        <v>1475269200</v>
      </c>
      <c r="J3077" s="12">
        <f>(I3077/86400)+25569</f>
        <v>42643.875</v>
      </c>
      <c r="K3077">
        <v>1473200844</v>
      </c>
      <c r="L3077" s="12">
        <f>(K3077/86400)+25569</f>
        <v>42619.935694444444</v>
      </c>
      <c r="M3077" t="b">
        <v>0</v>
      </c>
      <c r="N3077">
        <v>70</v>
      </c>
      <c r="O3077">
        <f>(E3077/D3077)*100</f>
        <v>109.73333333333332</v>
      </c>
      <c r="P3077">
        <f>E3077/N3077</f>
        <v>47.028571428571432</v>
      </c>
      <c r="Q3077" s="6" t="str">
        <f>LEFT(R3077, SEARCH("/",R3077,1)-1)</f>
        <v>theater</v>
      </c>
      <c r="R3077" t="s">
        <v>8271</v>
      </c>
      <c r="S3077" t="b">
        <v>1</v>
      </c>
      <c r="V3077" s="7" t="str">
        <f>RIGHT(R3077,LEN(R3077)-FIND("/",R3077))</f>
        <v>plays</v>
      </c>
    </row>
    <row r="3078" spans="1:22" ht="32" hidden="1" x14ac:dyDescent="0.2">
      <c r="A3078">
        <v>3622</v>
      </c>
      <c r="B3078" s="3" t="s">
        <v>3620</v>
      </c>
      <c r="C3078" s="3" t="s">
        <v>7732</v>
      </c>
      <c r="D3078">
        <v>1000</v>
      </c>
      <c r="E3078">
        <v>1000.99</v>
      </c>
      <c r="F3078" t="s">
        <v>8219</v>
      </c>
      <c r="G3078" t="s">
        <v>8224</v>
      </c>
      <c r="H3078" t="s">
        <v>8246</v>
      </c>
      <c r="I3078">
        <v>1411874580</v>
      </c>
      <c r="J3078" s="12">
        <f>(I3078/86400)+25569</f>
        <v>41910.140972222223</v>
      </c>
      <c r="K3078">
        <v>1409030371</v>
      </c>
      <c r="L3078" s="12">
        <f>(K3078/86400)+25569</f>
        <v>41877.221886574072</v>
      </c>
      <c r="M3078" t="b">
        <v>0</v>
      </c>
      <c r="N3078">
        <v>21</v>
      </c>
      <c r="O3078">
        <f>(E3078/D3078)*100</f>
        <v>100.099</v>
      </c>
      <c r="P3078">
        <f>E3078/N3078</f>
        <v>47.666190476190479</v>
      </c>
      <c r="Q3078" s="6" t="str">
        <f>LEFT(R3078, SEARCH("/",R3078,1)-1)</f>
        <v>theater</v>
      </c>
      <c r="R3078" t="s">
        <v>8271</v>
      </c>
      <c r="S3078" t="b">
        <v>1</v>
      </c>
      <c r="V3078" s="7" t="str">
        <f>RIGHT(R3078,LEN(R3078)-FIND("/",R3078))</f>
        <v>plays</v>
      </c>
    </row>
    <row r="3079" spans="1:22" ht="32" hidden="1" x14ac:dyDescent="0.2">
      <c r="A3079">
        <v>3623</v>
      </c>
      <c r="B3079" s="3" t="s">
        <v>3621</v>
      </c>
      <c r="C3079" s="3" t="s">
        <v>7733</v>
      </c>
      <c r="D3079">
        <v>2500</v>
      </c>
      <c r="E3079">
        <v>3000</v>
      </c>
      <c r="F3079" t="s">
        <v>8219</v>
      </c>
      <c r="G3079" t="s">
        <v>8224</v>
      </c>
      <c r="H3079" t="s">
        <v>8246</v>
      </c>
      <c r="I3079">
        <v>1406358000</v>
      </c>
      <c r="J3079" s="12">
        <f>(I3079/86400)+25569</f>
        <v>41846.291666666664</v>
      </c>
      <c r="K3079">
        <v>1404841270</v>
      </c>
      <c r="L3079" s="12">
        <f>(K3079/86400)+25569</f>
        <v>41828.736921296295</v>
      </c>
      <c r="M3079" t="b">
        <v>0</v>
      </c>
      <c r="N3079">
        <v>34</v>
      </c>
      <c r="O3079">
        <f>(E3079/D3079)*100</f>
        <v>120</v>
      </c>
      <c r="P3079">
        <f>E3079/N3079</f>
        <v>88.235294117647058</v>
      </c>
      <c r="Q3079" s="6" t="str">
        <f>LEFT(R3079, SEARCH("/",R3079,1)-1)</f>
        <v>theater</v>
      </c>
      <c r="R3079" t="s">
        <v>8271</v>
      </c>
      <c r="S3079" t="b">
        <v>1</v>
      </c>
      <c r="V3079" s="7" t="str">
        <f>RIGHT(R3079,LEN(R3079)-FIND("/",R3079))</f>
        <v>plays</v>
      </c>
    </row>
    <row r="3080" spans="1:22" ht="80" hidden="1" x14ac:dyDescent="0.2">
      <c r="A3080">
        <v>3624</v>
      </c>
      <c r="B3080" s="3" t="s">
        <v>3622</v>
      </c>
      <c r="C3080" s="3" t="s">
        <v>7734</v>
      </c>
      <c r="D3080">
        <v>3000</v>
      </c>
      <c r="E3080">
        <v>3148</v>
      </c>
      <c r="F3080" t="s">
        <v>8219</v>
      </c>
      <c r="G3080" t="s">
        <v>8224</v>
      </c>
      <c r="H3080" t="s">
        <v>8246</v>
      </c>
      <c r="I3080">
        <v>1471977290</v>
      </c>
      <c r="J3080" s="12">
        <f>(I3080/86400)+25569</f>
        <v>42605.774189814816</v>
      </c>
      <c r="K3080">
        <v>1466793290</v>
      </c>
      <c r="L3080" s="12">
        <f>(K3080/86400)+25569</f>
        <v>42545.774189814816</v>
      </c>
      <c r="M3080" t="b">
        <v>0</v>
      </c>
      <c r="N3080">
        <v>39</v>
      </c>
      <c r="O3080">
        <f>(E3080/D3080)*100</f>
        <v>104.93333333333332</v>
      </c>
      <c r="P3080">
        <f>E3080/N3080</f>
        <v>80.717948717948715</v>
      </c>
      <c r="Q3080" s="6" t="str">
        <f>LEFT(R3080, SEARCH("/",R3080,1)-1)</f>
        <v>theater</v>
      </c>
      <c r="R3080" t="s">
        <v>8271</v>
      </c>
      <c r="S3080" t="b">
        <v>1</v>
      </c>
      <c r="V3080" s="7" t="str">
        <f>RIGHT(R3080,LEN(R3080)-FIND("/",R3080))</f>
        <v>plays</v>
      </c>
    </row>
    <row r="3081" spans="1:22" ht="48" hidden="1" x14ac:dyDescent="0.2">
      <c r="A3081">
        <v>3625</v>
      </c>
      <c r="B3081" s="3" t="s">
        <v>3623</v>
      </c>
      <c r="C3081" s="3" t="s">
        <v>7735</v>
      </c>
      <c r="D3081">
        <v>3000</v>
      </c>
      <c r="E3081">
        <v>3080</v>
      </c>
      <c r="F3081" t="s">
        <v>8219</v>
      </c>
      <c r="G3081" t="s">
        <v>8225</v>
      </c>
      <c r="H3081" t="s">
        <v>8247</v>
      </c>
      <c r="I3081">
        <v>1435851577</v>
      </c>
      <c r="J3081" s="12">
        <f>(I3081/86400)+25569</f>
        <v>42187.652511574073</v>
      </c>
      <c r="K3081">
        <v>1433259577</v>
      </c>
      <c r="L3081" s="12">
        <f>(K3081/86400)+25569</f>
        <v>42157.652511574073</v>
      </c>
      <c r="M3081" t="b">
        <v>0</v>
      </c>
      <c r="N3081">
        <v>78</v>
      </c>
      <c r="O3081">
        <f>(E3081/D3081)*100</f>
        <v>102.66666666666666</v>
      </c>
      <c r="P3081">
        <f>E3081/N3081</f>
        <v>39.487179487179489</v>
      </c>
      <c r="Q3081" s="6" t="str">
        <f>LEFT(R3081, SEARCH("/",R3081,1)-1)</f>
        <v>theater</v>
      </c>
      <c r="R3081" t="s">
        <v>8271</v>
      </c>
      <c r="S3081" t="b">
        <v>1</v>
      </c>
      <c r="V3081" s="7" t="str">
        <f>RIGHT(R3081,LEN(R3081)-FIND("/",R3081))</f>
        <v>plays</v>
      </c>
    </row>
    <row r="3082" spans="1:22" ht="48" hidden="1" x14ac:dyDescent="0.2">
      <c r="A3082">
        <v>3626</v>
      </c>
      <c r="B3082" s="3" t="s">
        <v>3624</v>
      </c>
      <c r="C3082" s="3" t="s">
        <v>7736</v>
      </c>
      <c r="D3082">
        <v>4000</v>
      </c>
      <c r="E3082">
        <v>4073</v>
      </c>
      <c r="F3082" t="s">
        <v>8219</v>
      </c>
      <c r="G3082" t="s">
        <v>8225</v>
      </c>
      <c r="H3082" t="s">
        <v>8247</v>
      </c>
      <c r="I3082">
        <v>1408204857</v>
      </c>
      <c r="J3082" s="12">
        <f>(I3082/86400)+25569</f>
        <v>41867.667326388888</v>
      </c>
      <c r="K3082">
        <v>1406390457</v>
      </c>
      <c r="L3082" s="12">
        <f>(K3082/86400)+25569</f>
        <v>41846.667326388888</v>
      </c>
      <c r="M3082" t="b">
        <v>0</v>
      </c>
      <c r="N3082">
        <v>48</v>
      </c>
      <c r="O3082">
        <f>(E3082/D3082)*100</f>
        <v>101.82500000000002</v>
      </c>
      <c r="P3082">
        <f>E3082/N3082</f>
        <v>84.854166666666671</v>
      </c>
      <c r="Q3082" s="6" t="str">
        <f>LEFT(R3082, SEARCH("/",R3082,1)-1)</f>
        <v>theater</v>
      </c>
      <c r="R3082" t="s">
        <v>8271</v>
      </c>
      <c r="S3082" t="b">
        <v>1</v>
      </c>
      <c r="V3082" s="7" t="str">
        <f>RIGHT(R3082,LEN(R3082)-FIND("/",R3082))</f>
        <v>plays</v>
      </c>
    </row>
    <row r="3083" spans="1:22" ht="48" hidden="1" x14ac:dyDescent="0.2">
      <c r="A3083">
        <v>3627</v>
      </c>
      <c r="B3083" s="3" t="s">
        <v>3625</v>
      </c>
      <c r="C3083" s="3" t="s">
        <v>7737</v>
      </c>
      <c r="D3083">
        <v>2000</v>
      </c>
      <c r="E3083">
        <v>2000</v>
      </c>
      <c r="F3083" t="s">
        <v>8219</v>
      </c>
      <c r="G3083" t="s">
        <v>8224</v>
      </c>
      <c r="H3083" t="s">
        <v>8246</v>
      </c>
      <c r="I3083">
        <v>1463803140</v>
      </c>
      <c r="J3083" s="12">
        <f>(I3083/86400)+25569</f>
        <v>42511.165972222225</v>
      </c>
      <c r="K3083">
        <v>1459446487</v>
      </c>
      <c r="L3083" s="12">
        <f>(K3083/86400)+25569</f>
        <v>42460.741747685184</v>
      </c>
      <c r="M3083" t="b">
        <v>0</v>
      </c>
      <c r="N3083">
        <v>29</v>
      </c>
      <c r="O3083">
        <f>(E3083/D3083)*100</f>
        <v>100</v>
      </c>
      <c r="P3083">
        <f>E3083/N3083</f>
        <v>68.965517241379317</v>
      </c>
      <c r="Q3083" s="6" t="str">
        <f>LEFT(R3083, SEARCH("/",R3083,1)-1)</f>
        <v>theater</v>
      </c>
      <c r="R3083" t="s">
        <v>8271</v>
      </c>
      <c r="S3083" t="b">
        <v>1</v>
      </c>
      <c r="V3083" s="7" t="str">
        <f>RIGHT(R3083,LEN(R3083)-FIND("/",R3083))</f>
        <v>plays</v>
      </c>
    </row>
    <row r="3084" spans="1:22" ht="48" x14ac:dyDescent="0.2">
      <c r="A3084">
        <v>3628</v>
      </c>
      <c r="B3084" s="3" t="s">
        <v>3626</v>
      </c>
      <c r="C3084" s="3" t="s">
        <v>7738</v>
      </c>
      <c r="D3084">
        <v>100000</v>
      </c>
      <c r="E3084">
        <v>0</v>
      </c>
      <c r="F3084" t="s">
        <v>8221</v>
      </c>
      <c r="G3084" t="s">
        <v>8224</v>
      </c>
      <c r="H3084" t="s">
        <v>8246</v>
      </c>
      <c r="I3084">
        <v>1450040396</v>
      </c>
      <c r="J3084" s="12">
        <f>(I3084/86400)+25569</f>
        <v>42351.874953703707</v>
      </c>
      <c r="K3084">
        <v>1444852796</v>
      </c>
      <c r="L3084" s="12">
        <f>(K3084/86400)+25569</f>
        <v>42291.833287037036</v>
      </c>
      <c r="M3084" t="b">
        <v>0</v>
      </c>
      <c r="N3084">
        <v>0</v>
      </c>
      <c r="O3084">
        <f>(E3084/D3084)*100</f>
        <v>0</v>
      </c>
      <c r="P3084" t="e">
        <f>E3084/N3084</f>
        <v>#DIV/0!</v>
      </c>
      <c r="Q3084" s="6" t="str">
        <f>LEFT(R3084, SEARCH("/",R3084,1)-1)</f>
        <v>theater</v>
      </c>
      <c r="R3084" t="s">
        <v>8305</v>
      </c>
      <c r="S3084" t="b">
        <v>0</v>
      </c>
      <c r="V3084" s="7" t="str">
        <f>RIGHT(R3084,LEN(R3084)-FIND("/",R3084))</f>
        <v>musical</v>
      </c>
    </row>
    <row r="3085" spans="1:22" ht="48" x14ac:dyDescent="0.2">
      <c r="A3085">
        <v>3629</v>
      </c>
      <c r="B3085" s="3" t="s">
        <v>3627</v>
      </c>
      <c r="C3085" s="3" t="s">
        <v>7739</v>
      </c>
      <c r="D3085">
        <v>1000000</v>
      </c>
      <c r="E3085">
        <v>2</v>
      </c>
      <c r="F3085" t="s">
        <v>8221</v>
      </c>
      <c r="G3085" t="s">
        <v>8224</v>
      </c>
      <c r="H3085" t="s">
        <v>8246</v>
      </c>
      <c r="I3085">
        <v>1462467600</v>
      </c>
      <c r="J3085" s="12">
        <f>(I3085/86400)+25569</f>
        <v>42495.708333333328</v>
      </c>
      <c r="K3085">
        <v>1457403364</v>
      </c>
      <c r="L3085" s="12">
        <f>(K3085/86400)+25569</f>
        <v>42437.094490740739</v>
      </c>
      <c r="M3085" t="b">
        <v>0</v>
      </c>
      <c r="N3085">
        <v>2</v>
      </c>
      <c r="O3085">
        <f>(E3085/D3085)*100</f>
        <v>1.9999999999999998E-4</v>
      </c>
      <c r="P3085">
        <f>E3085/N3085</f>
        <v>1</v>
      </c>
      <c r="Q3085" s="6" t="str">
        <f>LEFT(R3085, SEARCH("/",R3085,1)-1)</f>
        <v>theater</v>
      </c>
      <c r="R3085" t="s">
        <v>8305</v>
      </c>
      <c r="S3085" t="b">
        <v>0</v>
      </c>
      <c r="V3085" s="7" t="str">
        <f>RIGHT(R3085,LEN(R3085)-FIND("/",R3085))</f>
        <v>musical</v>
      </c>
    </row>
    <row r="3086" spans="1:22" ht="48" x14ac:dyDescent="0.2">
      <c r="A3086">
        <v>3630</v>
      </c>
      <c r="B3086" s="3" t="s">
        <v>3628</v>
      </c>
      <c r="C3086" s="3" t="s">
        <v>7740</v>
      </c>
      <c r="D3086">
        <v>3000</v>
      </c>
      <c r="E3086">
        <v>1</v>
      </c>
      <c r="F3086" t="s">
        <v>8221</v>
      </c>
      <c r="G3086" t="s">
        <v>8225</v>
      </c>
      <c r="H3086" t="s">
        <v>8247</v>
      </c>
      <c r="I3086">
        <v>1417295990</v>
      </c>
      <c r="J3086" s="12">
        <f>(I3086/86400)+25569</f>
        <v>41972.888773148152</v>
      </c>
      <c r="K3086">
        <v>1414700390</v>
      </c>
      <c r="L3086" s="12">
        <f>(K3086/86400)+25569</f>
        <v>41942.84710648148</v>
      </c>
      <c r="M3086" t="b">
        <v>0</v>
      </c>
      <c r="N3086">
        <v>1</v>
      </c>
      <c r="O3086">
        <f>(E3086/D3086)*100</f>
        <v>3.3333333333333333E-2</v>
      </c>
      <c r="P3086">
        <f>E3086/N3086</f>
        <v>1</v>
      </c>
      <c r="Q3086" s="6" t="str">
        <f>LEFT(R3086, SEARCH("/",R3086,1)-1)</f>
        <v>theater</v>
      </c>
      <c r="R3086" t="s">
        <v>8305</v>
      </c>
      <c r="S3086" t="b">
        <v>0</v>
      </c>
      <c r="V3086" s="7" t="str">
        <f>RIGHT(R3086,LEN(R3086)-FIND("/",R3086))</f>
        <v>musical</v>
      </c>
    </row>
    <row r="3087" spans="1:22" ht="48" x14ac:dyDescent="0.2">
      <c r="A3087">
        <v>3631</v>
      </c>
      <c r="B3087" s="3" t="s">
        <v>3629</v>
      </c>
      <c r="C3087" s="3" t="s">
        <v>7741</v>
      </c>
      <c r="D3087">
        <v>17100</v>
      </c>
      <c r="E3087">
        <v>8725</v>
      </c>
      <c r="F3087" t="s">
        <v>8221</v>
      </c>
      <c r="G3087" t="s">
        <v>8224</v>
      </c>
      <c r="H3087" t="s">
        <v>8246</v>
      </c>
      <c r="I3087">
        <v>1411444740</v>
      </c>
      <c r="J3087" s="12">
        <f>(I3087/86400)+25569</f>
        <v>41905.165972222225</v>
      </c>
      <c r="K3087">
        <v>1409335497</v>
      </c>
      <c r="L3087" s="12">
        <f>(K3087/86400)+25569</f>
        <v>41880.753437499996</v>
      </c>
      <c r="M3087" t="b">
        <v>0</v>
      </c>
      <c r="N3087">
        <v>59</v>
      </c>
      <c r="O3087">
        <f>(E3087/D3087)*100</f>
        <v>51.023391812865491</v>
      </c>
      <c r="P3087">
        <f>E3087/N3087</f>
        <v>147.88135593220338</v>
      </c>
      <c r="Q3087" s="6" t="str">
        <f>LEFT(R3087, SEARCH("/",R3087,1)-1)</f>
        <v>theater</v>
      </c>
      <c r="R3087" t="s">
        <v>8305</v>
      </c>
      <c r="S3087" t="b">
        <v>0</v>
      </c>
      <c r="V3087" s="7" t="str">
        <f>RIGHT(R3087,LEN(R3087)-FIND("/",R3087))</f>
        <v>musical</v>
      </c>
    </row>
    <row r="3088" spans="1:22" ht="48" x14ac:dyDescent="0.2">
      <c r="A3088">
        <v>3632</v>
      </c>
      <c r="B3088" s="3" t="s">
        <v>3630</v>
      </c>
      <c r="C3088" s="3" t="s">
        <v>7742</v>
      </c>
      <c r="D3088">
        <v>500</v>
      </c>
      <c r="E3088">
        <v>100</v>
      </c>
      <c r="F3088" t="s">
        <v>8221</v>
      </c>
      <c r="G3088" t="s">
        <v>8225</v>
      </c>
      <c r="H3088" t="s">
        <v>8247</v>
      </c>
      <c r="I3088">
        <v>1416781749</v>
      </c>
      <c r="J3088" s="12">
        <f>(I3088/86400)+25569</f>
        <v>41966.936909722222</v>
      </c>
      <c r="K3088">
        <v>1415053749</v>
      </c>
      <c r="L3088" s="12">
        <f>(K3088/86400)+25569</f>
        <v>41946.936909722222</v>
      </c>
      <c r="M3088" t="b">
        <v>0</v>
      </c>
      <c r="N3088">
        <v>1</v>
      </c>
      <c r="O3088">
        <f>(E3088/D3088)*100</f>
        <v>20</v>
      </c>
      <c r="P3088">
        <f>E3088/N3088</f>
        <v>100</v>
      </c>
      <c r="Q3088" s="6" t="str">
        <f>LEFT(R3088, SEARCH("/",R3088,1)-1)</f>
        <v>theater</v>
      </c>
      <c r="R3088" t="s">
        <v>8305</v>
      </c>
      <c r="S3088" t="b">
        <v>0</v>
      </c>
      <c r="V3088" s="7" t="str">
        <f>RIGHT(R3088,LEN(R3088)-FIND("/",R3088))</f>
        <v>musical</v>
      </c>
    </row>
    <row r="3089" spans="1:22" ht="48" x14ac:dyDescent="0.2">
      <c r="A3089">
        <v>3633</v>
      </c>
      <c r="B3089" s="3" t="s">
        <v>3631</v>
      </c>
      <c r="C3089" s="3" t="s">
        <v>7743</v>
      </c>
      <c r="D3089">
        <v>5000</v>
      </c>
      <c r="E3089">
        <v>1762</v>
      </c>
      <c r="F3089" t="s">
        <v>8221</v>
      </c>
      <c r="G3089" t="s">
        <v>8224</v>
      </c>
      <c r="H3089" t="s">
        <v>8246</v>
      </c>
      <c r="I3089">
        <v>1479517200</v>
      </c>
      <c r="J3089" s="12">
        <f>(I3089/86400)+25569</f>
        <v>42693.041666666672</v>
      </c>
      <c r="K3089">
        <v>1475765867</v>
      </c>
      <c r="L3089" s="12">
        <f>(K3089/86400)+25569</f>
        <v>42649.623460648145</v>
      </c>
      <c r="M3089" t="b">
        <v>0</v>
      </c>
      <c r="N3089">
        <v>31</v>
      </c>
      <c r="O3089">
        <f>(E3089/D3089)*100</f>
        <v>35.24</v>
      </c>
      <c r="P3089">
        <f>E3089/N3089</f>
        <v>56.838709677419352</v>
      </c>
      <c r="Q3089" s="6" t="str">
        <f>LEFT(R3089, SEARCH("/",R3089,1)-1)</f>
        <v>theater</v>
      </c>
      <c r="R3089" t="s">
        <v>8305</v>
      </c>
      <c r="S3089" t="b">
        <v>0</v>
      </c>
      <c r="V3089" s="7" t="str">
        <f>RIGHT(R3089,LEN(R3089)-FIND("/",R3089))</f>
        <v>musical</v>
      </c>
    </row>
    <row r="3090" spans="1:22" ht="48" x14ac:dyDescent="0.2">
      <c r="A3090">
        <v>3634</v>
      </c>
      <c r="B3090" s="3" t="s">
        <v>3632</v>
      </c>
      <c r="C3090" s="3" t="s">
        <v>7744</v>
      </c>
      <c r="D3090">
        <v>75000</v>
      </c>
      <c r="E3090">
        <v>3185</v>
      </c>
      <c r="F3090" t="s">
        <v>8221</v>
      </c>
      <c r="G3090" t="s">
        <v>8229</v>
      </c>
      <c r="H3090" t="s">
        <v>8251</v>
      </c>
      <c r="I3090">
        <v>1484366340</v>
      </c>
      <c r="J3090" s="12">
        <f>(I3090/86400)+25569</f>
        <v>42749.165972222225</v>
      </c>
      <c r="K3090">
        <v>1480219174</v>
      </c>
      <c r="L3090" s="12">
        <f>(K3090/86400)+25569</f>
        <v>42701.166365740741</v>
      </c>
      <c r="M3090" t="b">
        <v>0</v>
      </c>
      <c r="N3090">
        <v>18</v>
      </c>
      <c r="O3090">
        <f>(E3090/D3090)*100</f>
        <v>4.246666666666667</v>
      </c>
      <c r="P3090">
        <f>E3090/N3090</f>
        <v>176.94444444444446</v>
      </c>
      <c r="Q3090" s="6" t="str">
        <f>LEFT(R3090, SEARCH("/",R3090,1)-1)</f>
        <v>theater</v>
      </c>
      <c r="R3090" t="s">
        <v>8305</v>
      </c>
      <c r="S3090" t="b">
        <v>0</v>
      </c>
      <c r="V3090" s="7" t="str">
        <f>RIGHT(R3090,LEN(R3090)-FIND("/",R3090))</f>
        <v>musical</v>
      </c>
    </row>
    <row r="3091" spans="1:22" ht="32" x14ac:dyDescent="0.2">
      <c r="A3091">
        <v>3635</v>
      </c>
      <c r="B3091" s="3" t="s">
        <v>3633</v>
      </c>
      <c r="C3091" s="3" t="s">
        <v>7745</v>
      </c>
      <c r="D3091">
        <v>3500</v>
      </c>
      <c r="E3091">
        <v>1276</v>
      </c>
      <c r="F3091" t="s">
        <v>8221</v>
      </c>
      <c r="G3091" t="s">
        <v>8224</v>
      </c>
      <c r="H3091" t="s">
        <v>8246</v>
      </c>
      <c r="I3091">
        <v>1461186676</v>
      </c>
      <c r="J3091" s="12">
        <f>(I3091/86400)+25569</f>
        <v>42480.88282407407</v>
      </c>
      <c r="K3091">
        <v>1458594676</v>
      </c>
      <c r="L3091" s="12">
        <f>(K3091/86400)+25569</f>
        <v>42450.88282407407</v>
      </c>
      <c r="M3091" t="b">
        <v>0</v>
      </c>
      <c r="N3091">
        <v>10</v>
      </c>
      <c r="O3091">
        <f>(E3091/D3091)*100</f>
        <v>36.457142857142856</v>
      </c>
      <c r="P3091">
        <f>E3091/N3091</f>
        <v>127.6</v>
      </c>
      <c r="Q3091" s="6" t="str">
        <f>LEFT(R3091, SEARCH("/",R3091,1)-1)</f>
        <v>theater</v>
      </c>
      <c r="R3091" t="s">
        <v>8305</v>
      </c>
      <c r="S3091" t="b">
        <v>0</v>
      </c>
      <c r="V3091" s="7" t="str">
        <f>RIGHT(R3091,LEN(R3091)-FIND("/",R3091))</f>
        <v>musical</v>
      </c>
    </row>
    <row r="3092" spans="1:22" ht="48" x14ac:dyDescent="0.2">
      <c r="A3092">
        <v>3636</v>
      </c>
      <c r="B3092" s="3" t="s">
        <v>3634</v>
      </c>
      <c r="C3092" s="3" t="s">
        <v>7746</v>
      </c>
      <c r="D3092">
        <v>150000</v>
      </c>
      <c r="E3092">
        <v>0</v>
      </c>
      <c r="F3092" t="s">
        <v>8221</v>
      </c>
      <c r="G3092" t="s">
        <v>8224</v>
      </c>
      <c r="H3092" t="s">
        <v>8246</v>
      </c>
      <c r="I3092">
        <v>1442248829</v>
      </c>
      <c r="J3092" s="12">
        <f>(I3092/86400)+25569</f>
        <v>42261.694780092592</v>
      </c>
      <c r="K3092">
        <v>1439224829</v>
      </c>
      <c r="L3092" s="12">
        <f>(K3092/86400)+25569</f>
        <v>42226.694780092592</v>
      </c>
      <c r="M3092" t="b">
        <v>0</v>
      </c>
      <c r="N3092">
        <v>0</v>
      </c>
      <c r="O3092">
        <f>(E3092/D3092)*100</f>
        <v>0</v>
      </c>
      <c r="P3092" t="e">
        <f>E3092/N3092</f>
        <v>#DIV/0!</v>
      </c>
      <c r="Q3092" s="6" t="str">
        <f>LEFT(R3092, SEARCH("/",R3092,1)-1)</f>
        <v>theater</v>
      </c>
      <c r="R3092" t="s">
        <v>8305</v>
      </c>
      <c r="S3092" t="b">
        <v>0</v>
      </c>
      <c r="V3092" s="7" t="str">
        <f>RIGHT(R3092,LEN(R3092)-FIND("/",R3092))</f>
        <v>musical</v>
      </c>
    </row>
    <row r="3093" spans="1:22" ht="64" x14ac:dyDescent="0.2">
      <c r="A3093">
        <v>3637</v>
      </c>
      <c r="B3093" s="3" t="s">
        <v>3635</v>
      </c>
      <c r="C3093" s="3" t="s">
        <v>7747</v>
      </c>
      <c r="D3093">
        <v>3000</v>
      </c>
      <c r="E3093">
        <v>926</v>
      </c>
      <c r="F3093" t="s">
        <v>8221</v>
      </c>
      <c r="G3093" t="s">
        <v>8224</v>
      </c>
      <c r="H3093" t="s">
        <v>8246</v>
      </c>
      <c r="I3093">
        <v>1420130935</v>
      </c>
      <c r="J3093" s="12">
        <f>(I3093/86400)+25569</f>
        <v>42005.700636574074</v>
      </c>
      <c r="K3093">
        <v>1417538935</v>
      </c>
      <c r="L3093" s="12">
        <f>(K3093/86400)+25569</f>
        <v>41975.700636574074</v>
      </c>
      <c r="M3093" t="b">
        <v>0</v>
      </c>
      <c r="N3093">
        <v>14</v>
      </c>
      <c r="O3093">
        <f>(E3093/D3093)*100</f>
        <v>30.866666666666664</v>
      </c>
      <c r="P3093">
        <f>E3093/N3093</f>
        <v>66.142857142857139</v>
      </c>
      <c r="Q3093" s="6" t="str">
        <f>LEFT(R3093, SEARCH("/",R3093,1)-1)</f>
        <v>theater</v>
      </c>
      <c r="R3093" t="s">
        <v>8305</v>
      </c>
      <c r="S3093" t="b">
        <v>0</v>
      </c>
      <c r="V3093" s="7" t="str">
        <f>RIGHT(R3093,LEN(R3093)-FIND("/",R3093))</f>
        <v>musical</v>
      </c>
    </row>
    <row r="3094" spans="1:22" ht="32" x14ac:dyDescent="0.2">
      <c r="A3094">
        <v>3638</v>
      </c>
      <c r="B3094" s="3" t="s">
        <v>3636</v>
      </c>
      <c r="C3094" s="3" t="s">
        <v>7748</v>
      </c>
      <c r="D3094">
        <v>3300</v>
      </c>
      <c r="E3094">
        <v>216</v>
      </c>
      <c r="F3094" t="s">
        <v>8221</v>
      </c>
      <c r="G3094" t="s">
        <v>8229</v>
      </c>
      <c r="H3094" t="s">
        <v>8251</v>
      </c>
      <c r="I3094">
        <v>1429456132</v>
      </c>
      <c r="J3094" s="12">
        <f>(I3094/86400)+25569</f>
        <v>42113.631157407406</v>
      </c>
      <c r="K3094">
        <v>1424275732</v>
      </c>
      <c r="L3094" s="12">
        <f>(K3094/86400)+25569</f>
        <v>42053.672824074078</v>
      </c>
      <c r="M3094" t="b">
        <v>0</v>
      </c>
      <c r="N3094">
        <v>2</v>
      </c>
      <c r="O3094">
        <f>(E3094/D3094)*100</f>
        <v>6.5454545454545459</v>
      </c>
      <c r="P3094">
        <f>E3094/N3094</f>
        <v>108</v>
      </c>
      <c r="Q3094" s="6" t="str">
        <f>LEFT(R3094, SEARCH("/",R3094,1)-1)</f>
        <v>theater</v>
      </c>
      <c r="R3094" t="s">
        <v>8305</v>
      </c>
      <c r="S3094" t="b">
        <v>0</v>
      </c>
      <c r="V3094" s="7" t="str">
        <f>RIGHT(R3094,LEN(R3094)-FIND("/",R3094))</f>
        <v>musical</v>
      </c>
    </row>
    <row r="3095" spans="1:22" ht="48" x14ac:dyDescent="0.2">
      <c r="A3095">
        <v>3639</v>
      </c>
      <c r="B3095" s="3" t="s">
        <v>3637</v>
      </c>
      <c r="C3095" s="3" t="s">
        <v>7749</v>
      </c>
      <c r="D3095">
        <v>25000</v>
      </c>
      <c r="E3095">
        <v>1</v>
      </c>
      <c r="F3095" t="s">
        <v>8221</v>
      </c>
      <c r="G3095" t="s">
        <v>8224</v>
      </c>
      <c r="H3095" t="s">
        <v>8246</v>
      </c>
      <c r="I3095">
        <v>1475853060</v>
      </c>
      <c r="J3095" s="12">
        <f>(I3095/86400)+25569</f>
        <v>42650.632638888885</v>
      </c>
      <c r="K3095">
        <v>1470672906</v>
      </c>
      <c r="L3095" s="12">
        <f>(K3095/86400)+25569</f>
        <v>42590.677152777775</v>
      </c>
      <c r="M3095" t="b">
        <v>0</v>
      </c>
      <c r="N3095">
        <v>1</v>
      </c>
      <c r="O3095">
        <f>(E3095/D3095)*100</f>
        <v>4.0000000000000001E-3</v>
      </c>
      <c r="P3095">
        <f>E3095/N3095</f>
        <v>1</v>
      </c>
      <c r="Q3095" s="6" t="str">
        <f>LEFT(R3095, SEARCH("/",R3095,1)-1)</f>
        <v>theater</v>
      </c>
      <c r="R3095" t="s">
        <v>8305</v>
      </c>
      <c r="S3095" t="b">
        <v>0</v>
      </c>
      <c r="V3095" s="7" t="str">
        <f>RIGHT(R3095,LEN(R3095)-FIND("/",R3095))</f>
        <v>musical</v>
      </c>
    </row>
    <row r="3096" spans="1:22" ht="80" x14ac:dyDescent="0.2">
      <c r="A3096">
        <v>3640</v>
      </c>
      <c r="B3096" s="3" t="s">
        <v>3638</v>
      </c>
      <c r="C3096" s="3" t="s">
        <v>7750</v>
      </c>
      <c r="D3096">
        <v>1000</v>
      </c>
      <c r="E3096">
        <v>55</v>
      </c>
      <c r="F3096" t="s">
        <v>8221</v>
      </c>
      <c r="G3096" t="s">
        <v>8224</v>
      </c>
      <c r="H3096" t="s">
        <v>8246</v>
      </c>
      <c r="I3096">
        <v>1431283530</v>
      </c>
      <c r="J3096" s="12">
        <f>(I3096/86400)+25569</f>
        <v>42134.781597222223</v>
      </c>
      <c r="K3096">
        <v>1428691530</v>
      </c>
      <c r="L3096" s="12">
        <f>(K3096/86400)+25569</f>
        <v>42104.781597222223</v>
      </c>
      <c r="M3096" t="b">
        <v>0</v>
      </c>
      <c r="N3096">
        <v>3</v>
      </c>
      <c r="O3096">
        <f>(E3096/D3096)*100</f>
        <v>5.5</v>
      </c>
      <c r="P3096">
        <f>E3096/N3096</f>
        <v>18.333333333333332</v>
      </c>
      <c r="Q3096" s="6" t="str">
        <f>LEFT(R3096, SEARCH("/",R3096,1)-1)</f>
        <v>theater</v>
      </c>
      <c r="R3096" t="s">
        <v>8305</v>
      </c>
      <c r="S3096" t="b">
        <v>0</v>
      </c>
      <c r="V3096" s="7" t="str">
        <f>RIGHT(R3096,LEN(R3096)-FIND("/",R3096))</f>
        <v>musical</v>
      </c>
    </row>
    <row r="3097" spans="1:22" ht="48" x14ac:dyDescent="0.2">
      <c r="A3097">
        <v>3641</v>
      </c>
      <c r="B3097" s="3" t="s">
        <v>3639</v>
      </c>
      <c r="C3097" s="3" t="s">
        <v>7751</v>
      </c>
      <c r="D3097">
        <v>3000</v>
      </c>
      <c r="E3097">
        <v>0</v>
      </c>
      <c r="F3097" t="s">
        <v>8221</v>
      </c>
      <c r="G3097" t="s">
        <v>8224</v>
      </c>
      <c r="H3097" t="s">
        <v>8246</v>
      </c>
      <c r="I3097">
        <v>1412485200</v>
      </c>
      <c r="J3097" s="12">
        <f>(I3097/86400)+25569</f>
        <v>41917.208333333336</v>
      </c>
      <c r="K3097">
        <v>1410966179</v>
      </c>
      <c r="L3097" s="12">
        <f>(K3097/86400)+25569</f>
        <v>41899.627071759256</v>
      </c>
      <c r="M3097" t="b">
        <v>0</v>
      </c>
      <c r="N3097">
        <v>0</v>
      </c>
      <c r="O3097">
        <f>(E3097/D3097)*100</f>
        <v>0</v>
      </c>
      <c r="P3097" t="e">
        <f>E3097/N3097</f>
        <v>#DIV/0!</v>
      </c>
      <c r="Q3097" s="6" t="str">
        <f>LEFT(R3097, SEARCH("/",R3097,1)-1)</f>
        <v>theater</v>
      </c>
      <c r="R3097" t="s">
        <v>8305</v>
      </c>
      <c r="S3097" t="b">
        <v>0</v>
      </c>
      <c r="V3097" s="7" t="str">
        <f>RIGHT(R3097,LEN(R3097)-FIND("/",R3097))</f>
        <v>musical</v>
      </c>
    </row>
    <row r="3098" spans="1:22" ht="64" x14ac:dyDescent="0.2">
      <c r="A3098">
        <v>3642</v>
      </c>
      <c r="B3098" s="3" t="s">
        <v>3640</v>
      </c>
      <c r="C3098" s="3" t="s">
        <v>7752</v>
      </c>
      <c r="D3098">
        <v>700</v>
      </c>
      <c r="E3098">
        <v>15</v>
      </c>
      <c r="F3098" t="s">
        <v>8221</v>
      </c>
      <c r="G3098" t="s">
        <v>8236</v>
      </c>
      <c r="H3098" t="s">
        <v>8249</v>
      </c>
      <c r="I3098">
        <v>1448902800</v>
      </c>
      <c r="J3098" s="12">
        <f>(I3098/86400)+25569</f>
        <v>42338.708333333328</v>
      </c>
      <c r="K3098">
        <v>1445369727</v>
      </c>
      <c r="L3098" s="12">
        <f>(K3098/86400)+25569</f>
        <v>42297.816284722227</v>
      </c>
      <c r="M3098" t="b">
        <v>0</v>
      </c>
      <c r="N3098">
        <v>2</v>
      </c>
      <c r="O3098">
        <f>(E3098/D3098)*100</f>
        <v>2.1428571428571428</v>
      </c>
      <c r="P3098">
        <f>E3098/N3098</f>
        <v>7.5</v>
      </c>
      <c r="Q3098" s="6" t="str">
        <f>LEFT(R3098, SEARCH("/",R3098,1)-1)</f>
        <v>theater</v>
      </c>
      <c r="R3098" t="s">
        <v>8305</v>
      </c>
      <c r="S3098" t="b">
        <v>0</v>
      </c>
      <c r="V3098" s="7" t="str">
        <f>RIGHT(R3098,LEN(R3098)-FIND("/",R3098))</f>
        <v>musical</v>
      </c>
    </row>
    <row r="3099" spans="1:22" ht="48" x14ac:dyDescent="0.2">
      <c r="A3099">
        <v>3643</v>
      </c>
      <c r="B3099" s="3" t="s">
        <v>3641</v>
      </c>
      <c r="C3099" s="3" t="s">
        <v>7753</v>
      </c>
      <c r="D3099">
        <v>25000</v>
      </c>
      <c r="E3099">
        <v>0</v>
      </c>
      <c r="F3099" t="s">
        <v>8221</v>
      </c>
      <c r="G3099" t="s">
        <v>8224</v>
      </c>
      <c r="H3099" t="s">
        <v>8246</v>
      </c>
      <c r="I3099">
        <v>1447734439</v>
      </c>
      <c r="J3099" s="12">
        <f>(I3099/86400)+25569</f>
        <v>42325.185636574075</v>
      </c>
      <c r="K3099">
        <v>1444274839</v>
      </c>
      <c r="L3099" s="12">
        <f>(K3099/86400)+25569</f>
        <v>42285.143969907411</v>
      </c>
      <c r="M3099" t="b">
        <v>0</v>
      </c>
      <c r="N3099">
        <v>0</v>
      </c>
      <c r="O3099">
        <f>(E3099/D3099)*100</f>
        <v>0</v>
      </c>
      <c r="P3099" t="e">
        <f>E3099/N3099</f>
        <v>#DIV/0!</v>
      </c>
      <c r="Q3099" s="6" t="str">
        <f>LEFT(R3099, SEARCH("/",R3099,1)-1)</f>
        <v>theater</v>
      </c>
      <c r="R3099" t="s">
        <v>8305</v>
      </c>
      <c r="S3099" t="b">
        <v>0</v>
      </c>
      <c r="V3099" s="7" t="str">
        <f>RIGHT(R3099,LEN(R3099)-FIND("/",R3099))</f>
        <v>musical</v>
      </c>
    </row>
    <row r="3100" spans="1:22" ht="48" x14ac:dyDescent="0.2">
      <c r="A3100">
        <v>3644</v>
      </c>
      <c r="B3100" s="3" t="s">
        <v>3642</v>
      </c>
      <c r="C3100" s="3" t="s">
        <v>7754</v>
      </c>
      <c r="D3100">
        <v>5000</v>
      </c>
      <c r="E3100">
        <v>821</v>
      </c>
      <c r="F3100" t="s">
        <v>8221</v>
      </c>
      <c r="G3100" t="s">
        <v>8224</v>
      </c>
      <c r="H3100" t="s">
        <v>8246</v>
      </c>
      <c r="I3100">
        <v>1457413140</v>
      </c>
      <c r="J3100" s="12">
        <f>(I3100/86400)+25569</f>
        <v>42437.207638888889</v>
      </c>
      <c r="K3100">
        <v>1454996887</v>
      </c>
      <c r="L3100" s="12">
        <f>(K3100/86400)+25569</f>
        <v>42409.241747685184</v>
      </c>
      <c r="M3100" t="b">
        <v>0</v>
      </c>
      <c r="N3100">
        <v>12</v>
      </c>
      <c r="O3100">
        <f>(E3100/D3100)*100</f>
        <v>16.420000000000002</v>
      </c>
      <c r="P3100">
        <f>E3100/N3100</f>
        <v>68.416666666666671</v>
      </c>
      <c r="Q3100" s="6" t="str">
        <f>LEFT(R3100, SEARCH("/",R3100,1)-1)</f>
        <v>theater</v>
      </c>
      <c r="R3100" t="s">
        <v>8305</v>
      </c>
      <c r="S3100" t="b">
        <v>0</v>
      </c>
      <c r="V3100" s="7" t="str">
        <f>RIGHT(R3100,LEN(R3100)-FIND("/",R3100))</f>
        <v>musical</v>
      </c>
    </row>
    <row r="3101" spans="1:22" ht="48" x14ac:dyDescent="0.2">
      <c r="A3101">
        <v>3645</v>
      </c>
      <c r="B3101" s="3" t="s">
        <v>3643</v>
      </c>
      <c r="C3101" s="3" t="s">
        <v>7755</v>
      </c>
      <c r="D3101">
        <v>1000</v>
      </c>
      <c r="E3101">
        <v>1</v>
      </c>
      <c r="F3101" t="s">
        <v>8221</v>
      </c>
      <c r="G3101" t="s">
        <v>8229</v>
      </c>
      <c r="H3101" t="s">
        <v>8251</v>
      </c>
      <c r="I3101">
        <v>1479773838</v>
      </c>
      <c r="J3101" s="12">
        <f>(I3101/86400)+25569</f>
        <v>42696.012013888889</v>
      </c>
      <c r="K3101">
        <v>1477178238</v>
      </c>
      <c r="L3101" s="12">
        <f>(K3101/86400)+25569</f>
        <v>42665.970347222217</v>
      </c>
      <c r="M3101" t="b">
        <v>0</v>
      </c>
      <c r="N3101">
        <v>1</v>
      </c>
      <c r="O3101">
        <f>(E3101/D3101)*100</f>
        <v>0.1</v>
      </c>
      <c r="P3101">
        <f>E3101/N3101</f>
        <v>1</v>
      </c>
      <c r="Q3101" s="6" t="str">
        <f>LEFT(R3101, SEARCH("/",R3101,1)-1)</f>
        <v>theater</v>
      </c>
      <c r="R3101" t="s">
        <v>8305</v>
      </c>
      <c r="S3101" t="b">
        <v>0</v>
      </c>
      <c r="V3101" s="7" t="str">
        <f>RIGHT(R3101,LEN(R3101)-FIND("/",R3101))</f>
        <v>musical</v>
      </c>
    </row>
    <row r="3102" spans="1:22" ht="48" x14ac:dyDescent="0.2">
      <c r="A3102">
        <v>3646</v>
      </c>
      <c r="B3102" s="3" t="s">
        <v>3644</v>
      </c>
      <c r="C3102" s="3" t="s">
        <v>7756</v>
      </c>
      <c r="D3102">
        <v>10000</v>
      </c>
      <c r="E3102">
        <v>481</v>
      </c>
      <c r="F3102" t="s">
        <v>8221</v>
      </c>
      <c r="G3102" t="s">
        <v>8224</v>
      </c>
      <c r="H3102" t="s">
        <v>8246</v>
      </c>
      <c r="I3102">
        <v>1434497400</v>
      </c>
      <c r="J3102" s="12">
        <f>(I3102/86400)+25569</f>
        <v>42171.979166666672</v>
      </c>
      <c r="K3102">
        <v>1431770802</v>
      </c>
      <c r="L3102" s="12">
        <f>(K3102/86400)+25569</f>
        <v>42140.421319444446</v>
      </c>
      <c r="M3102" t="b">
        <v>0</v>
      </c>
      <c r="N3102">
        <v>8</v>
      </c>
      <c r="O3102">
        <f>(E3102/D3102)*100</f>
        <v>4.8099999999999996</v>
      </c>
      <c r="P3102">
        <f>E3102/N3102</f>
        <v>60.125</v>
      </c>
      <c r="Q3102" s="6" t="str">
        <f>LEFT(R3102, SEARCH("/",R3102,1)-1)</f>
        <v>theater</v>
      </c>
      <c r="R3102" t="s">
        <v>8305</v>
      </c>
      <c r="S3102" t="b">
        <v>0</v>
      </c>
      <c r="V3102" s="7" t="str">
        <f>RIGHT(R3102,LEN(R3102)-FIND("/",R3102))</f>
        <v>musical</v>
      </c>
    </row>
    <row r="3103" spans="1:22" ht="48" x14ac:dyDescent="0.2">
      <c r="A3103">
        <v>3647</v>
      </c>
      <c r="B3103" s="3" t="s">
        <v>3645</v>
      </c>
      <c r="C3103" s="3" t="s">
        <v>7757</v>
      </c>
      <c r="D3103">
        <v>500</v>
      </c>
      <c r="E3103">
        <v>30</v>
      </c>
      <c r="F3103" t="s">
        <v>8221</v>
      </c>
      <c r="G3103" t="s">
        <v>8225</v>
      </c>
      <c r="H3103" t="s">
        <v>8247</v>
      </c>
      <c r="I3103">
        <v>1475258327</v>
      </c>
      <c r="J3103" s="12">
        <f>(I3103/86400)+25569</f>
        <v>42643.749155092592</v>
      </c>
      <c r="K3103">
        <v>1471370327</v>
      </c>
      <c r="L3103" s="12">
        <f>(K3103/86400)+25569</f>
        <v>42598.749155092592</v>
      </c>
      <c r="M3103" t="b">
        <v>0</v>
      </c>
      <c r="N3103">
        <v>2</v>
      </c>
      <c r="O3103">
        <f>(E3103/D3103)*100</f>
        <v>6</v>
      </c>
      <c r="P3103">
        <f>E3103/N3103</f>
        <v>15</v>
      </c>
      <c r="Q3103" s="6" t="str">
        <f>LEFT(R3103, SEARCH("/",R3103,1)-1)</f>
        <v>theater</v>
      </c>
      <c r="R3103" t="s">
        <v>8305</v>
      </c>
      <c r="S3103" t="b">
        <v>0</v>
      </c>
      <c r="V3103" s="7" t="str">
        <f>RIGHT(R3103,LEN(R3103)-FIND("/",R3103))</f>
        <v>musical</v>
      </c>
    </row>
    <row r="3104" spans="1:22" ht="32" hidden="1" x14ac:dyDescent="0.2">
      <c r="A3104">
        <v>3648</v>
      </c>
      <c r="B3104" s="3" t="s">
        <v>3646</v>
      </c>
      <c r="C3104" s="3" t="s">
        <v>7758</v>
      </c>
      <c r="D3104">
        <v>40000</v>
      </c>
      <c r="E3104">
        <v>40153</v>
      </c>
      <c r="F3104" t="s">
        <v>8219</v>
      </c>
      <c r="G3104" t="s">
        <v>8224</v>
      </c>
      <c r="H3104" t="s">
        <v>8246</v>
      </c>
      <c r="I3104">
        <v>1412492445</v>
      </c>
      <c r="J3104" s="12">
        <f>(I3104/86400)+25569</f>
        <v>41917.292187500003</v>
      </c>
      <c r="K3104">
        <v>1409900445</v>
      </c>
      <c r="L3104" s="12">
        <f>(K3104/86400)+25569</f>
        <v>41887.292187500003</v>
      </c>
      <c r="M3104" t="b">
        <v>0</v>
      </c>
      <c r="N3104">
        <v>73</v>
      </c>
      <c r="O3104">
        <f>(E3104/D3104)*100</f>
        <v>100.38249999999999</v>
      </c>
      <c r="P3104">
        <f>E3104/N3104</f>
        <v>550.04109589041093</v>
      </c>
      <c r="Q3104" s="6" t="str">
        <f>LEFT(R3104, SEARCH("/",R3104,1)-1)</f>
        <v>theater</v>
      </c>
      <c r="R3104" t="s">
        <v>8271</v>
      </c>
      <c r="S3104" t="b">
        <v>1</v>
      </c>
      <c r="V3104" s="7" t="str">
        <f>RIGHT(R3104,LEN(R3104)-FIND("/",R3104))</f>
        <v>plays</v>
      </c>
    </row>
    <row r="3105" spans="1:22" ht="48" hidden="1" x14ac:dyDescent="0.2">
      <c r="A3105">
        <v>3649</v>
      </c>
      <c r="B3105" s="3" t="s">
        <v>3647</v>
      </c>
      <c r="C3105" s="3" t="s">
        <v>7759</v>
      </c>
      <c r="D3105">
        <v>750</v>
      </c>
      <c r="E3105">
        <v>780</v>
      </c>
      <c r="F3105" t="s">
        <v>8219</v>
      </c>
      <c r="G3105" t="s">
        <v>8229</v>
      </c>
      <c r="H3105" t="s">
        <v>8251</v>
      </c>
      <c r="I3105">
        <v>1402938394</v>
      </c>
      <c r="J3105" s="12">
        <f>(I3105/86400)+25569</f>
        <v>41806.712893518517</v>
      </c>
      <c r="K3105">
        <v>1400691994</v>
      </c>
      <c r="L3105" s="12">
        <f>(K3105/86400)+25569</f>
        <v>41780.712893518517</v>
      </c>
      <c r="M3105" t="b">
        <v>0</v>
      </c>
      <c r="N3105">
        <v>8</v>
      </c>
      <c r="O3105">
        <f>(E3105/D3105)*100</f>
        <v>104</v>
      </c>
      <c r="P3105">
        <f>E3105/N3105</f>
        <v>97.5</v>
      </c>
      <c r="Q3105" s="6" t="str">
        <f>LEFT(R3105, SEARCH("/",R3105,1)-1)</f>
        <v>theater</v>
      </c>
      <c r="R3105" t="s">
        <v>8271</v>
      </c>
      <c r="S3105" t="b">
        <v>1</v>
      </c>
      <c r="V3105" s="7" t="str">
        <f>RIGHT(R3105,LEN(R3105)-FIND("/",R3105))</f>
        <v>plays</v>
      </c>
    </row>
    <row r="3106" spans="1:22" ht="48" hidden="1" x14ac:dyDescent="0.2">
      <c r="A3106">
        <v>3650</v>
      </c>
      <c r="B3106" s="3" t="s">
        <v>3648</v>
      </c>
      <c r="C3106" s="3" t="s">
        <v>7760</v>
      </c>
      <c r="D3106">
        <v>500</v>
      </c>
      <c r="E3106">
        <v>500</v>
      </c>
      <c r="F3106" t="s">
        <v>8219</v>
      </c>
      <c r="G3106" t="s">
        <v>8225</v>
      </c>
      <c r="H3106" t="s">
        <v>8247</v>
      </c>
      <c r="I3106">
        <v>1454412584</v>
      </c>
      <c r="J3106" s="12">
        <f>(I3106/86400)+25569</f>
        <v>42402.478981481487</v>
      </c>
      <c r="K3106">
        <v>1452598184</v>
      </c>
      <c r="L3106" s="12">
        <f>(K3106/86400)+25569</f>
        <v>42381.478981481487</v>
      </c>
      <c r="M3106" t="b">
        <v>0</v>
      </c>
      <c r="N3106">
        <v>17</v>
      </c>
      <c r="O3106">
        <f>(E3106/D3106)*100</f>
        <v>100</v>
      </c>
      <c r="P3106">
        <f>E3106/N3106</f>
        <v>29.411764705882351</v>
      </c>
      <c r="Q3106" s="6" t="str">
        <f>LEFT(R3106, SEARCH("/",R3106,1)-1)</f>
        <v>theater</v>
      </c>
      <c r="R3106" t="s">
        <v>8271</v>
      </c>
      <c r="S3106" t="b">
        <v>1</v>
      </c>
      <c r="V3106" s="7" t="str">
        <f>RIGHT(R3106,LEN(R3106)-FIND("/",R3106))</f>
        <v>plays</v>
      </c>
    </row>
    <row r="3107" spans="1:22" ht="32" hidden="1" x14ac:dyDescent="0.2">
      <c r="A3107">
        <v>3651</v>
      </c>
      <c r="B3107" s="3" t="s">
        <v>3649</v>
      </c>
      <c r="C3107" s="3" t="s">
        <v>7761</v>
      </c>
      <c r="D3107">
        <v>500</v>
      </c>
      <c r="E3107">
        <v>520</v>
      </c>
      <c r="F3107" t="s">
        <v>8219</v>
      </c>
      <c r="G3107" t="s">
        <v>8224</v>
      </c>
      <c r="H3107" t="s">
        <v>8246</v>
      </c>
      <c r="I3107">
        <v>1407686340</v>
      </c>
      <c r="J3107" s="12">
        <f>(I3107/86400)+25569</f>
        <v>41861.665972222225</v>
      </c>
      <c r="K3107">
        <v>1404833442</v>
      </c>
      <c r="L3107" s="12">
        <f>(K3107/86400)+25569</f>
        <v>41828.646319444444</v>
      </c>
      <c r="M3107" t="b">
        <v>0</v>
      </c>
      <c r="N3107">
        <v>9</v>
      </c>
      <c r="O3107">
        <f>(E3107/D3107)*100</f>
        <v>104</v>
      </c>
      <c r="P3107">
        <f>E3107/N3107</f>
        <v>57.777777777777779</v>
      </c>
      <c r="Q3107" s="6" t="str">
        <f>LEFT(R3107, SEARCH("/",R3107,1)-1)</f>
        <v>theater</v>
      </c>
      <c r="R3107" t="s">
        <v>8271</v>
      </c>
      <c r="S3107" t="b">
        <v>1</v>
      </c>
      <c r="V3107" s="7" t="str">
        <f>RIGHT(R3107,LEN(R3107)-FIND("/",R3107))</f>
        <v>plays</v>
      </c>
    </row>
    <row r="3108" spans="1:22" ht="48" hidden="1" x14ac:dyDescent="0.2">
      <c r="A3108">
        <v>3652</v>
      </c>
      <c r="B3108" s="3" t="s">
        <v>2867</v>
      </c>
      <c r="C3108" s="3" t="s">
        <v>7762</v>
      </c>
      <c r="D3108">
        <v>300</v>
      </c>
      <c r="E3108">
        <v>752</v>
      </c>
      <c r="F3108" t="s">
        <v>8219</v>
      </c>
      <c r="G3108" t="s">
        <v>8229</v>
      </c>
      <c r="H3108" t="s">
        <v>8251</v>
      </c>
      <c r="I3108">
        <v>1472097540</v>
      </c>
      <c r="J3108" s="12">
        <f>(I3108/86400)+25569</f>
        <v>42607.165972222225</v>
      </c>
      <c r="K3108">
        <v>1471188502</v>
      </c>
      <c r="L3108" s="12">
        <f>(K3108/86400)+25569</f>
        <v>42596.644699074073</v>
      </c>
      <c r="M3108" t="b">
        <v>0</v>
      </c>
      <c r="N3108">
        <v>17</v>
      </c>
      <c r="O3108">
        <f>(E3108/D3108)*100</f>
        <v>250.66666666666669</v>
      </c>
      <c r="P3108">
        <f>E3108/N3108</f>
        <v>44.235294117647058</v>
      </c>
      <c r="Q3108" s="6" t="str">
        <f>LEFT(R3108, SEARCH("/",R3108,1)-1)</f>
        <v>theater</v>
      </c>
      <c r="R3108" t="s">
        <v>8271</v>
      </c>
      <c r="S3108" t="b">
        <v>1</v>
      </c>
      <c r="V3108" s="7" t="str">
        <f>RIGHT(R3108,LEN(R3108)-FIND("/",R3108))</f>
        <v>plays</v>
      </c>
    </row>
    <row r="3109" spans="1:22" ht="48" hidden="1" x14ac:dyDescent="0.2">
      <c r="A3109">
        <v>3653</v>
      </c>
      <c r="B3109" s="3" t="s">
        <v>3650</v>
      </c>
      <c r="C3109" s="3" t="s">
        <v>7763</v>
      </c>
      <c r="D3109">
        <v>2000</v>
      </c>
      <c r="E3109">
        <v>2010</v>
      </c>
      <c r="F3109" t="s">
        <v>8219</v>
      </c>
      <c r="G3109" t="s">
        <v>8225</v>
      </c>
      <c r="H3109" t="s">
        <v>8247</v>
      </c>
      <c r="I3109">
        <v>1438764207</v>
      </c>
      <c r="J3109" s="12">
        <f>(I3109/86400)+25569</f>
        <v>42221.363506944443</v>
      </c>
      <c r="K3109">
        <v>1436172207</v>
      </c>
      <c r="L3109" s="12">
        <f>(K3109/86400)+25569</f>
        <v>42191.363506944443</v>
      </c>
      <c r="M3109" t="b">
        <v>0</v>
      </c>
      <c r="N3109">
        <v>33</v>
      </c>
      <c r="O3109">
        <f>(E3109/D3109)*100</f>
        <v>100.49999999999999</v>
      </c>
      <c r="P3109">
        <f>E3109/N3109</f>
        <v>60.909090909090907</v>
      </c>
      <c r="Q3109" s="6" t="str">
        <f>LEFT(R3109, SEARCH("/",R3109,1)-1)</f>
        <v>theater</v>
      </c>
      <c r="R3109" t="s">
        <v>8271</v>
      </c>
      <c r="S3109" t="b">
        <v>1</v>
      </c>
      <c r="V3109" s="7" t="str">
        <f>RIGHT(R3109,LEN(R3109)-FIND("/",R3109))</f>
        <v>plays</v>
      </c>
    </row>
    <row r="3110" spans="1:22" ht="48" hidden="1" x14ac:dyDescent="0.2">
      <c r="A3110">
        <v>3654</v>
      </c>
      <c r="B3110" s="3" t="s">
        <v>3651</v>
      </c>
      <c r="C3110" s="3" t="s">
        <v>7764</v>
      </c>
      <c r="D3110">
        <v>1500</v>
      </c>
      <c r="E3110">
        <v>2616</v>
      </c>
      <c r="F3110" t="s">
        <v>8219</v>
      </c>
      <c r="G3110" t="s">
        <v>8225</v>
      </c>
      <c r="H3110" t="s">
        <v>8247</v>
      </c>
      <c r="I3110">
        <v>1459702800</v>
      </c>
      <c r="J3110" s="12">
        <f>(I3110/86400)+25569</f>
        <v>42463.708333333328</v>
      </c>
      <c r="K3110">
        <v>1457690386</v>
      </c>
      <c r="L3110" s="12">
        <f>(K3110/86400)+25569</f>
        <v>42440.416504629626</v>
      </c>
      <c r="M3110" t="b">
        <v>0</v>
      </c>
      <c r="N3110">
        <v>38</v>
      </c>
      <c r="O3110">
        <f>(E3110/D3110)*100</f>
        <v>174.4</v>
      </c>
      <c r="P3110">
        <f>E3110/N3110</f>
        <v>68.84210526315789</v>
      </c>
      <c r="Q3110" s="6" t="str">
        <f>LEFT(R3110, SEARCH("/",R3110,1)-1)</f>
        <v>theater</v>
      </c>
      <c r="R3110" t="s">
        <v>8271</v>
      </c>
      <c r="S3110" t="b">
        <v>1</v>
      </c>
      <c r="V3110" s="7" t="str">
        <f>RIGHT(R3110,LEN(R3110)-FIND("/",R3110))</f>
        <v>plays</v>
      </c>
    </row>
    <row r="3111" spans="1:22" ht="48" hidden="1" x14ac:dyDescent="0.2">
      <c r="A3111">
        <v>3655</v>
      </c>
      <c r="B3111" s="3" t="s">
        <v>3652</v>
      </c>
      <c r="C3111" s="3" t="s">
        <v>7765</v>
      </c>
      <c r="D3111">
        <v>5000</v>
      </c>
      <c r="E3111">
        <v>5813</v>
      </c>
      <c r="F3111" t="s">
        <v>8219</v>
      </c>
      <c r="G3111" t="s">
        <v>8224</v>
      </c>
      <c r="H3111" t="s">
        <v>8246</v>
      </c>
      <c r="I3111">
        <v>1437202740</v>
      </c>
      <c r="J3111" s="12">
        <f>(I3111/86400)+25569</f>
        <v>42203.290972222225</v>
      </c>
      <c r="K3111">
        <v>1434654998</v>
      </c>
      <c r="L3111" s="12">
        <f>(K3111/86400)+25569</f>
        <v>42173.803217592591</v>
      </c>
      <c r="M3111" t="b">
        <v>0</v>
      </c>
      <c r="N3111">
        <v>79</v>
      </c>
      <c r="O3111">
        <f>(E3111/D3111)*100</f>
        <v>116.26</v>
      </c>
      <c r="P3111">
        <f>E3111/N3111</f>
        <v>73.582278481012665</v>
      </c>
      <c r="Q3111" s="6" t="str">
        <f>LEFT(R3111, SEARCH("/",R3111,1)-1)</f>
        <v>theater</v>
      </c>
      <c r="R3111" t="s">
        <v>8271</v>
      </c>
      <c r="S3111" t="b">
        <v>1</v>
      </c>
      <c r="V3111" s="7" t="str">
        <f>RIGHT(R3111,LEN(R3111)-FIND("/",R3111))</f>
        <v>plays</v>
      </c>
    </row>
    <row r="3112" spans="1:22" ht="48" hidden="1" x14ac:dyDescent="0.2">
      <c r="A3112">
        <v>3656</v>
      </c>
      <c r="B3112" s="3" t="s">
        <v>3653</v>
      </c>
      <c r="C3112" s="3" t="s">
        <v>7766</v>
      </c>
      <c r="D3112">
        <v>5000</v>
      </c>
      <c r="E3112">
        <v>5291</v>
      </c>
      <c r="F3112" t="s">
        <v>8219</v>
      </c>
      <c r="G3112" t="s">
        <v>8240</v>
      </c>
      <c r="H3112" t="s">
        <v>8257</v>
      </c>
      <c r="I3112">
        <v>1485989940</v>
      </c>
      <c r="J3112" s="12">
        <f>(I3112/86400)+25569</f>
        <v>42767.957638888889</v>
      </c>
      <c r="K3112">
        <v>1483393836</v>
      </c>
      <c r="L3112" s="12">
        <f>(K3112/86400)+25569</f>
        <v>42737.910138888888</v>
      </c>
      <c r="M3112" t="b">
        <v>0</v>
      </c>
      <c r="N3112">
        <v>46</v>
      </c>
      <c r="O3112">
        <f>(E3112/D3112)*100</f>
        <v>105.82000000000001</v>
      </c>
      <c r="P3112">
        <f>E3112/N3112</f>
        <v>115.02173913043478</v>
      </c>
      <c r="Q3112" s="6" t="str">
        <f>LEFT(R3112, SEARCH("/",R3112,1)-1)</f>
        <v>theater</v>
      </c>
      <c r="R3112" t="s">
        <v>8271</v>
      </c>
      <c r="S3112" t="b">
        <v>1</v>
      </c>
      <c r="V3112" s="7" t="str">
        <f>RIGHT(R3112,LEN(R3112)-FIND("/",R3112))</f>
        <v>plays</v>
      </c>
    </row>
    <row r="3113" spans="1:22" ht="48" hidden="1" x14ac:dyDescent="0.2">
      <c r="A3113">
        <v>3657</v>
      </c>
      <c r="B3113" s="3" t="s">
        <v>3654</v>
      </c>
      <c r="C3113" s="3" t="s">
        <v>7767</v>
      </c>
      <c r="D3113">
        <v>2000</v>
      </c>
      <c r="E3113">
        <v>2215</v>
      </c>
      <c r="F3113" t="s">
        <v>8219</v>
      </c>
      <c r="G3113" t="s">
        <v>8232</v>
      </c>
      <c r="H3113" t="s">
        <v>8253</v>
      </c>
      <c r="I3113">
        <v>1464817320</v>
      </c>
      <c r="J3113" s="12">
        <f>(I3113/86400)+25569</f>
        <v>42522.904166666667</v>
      </c>
      <c r="K3113">
        <v>1462806419</v>
      </c>
      <c r="L3113" s="12">
        <f>(K3113/86400)+25569</f>
        <v>42499.629849537036</v>
      </c>
      <c r="M3113" t="b">
        <v>0</v>
      </c>
      <c r="N3113">
        <v>20</v>
      </c>
      <c r="O3113">
        <f>(E3113/D3113)*100</f>
        <v>110.75</v>
      </c>
      <c r="P3113">
        <f>E3113/N3113</f>
        <v>110.75</v>
      </c>
      <c r="Q3113" s="6" t="str">
        <f>LEFT(R3113, SEARCH("/",R3113,1)-1)</f>
        <v>theater</v>
      </c>
      <c r="R3113" t="s">
        <v>8271</v>
      </c>
      <c r="S3113" t="b">
        <v>1</v>
      </c>
      <c r="V3113" s="7" t="str">
        <f>RIGHT(R3113,LEN(R3113)-FIND("/",R3113))</f>
        <v>plays</v>
      </c>
    </row>
    <row r="3114" spans="1:22" ht="32" hidden="1" x14ac:dyDescent="0.2">
      <c r="A3114">
        <v>3658</v>
      </c>
      <c r="B3114" s="3" t="s">
        <v>3655</v>
      </c>
      <c r="C3114" s="3" t="s">
        <v>7768</v>
      </c>
      <c r="D3114">
        <v>1500</v>
      </c>
      <c r="E3114">
        <v>1510</v>
      </c>
      <c r="F3114" t="s">
        <v>8219</v>
      </c>
      <c r="G3114" t="s">
        <v>8224</v>
      </c>
      <c r="H3114" t="s">
        <v>8246</v>
      </c>
      <c r="I3114">
        <v>1404273540</v>
      </c>
      <c r="J3114" s="12">
        <f>(I3114/86400)+25569</f>
        <v>41822.165972222225</v>
      </c>
      <c r="K3114">
        <v>1400272580</v>
      </c>
      <c r="L3114" s="12">
        <f>(K3114/86400)+25569</f>
        <v>41775.858564814815</v>
      </c>
      <c r="M3114" t="b">
        <v>0</v>
      </c>
      <c r="N3114">
        <v>20</v>
      </c>
      <c r="O3114">
        <f>(E3114/D3114)*100</f>
        <v>100.66666666666666</v>
      </c>
      <c r="P3114">
        <f>E3114/N3114</f>
        <v>75.5</v>
      </c>
      <c r="Q3114" s="6" t="str">
        <f>LEFT(R3114, SEARCH("/",R3114,1)-1)</f>
        <v>theater</v>
      </c>
      <c r="R3114" t="s">
        <v>8271</v>
      </c>
      <c r="S3114" t="b">
        <v>1</v>
      </c>
      <c r="V3114" s="7" t="str">
        <f>RIGHT(R3114,LEN(R3114)-FIND("/",R3114))</f>
        <v>plays</v>
      </c>
    </row>
    <row r="3115" spans="1:22" ht="48" hidden="1" x14ac:dyDescent="0.2">
      <c r="A3115">
        <v>3659</v>
      </c>
      <c r="B3115" s="3" t="s">
        <v>3656</v>
      </c>
      <c r="C3115" s="3" t="s">
        <v>7769</v>
      </c>
      <c r="D3115">
        <v>3000</v>
      </c>
      <c r="E3115">
        <v>3061</v>
      </c>
      <c r="F3115" t="s">
        <v>8219</v>
      </c>
      <c r="G3115" t="s">
        <v>8224</v>
      </c>
      <c r="H3115" t="s">
        <v>8246</v>
      </c>
      <c r="I3115">
        <v>1426775940</v>
      </c>
      <c r="J3115" s="12">
        <f>(I3115/86400)+25569</f>
        <v>42082.610416666663</v>
      </c>
      <c r="K3115">
        <v>1424414350</v>
      </c>
      <c r="L3115" s="12">
        <f>(K3115/86400)+25569</f>
        <v>42055.277199074073</v>
      </c>
      <c r="M3115" t="b">
        <v>0</v>
      </c>
      <c r="N3115">
        <v>13</v>
      </c>
      <c r="O3115">
        <f>(E3115/D3115)*100</f>
        <v>102.03333333333333</v>
      </c>
      <c r="P3115">
        <f>E3115/N3115</f>
        <v>235.46153846153845</v>
      </c>
      <c r="Q3115" s="6" t="str">
        <f>LEFT(R3115, SEARCH("/",R3115,1)-1)</f>
        <v>theater</v>
      </c>
      <c r="R3115" t="s">
        <v>8271</v>
      </c>
      <c r="S3115" t="b">
        <v>1</v>
      </c>
      <c r="V3115" s="7" t="str">
        <f>RIGHT(R3115,LEN(R3115)-FIND("/",R3115))</f>
        <v>plays</v>
      </c>
    </row>
    <row r="3116" spans="1:22" ht="48" hidden="1" x14ac:dyDescent="0.2">
      <c r="A3116">
        <v>3660</v>
      </c>
      <c r="B3116" s="3" t="s">
        <v>3657</v>
      </c>
      <c r="C3116" s="3" t="s">
        <v>7770</v>
      </c>
      <c r="D3116">
        <v>250</v>
      </c>
      <c r="E3116">
        <v>250</v>
      </c>
      <c r="F3116" t="s">
        <v>8219</v>
      </c>
      <c r="G3116" t="s">
        <v>8225</v>
      </c>
      <c r="H3116" t="s">
        <v>8247</v>
      </c>
      <c r="I3116">
        <v>1419368925</v>
      </c>
      <c r="J3116" s="12">
        <f>(I3116/86400)+25569</f>
        <v>41996.881076388891</v>
      </c>
      <c r="K3116">
        <v>1417208925</v>
      </c>
      <c r="L3116" s="12">
        <f>(K3116/86400)+25569</f>
        <v>41971.881076388891</v>
      </c>
      <c r="M3116" t="b">
        <v>0</v>
      </c>
      <c r="N3116">
        <v>22</v>
      </c>
      <c r="O3116">
        <f>(E3116/D3116)*100</f>
        <v>100</v>
      </c>
      <c r="P3116">
        <f>E3116/N3116</f>
        <v>11.363636363636363</v>
      </c>
      <c r="Q3116" s="6" t="str">
        <f>LEFT(R3116, SEARCH("/",R3116,1)-1)</f>
        <v>theater</v>
      </c>
      <c r="R3116" t="s">
        <v>8271</v>
      </c>
      <c r="S3116" t="b">
        <v>1</v>
      </c>
      <c r="V3116" s="7" t="str">
        <f>RIGHT(R3116,LEN(R3116)-FIND("/",R3116))</f>
        <v>plays</v>
      </c>
    </row>
    <row r="3117" spans="1:22" ht="48" hidden="1" x14ac:dyDescent="0.2">
      <c r="A3117">
        <v>3661</v>
      </c>
      <c r="B3117" s="3" t="s">
        <v>3658</v>
      </c>
      <c r="C3117" s="3" t="s">
        <v>7771</v>
      </c>
      <c r="D3117">
        <v>3000</v>
      </c>
      <c r="E3117">
        <v>3330</v>
      </c>
      <c r="F3117" t="s">
        <v>8219</v>
      </c>
      <c r="G3117" t="s">
        <v>8224</v>
      </c>
      <c r="H3117" t="s">
        <v>8246</v>
      </c>
      <c r="I3117">
        <v>1460260800</v>
      </c>
      <c r="J3117" s="12">
        <f>(I3117/86400)+25569</f>
        <v>42470.166666666672</v>
      </c>
      <c r="K3117">
        <v>1458336672</v>
      </c>
      <c r="L3117" s="12">
        <f>(K3117/86400)+25569</f>
        <v>42447.896666666667</v>
      </c>
      <c r="M3117" t="b">
        <v>0</v>
      </c>
      <c r="N3117">
        <v>36</v>
      </c>
      <c r="O3117">
        <f>(E3117/D3117)*100</f>
        <v>111.00000000000001</v>
      </c>
      <c r="P3117">
        <f>E3117/N3117</f>
        <v>92.5</v>
      </c>
      <c r="Q3117" s="6" t="str">
        <f>LEFT(R3117, SEARCH("/",R3117,1)-1)</f>
        <v>theater</v>
      </c>
      <c r="R3117" t="s">
        <v>8271</v>
      </c>
      <c r="S3117" t="b">
        <v>1</v>
      </c>
      <c r="V3117" s="7" t="str">
        <f>RIGHT(R3117,LEN(R3117)-FIND("/",R3117))</f>
        <v>plays</v>
      </c>
    </row>
    <row r="3118" spans="1:22" ht="48" hidden="1" x14ac:dyDescent="0.2">
      <c r="A3118">
        <v>3662</v>
      </c>
      <c r="B3118" s="3" t="s">
        <v>3659</v>
      </c>
      <c r="C3118" s="3" t="s">
        <v>7772</v>
      </c>
      <c r="D3118">
        <v>8000</v>
      </c>
      <c r="E3118">
        <v>8114</v>
      </c>
      <c r="F3118" t="s">
        <v>8219</v>
      </c>
      <c r="G3118" t="s">
        <v>8229</v>
      </c>
      <c r="H3118" t="s">
        <v>8251</v>
      </c>
      <c r="I3118">
        <v>1427775414</v>
      </c>
      <c r="J3118" s="12">
        <f>(I3118/86400)+25569</f>
        <v>42094.178402777776</v>
      </c>
      <c r="K3118">
        <v>1425187014</v>
      </c>
      <c r="L3118" s="12">
        <f>(K3118/86400)+25569</f>
        <v>42064.220069444447</v>
      </c>
      <c r="M3118" t="b">
        <v>0</v>
      </c>
      <c r="N3118">
        <v>40</v>
      </c>
      <c r="O3118">
        <f>(E3118/D3118)*100</f>
        <v>101.42500000000001</v>
      </c>
      <c r="P3118">
        <f>E3118/N3118</f>
        <v>202.85</v>
      </c>
      <c r="Q3118" s="6" t="str">
        <f>LEFT(R3118, SEARCH("/",R3118,1)-1)</f>
        <v>theater</v>
      </c>
      <c r="R3118" t="s">
        <v>8271</v>
      </c>
      <c r="S3118" t="b">
        <v>1</v>
      </c>
      <c r="V3118" s="7" t="str">
        <f>RIGHT(R3118,LEN(R3118)-FIND("/",R3118))</f>
        <v>plays</v>
      </c>
    </row>
    <row r="3119" spans="1:22" ht="48" hidden="1" x14ac:dyDescent="0.2">
      <c r="A3119">
        <v>3663</v>
      </c>
      <c r="B3119" s="3" t="s">
        <v>3660</v>
      </c>
      <c r="C3119" s="3" t="s">
        <v>7773</v>
      </c>
      <c r="D3119">
        <v>225</v>
      </c>
      <c r="E3119">
        <v>234</v>
      </c>
      <c r="F3119" t="s">
        <v>8219</v>
      </c>
      <c r="G3119" t="s">
        <v>8225</v>
      </c>
      <c r="H3119" t="s">
        <v>8247</v>
      </c>
      <c r="I3119">
        <v>1482321030</v>
      </c>
      <c r="J3119" s="12">
        <f>(I3119/86400)+25569</f>
        <v>42725.493402777778</v>
      </c>
      <c r="K3119">
        <v>1477133430</v>
      </c>
      <c r="L3119" s="12">
        <f>(K3119/86400)+25569</f>
        <v>42665.451736111107</v>
      </c>
      <c r="M3119" t="b">
        <v>0</v>
      </c>
      <c r="N3119">
        <v>9</v>
      </c>
      <c r="O3119">
        <f>(E3119/D3119)*100</f>
        <v>104</v>
      </c>
      <c r="P3119">
        <f>E3119/N3119</f>
        <v>26</v>
      </c>
      <c r="Q3119" s="6" t="str">
        <f>LEFT(R3119, SEARCH("/",R3119,1)-1)</f>
        <v>theater</v>
      </c>
      <c r="R3119" t="s">
        <v>8271</v>
      </c>
      <c r="S3119" t="b">
        <v>1</v>
      </c>
      <c r="V3119" s="7" t="str">
        <f>RIGHT(R3119,LEN(R3119)-FIND("/",R3119))</f>
        <v>plays</v>
      </c>
    </row>
    <row r="3120" spans="1:22" ht="48" hidden="1" x14ac:dyDescent="0.2">
      <c r="A3120">
        <v>3664</v>
      </c>
      <c r="B3120" s="3" t="s">
        <v>3661</v>
      </c>
      <c r="C3120" s="3" t="s">
        <v>7774</v>
      </c>
      <c r="D3120">
        <v>800</v>
      </c>
      <c r="E3120">
        <v>875</v>
      </c>
      <c r="F3120" t="s">
        <v>8219</v>
      </c>
      <c r="G3120" t="s">
        <v>8224</v>
      </c>
      <c r="H3120" t="s">
        <v>8246</v>
      </c>
      <c r="I3120">
        <v>1466056689</v>
      </c>
      <c r="J3120" s="12">
        <f>(I3120/86400)+25569</f>
        <v>42537.248715277776</v>
      </c>
      <c r="K3120">
        <v>1464847089</v>
      </c>
      <c r="L3120" s="12">
        <f>(K3120/86400)+25569</f>
        <v>42523.248715277776</v>
      </c>
      <c r="M3120" t="b">
        <v>0</v>
      </c>
      <c r="N3120">
        <v>19</v>
      </c>
      <c r="O3120">
        <f>(E3120/D3120)*100</f>
        <v>109.375</v>
      </c>
      <c r="P3120">
        <f>E3120/N3120</f>
        <v>46.05263157894737</v>
      </c>
      <c r="Q3120" s="6" t="str">
        <f>LEFT(R3120, SEARCH("/",R3120,1)-1)</f>
        <v>theater</v>
      </c>
      <c r="R3120" t="s">
        <v>8271</v>
      </c>
      <c r="S3120" t="b">
        <v>1</v>
      </c>
      <c r="V3120" s="7" t="str">
        <f>RIGHT(R3120,LEN(R3120)-FIND("/",R3120))</f>
        <v>plays</v>
      </c>
    </row>
    <row r="3121" spans="1:22" ht="48" hidden="1" x14ac:dyDescent="0.2">
      <c r="A3121">
        <v>3665</v>
      </c>
      <c r="B3121" s="3" t="s">
        <v>3662</v>
      </c>
      <c r="C3121" s="3" t="s">
        <v>7775</v>
      </c>
      <c r="D3121">
        <v>620</v>
      </c>
      <c r="E3121">
        <v>714</v>
      </c>
      <c r="F3121" t="s">
        <v>8219</v>
      </c>
      <c r="G3121" t="s">
        <v>8230</v>
      </c>
      <c r="H3121" t="s">
        <v>8249</v>
      </c>
      <c r="I3121">
        <v>1446062040</v>
      </c>
      <c r="J3121" s="12">
        <f>(I3121/86400)+25569</f>
        <v>42305.829166666663</v>
      </c>
      <c r="K3121">
        <v>1445109822</v>
      </c>
      <c r="L3121" s="12">
        <f>(K3121/86400)+25569</f>
        <v>42294.808124999996</v>
      </c>
      <c r="M3121" t="b">
        <v>0</v>
      </c>
      <c r="N3121">
        <v>14</v>
      </c>
      <c r="O3121">
        <f>(E3121/D3121)*100</f>
        <v>115.16129032258064</v>
      </c>
      <c r="P3121">
        <f>E3121/N3121</f>
        <v>51</v>
      </c>
      <c r="Q3121" s="6" t="str">
        <f>LEFT(R3121, SEARCH("/",R3121,1)-1)</f>
        <v>theater</v>
      </c>
      <c r="R3121" t="s">
        <v>8271</v>
      </c>
      <c r="S3121" t="b">
        <v>1</v>
      </c>
      <c r="V3121" s="7" t="str">
        <f>RIGHT(R3121,LEN(R3121)-FIND("/",R3121))</f>
        <v>plays</v>
      </c>
    </row>
    <row r="3122" spans="1:22" ht="16" hidden="1" x14ac:dyDescent="0.2">
      <c r="A3122">
        <v>3666</v>
      </c>
      <c r="B3122" s="3" t="s">
        <v>3663</v>
      </c>
      <c r="C3122" s="3" t="s">
        <v>7776</v>
      </c>
      <c r="D3122">
        <v>1200</v>
      </c>
      <c r="E3122">
        <v>1200</v>
      </c>
      <c r="F3122" t="s">
        <v>8219</v>
      </c>
      <c r="G3122" t="s">
        <v>8224</v>
      </c>
      <c r="H3122" t="s">
        <v>8246</v>
      </c>
      <c r="I3122">
        <v>1406185200</v>
      </c>
      <c r="J3122" s="12">
        <f>(I3122/86400)+25569</f>
        <v>41844.291666666664</v>
      </c>
      <c r="K3122">
        <v>1404337382</v>
      </c>
      <c r="L3122" s="12">
        <f>(K3122/86400)+25569</f>
        <v>41822.90488425926</v>
      </c>
      <c r="M3122" t="b">
        <v>0</v>
      </c>
      <c r="N3122">
        <v>38</v>
      </c>
      <c r="O3122">
        <f>(E3122/D3122)*100</f>
        <v>100</v>
      </c>
      <c r="P3122">
        <f>E3122/N3122</f>
        <v>31.578947368421051</v>
      </c>
      <c r="Q3122" s="6" t="str">
        <f>LEFT(R3122, SEARCH("/",R3122,1)-1)</f>
        <v>theater</v>
      </c>
      <c r="R3122" t="s">
        <v>8271</v>
      </c>
      <c r="S3122" t="b">
        <v>1</v>
      </c>
      <c r="V3122" s="7" t="str">
        <f>RIGHT(R3122,LEN(R3122)-FIND("/",R3122))</f>
        <v>plays</v>
      </c>
    </row>
    <row r="3123" spans="1:22" ht="48" hidden="1" x14ac:dyDescent="0.2">
      <c r="A3123">
        <v>3667</v>
      </c>
      <c r="B3123" s="3" t="s">
        <v>3664</v>
      </c>
      <c r="C3123" s="3" t="s">
        <v>7777</v>
      </c>
      <c r="D3123">
        <v>3000</v>
      </c>
      <c r="E3123">
        <v>3095.11</v>
      </c>
      <c r="F3123" t="s">
        <v>8219</v>
      </c>
      <c r="G3123" t="s">
        <v>8225</v>
      </c>
      <c r="H3123" t="s">
        <v>8247</v>
      </c>
      <c r="I3123">
        <v>1437261419</v>
      </c>
      <c r="J3123" s="12">
        <f>(I3123/86400)+25569</f>
        <v>42203.970127314809</v>
      </c>
      <c r="K3123">
        <v>1434669419</v>
      </c>
      <c r="L3123" s="12">
        <f>(K3123/86400)+25569</f>
        <v>42173.970127314809</v>
      </c>
      <c r="M3123" t="b">
        <v>0</v>
      </c>
      <c r="N3123">
        <v>58</v>
      </c>
      <c r="O3123">
        <f>(E3123/D3123)*100</f>
        <v>103.17033333333335</v>
      </c>
      <c r="P3123">
        <f>E3123/N3123</f>
        <v>53.363965517241382</v>
      </c>
      <c r="Q3123" s="6" t="str">
        <f>LEFT(R3123, SEARCH("/",R3123,1)-1)</f>
        <v>theater</v>
      </c>
      <c r="R3123" t="s">
        <v>8271</v>
      </c>
      <c r="S3123" t="b">
        <v>1</v>
      </c>
      <c r="V3123" s="7" t="str">
        <f>RIGHT(R3123,LEN(R3123)-FIND("/",R3123))</f>
        <v>plays</v>
      </c>
    </row>
    <row r="3124" spans="1:22" ht="48" hidden="1" x14ac:dyDescent="0.2">
      <c r="A3124">
        <v>3668</v>
      </c>
      <c r="B3124" s="3" t="s">
        <v>3665</v>
      </c>
      <c r="C3124" s="3" t="s">
        <v>7778</v>
      </c>
      <c r="D3124">
        <v>1000</v>
      </c>
      <c r="E3124">
        <v>1035</v>
      </c>
      <c r="F3124" t="s">
        <v>8219</v>
      </c>
      <c r="G3124" t="s">
        <v>8224</v>
      </c>
      <c r="H3124" t="s">
        <v>8246</v>
      </c>
      <c r="I3124">
        <v>1437676380</v>
      </c>
      <c r="J3124" s="12">
        <f>(I3124/86400)+25569</f>
        <v>42208.772916666669</v>
      </c>
      <c r="K3124">
        <v>1435670452</v>
      </c>
      <c r="L3124" s="12">
        <f>(K3124/86400)+25569</f>
        <v>42185.556157407409</v>
      </c>
      <c r="M3124" t="b">
        <v>0</v>
      </c>
      <c r="N3124">
        <v>28</v>
      </c>
      <c r="O3124">
        <f>(E3124/D3124)*100</f>
        <v>103.49999999999999</v>
      </c>
      <c r="P3124">
        <f>E3124/N3124</f>
        <v>36.964285714285715</v>
      </c>
      <c r="Q3124" s="6" t="str">
        <f>LEFT(R3124, SEARCH("/",R3124,1)-1)</f>
        <v>theater</v>
      </c>
      <c r="R3124" t="s">
        <v>8271</v>
      </c>
      <c r="S3124" t="b">
        <v>1</v>
      </c>
      <c r="V3124" s="7" t="str">
        <f>RIGHT(R3124,LEN(R3124)-FIND("/",R3124))</f>
        <v>plays</v>
      </c>
    </row>
    <row r="3125" spans="1:22" ht="48" hidden="1" x14ac:dyDescent="0.2">
      <c r="A3125">
        <v>3669</v>
      </c>
      <c r="B3125" s="3" t="s">
        <v>3666</v>
      </c>
      <c r="C3125" s="3" t="s">
        <v>7779</v>
      </c>
      <c r="D3125">
        <v>1000</v>
      </c>
      <c r="E3125">
        <v>1382</v>
      </c>
      <c r="F3125" t="s">
        <v>8219</v>
      </c>
      <c r="G3125" t="s">
        <v>8225</v>
      </c>
      <c r="H3125" t="s">
        <v>8247</v>
      </c>
      <c r="I3125">
        <v>1434039137</v>
      </c>
      <c r="J3125" s="12">
        <f>(I3125/86400)+25569</f>
        <v>42166.675196759257</v>
      </c>
      <c r="K3125">
        <v>1431447137</v>
      </c>
      <c r="L3125" s="12">
        <f>(K3125/86400)+25569</f>
        <v>42136.675196759257</v>
      </c>
      <c r="M3125" t="b">
        <v>0</v>
      </c>
      <c r="N3125">
        <v>17</v>
      </c>
      <c r="O3125">
        <f>(E3125/D3125)*100</f>
        <v>138.19999999999999</v>
      </c>
      <c r="P3125">
        <f>E3125/N3125</f>
        <v>81.294117647058826</v>
      </c>
      <c r="Q3125" s="6" t="str">
        <f>LEFT(R3125, SEARCH("/",R3125,1)-1)</f>
        <v>theater</v>
      </c>
      <c r="R3125" t="s">
        <v>8271</v>
      </c>
      <c r="S3125" t="b">
        <v>1</v>
      </c>
      <c r="V3125" s="7" t="str">
        <f>RIGHT(R3125,LEN(R3125)-FIND("/",R3125))</f>
        <v>plays</v>
      </c>
    </row>
    <row r="3126" spans="1:22" ht="48" hidden="1" x14ac:dyDescent="0.2">
      <c r="A3126">
        <v>3670</v>
      </c>
      <c r="B3126" s="3" t="s">
        <v>3667</v>
      </c>
      <c r="C3126" s="3" t="s">
        <v>7780</v>
      </c>
      <c r="D3126">
        <v>220</v>
      </c>
      <c r="E3126">
        <v>241</v>
      </c>
      <c r="F3126" t="s">
        <v>8219</v>
      </c>
      <c r="G3126" t="s">
        <v>8225</v>
      </c>
      <c r="H3126" t="s">
        <v>8247</v>
      </c>
      <c r="I3126">
        <v>1433113200</v>
      </c>
      <c r="J3126" s="12">
        <f>(I3126/86400)+25569</f>
        <v>42155.958333333328</v>
      </c>
      <c r="K3126">
        <v>1431951611</v>
      </c>
      <c r="L3126" s="12">
        <f>(K3126/86400)+25569</f>
        <v>42142.514016203699</v>
      </c>
      <c r="M3126" t="b">
        <v>0</v>
      </c>
      <c r="N3126">
        <v>12</v>
      </c>
      <c r="O3126">
        <f>(E3126/D3126)*100</f>
        <v>109.54545454545455</v>
      </c>
      <c r="P3126">
        <f>E3126/N3126</f>
        <v>20.083333333333332</v>
      </c>
      <c r="Q3126" s="6" t="str">
        <f>LEFT(R3126, SEARCH("/",R3126,1)-1)</f>
        <v>theater</v>
      </c>
      <c r="R3126" t="s">
        <v>8271</v>
      </c>
      <c r="S3126" t="b">
        <v>1</v>
      </c>
      <c r="V3126" s="7" t="str">
        <f>RIGHT(R3126,LEN(R3126)-FIND("/",R3126))</f>
        <v>plays</v>
      </c>
    </row>
    <row r="3127" spans="1:22" ht="48" hidden="1" x14ac:dyDescent="0.2">
      <c r="A3127">
        <v>3671</v>
      </c>
      <c r="B3127" s="3" t="s">
        <v>3668</v>
      </c>
      <c r="C3127" s="3" t="s">
        <v>7781</v>
      </c>
      <c r="D3127">
        <v>3500</v>
      </c>
      <c r="E3127">
        <v>3530</v>
      </c>
      <c r="F3127" t="s">
        <v>8219</v>
      </c>
      <c r="G3127" t="s">
        <v>8224</v>
      </c>
      <c r="H3127" t="s">
        <v>8246</v>
      </c>
      <c r="I3127">
        <v>1405915140</v>
      </c>
      <c r="J3127" s="12">
        <f>(I3127/86400)+25569</f>
        <v>41841.165972222225</v>
      </c>
      <c r="K3127">
        <v>1404140667</v>
      </c>
      <c r="L3127" s="12">
        <f>(K3127/86400)+25569</f>
        <v>41820.62809027778</v>
      </c>
      <c r="M3127" t="b">
        <v>0</v>
      </c>
      <c r="N3127">
        <v>40</v>
      </c>
      <c r="O3127">
        <f>(E3127/D3127)*100</f>
        <v>100.85714285714286</v>
      </c>
      <c r="P3127">
        <f>E3127/N3127</f>
        <v>88.25</v>
      </c>
      <c r="Q3127" s="6" t="str">
        <f>LEFT(R3127, SEARCH("/",R3127,1)-1)</f>
        <v>theater</v>
      </c>
      <c r="R3127" t="s">
        <v>8271</v>
      </c>
      <c r="S3127" t="b">
        <v>1</v>
      </c>
      <c r="V3127" s="7" t="str">
        <f>RIGHT(R3127,LEN(R3127)-FIND("/",R3127))</f>
        <v>plays</v>
      </c>
    </row>
    <row r="3128" spans="1:22" ht="48" hidden="1" x14ac:dyDescent="0.2">
      <c r="A3128">
        <v>3672</v>
      </c>
      <c r="B3128" s="3" t="s">
        <v>3669</v>
      </c>
      <c r="C3128" s="3" t="s">
        <v>7782</v>
      </c>
      <c r="D3128">
        <v>3000</v>
      </c>
      <c r="E3128">
        <v>3046</v>
      </c>
      <c r="F3128" t="s">
        <v>8219</v>
      </c>
      <c r="G3128" t="s">
        <v>8225</v>
      </c>
      <c r="H3128" t="s">
        <v>8247</v>
      </c>
      <c r="I3128">
        <v>1411771384</v>
      </c>
      <c r="J3128" s="12">
        <f>(I3128/86400)+25569</f>
        <v>41908.946574074071</v>
      </c>
      <c r="K3128">
        <v>1409179384</v>
      </c>
      <c r="L3128" s="12">
        <f>(K3128/86400)+25569</f>
        <v>41878.946574074071</v>
      </c>
      <c r="M3128" t="b">
        <v>0</v>
      </c>
      <c r="N3128">
        <v>57</v>
      </c>
      <c r="O3128">
        <f>(E3128/D3128)*100</f>
        <v>101.53333333333335</v>
      </c>
      <c r="P3128">
        <f>E3128/N3128</f>
        <v>53.438596491228068</v>
      </c>
      <c r="Q3128" s="6" t="str">
        <f>LEFT(R3128, SEARCH("/",R3128,1)-1)</f>
        <v>theater</v>
      </c>
      <c r="R3128" t="s">
        <v>8271</v>
      </c>
      <c r="S3128" t="b">
        <v>1</v>
      </c>
      <c r="V3128" s="7" t="str">
        <f>RIGHT(R3128,LEN(R3128)-FIND("/",R3128))</f>
        <v>plays</v>
      </c>
    </row>
    <row r="3129" spans="1:22" ht="48" hidden="1" x14ac:dyDescent="0.2">
      <c r="A3129">
        <v>3673</v>
      </c>
      <c r="B3129" s="3" t="s">
        <v>3670</v>
      </c>
      <c r="C3129" s="3" t="s">
        <v>7783</v>
      </c>
      <c r="D3129">
        <v>4000</v>
      </c>
      <c r="E3129">
        <v>4545</v>
      </c>
      <c r="F3129" t="s">
        <v>8219</v>
      </c>
      <c r="G3129" t="s">
        <v>8225</v>
      </c>
      <c r="H3129" t="s">
        <v>8247</v>
      </c>
      <c r="I3129">
        <v>1415191920</v>
      </c>
      <c r="J3129" s="12">
        <f>(I3129/86400)+25569</f>
        <v>41948.536111111112</v>
      </c>
      <c r="K3129">
        <v>1412233497</v>
      </c>
      <c r="L3129" s="12">
        <f>(K3129/86400)+25569</f>
        <v>41914.295104166667</v>
      </c>
      <c r="M3129" t="b">
        <v>0</v>
      </c>
      <c r="N3129">
        <v>114</v>
      </c>
      <c r="O3129">
        <f>(E3129/D3129)*100</f>
        <v>113.625</v>
      </c>
      <c r="P3129">
        <f>E3129/N3129</f>
        <v>39.868421052631582</v>
      </c>
      <c r="Q3129" s="6" t="str">
        <f>LEFT(R3129, SEARCH("/",R3129,1)-1)</f>
        <v>theater</v>
      </c>
      <c r="R3129" t="s">
        <v>8271</v>
      </c>
      <c r="S3129" t="b">
        <v>1</v>
      </c>
      <c r="V3129" s="7" t="str">
        <f>RIGHT(R3129,LEN(R3129)-FIND("/",R3129))</f>
        <v>plays</v>
      </c>
    </row>
    <row r="3130" spans="1:22" ht="48" hidden="1" x14ac:dyDescent="0.2">
      <c r="A3130">
        <v>3674</v>
      </c>
      <c r="B3130" s="3" t="s">
        <v>3671</v>
      </c>
      <c r="C3130" s="3" t="s">
        <v>7784</v>
      </c>
      <c r="D3130">
        <v>4500</v>
      </c>
      <c r="E3130">
        <v>4500</v>
      </c>
      <c r="F3130" t="s">
        <v>8219</v>
      </c>
      <c r="G3130" t="s">
        <v>8236</v>
      </c>
      <c r="H3130" t="s">
        <v>8249</v>
      </c>
      <c r="I3130">
        <v>1472936229</v>
      </c>
      <c r="J3130" s="12">
        <f>(I3130/86400)+25569</f>
        <v>42616.873020833329</v>
      </c>
      <c r="K3130">
        <v>1467752229</v>
      </c>
      <c r="L3130" s="12">
        <f>(K3130/86400)+25569</f>
        <v>42556.873020833329</v>
      </c>
      <c r="M3130" t="b">
        <v>0</v>
      </c>
      <c r="N3130">
        <v>31</v>
      </c>
      <c r="O3130">
        <f>(E3130/D3130)*100</f>
        <v>100</v>
      </c>
      <c r="P3130">
        <f>E3130/N3130</f>
        <v>145.16129032258064</v>
      </c>
      <c r="Q3130" s="6" t="str">
        <f>LEFT(R3130, SEARCH("/",R3130,1)-1)</f>
        <v>theater</v>
      </c>
      <c r="R3130" t="s">
        <v>8271</v>
      </c>
      <c r="S3130" t="b">
        <v>1</v>
      </c>
      <c r="V3130" s="7" t="str">
        <f>RIGHT(R3130,LEN(R3130)-FIND("/",R3130))</f>
        <v>plays</v>
      </c>
    </row>
    <row r="3131" spans="1:22" ht="48" hidden="1" x14ac:dyDescent="0.2">
      <c r="A3131">
        <v>3675</v>
      </c>
      <c r="B3131" s="3" t="s">
        <v>3672</v>
      </c>
      <c r="C3131" s="3" t="s">
        <v>7785</v>
      </c>
      <c r="D3131">
        <v>50</v>
      </c>
      <c r="E3131">
        <v>70</v>
      </c>
      <c r="F3131" t="s">
        <v>8219</v>
      </c>
      <c r="G3131" t="s">
        <v>8225</v>
      </c>
      <c r="H3131" t="s">
        <v>8247</v>
      </c>
      <c r="I3131">
        <v>1463353200</v>
      </c>
      <c r="J3131" s="12">
        <f>(I3131/86400)+25569</f>
        <v>42505.958333333328</v>
      </c>
      <c r="K3131">
        <v>1462285182</v>
      </c>
      <c r="L3131" s="12">
        <f>(K3131/86400)+25569</f>
        <v>42493.597013888888</v>
      </c>
      <c r="M3131" t="b">
        <v>0</v>
      </c>
      <c r="N3131">
        <v>3</v>
      </c>
      <c r="O3131">
        <f>(E3131/D3131)*100</f>
        <v>140</v>
      </c>
      <c r="P3131">
        <f>E3131/N3131</f>
        <v>23.333333333333332</v>
      </c>
      <c r="Q3131" s="6" t="str">
        <f>LEFT(R3131, SEARCH("/",R3131,1)-1)</f>
        <v>theater</v>
      </c>
      <c r="R3131" t="s">
        <v>8271</v>
      </c>
      <c r="S3131" t="b">
        <v>1</v>
      </c>
      <c r="V3131" s="7" t="str">
        <f>RIGHT(R3131,LEN(R3131)-FIND("/",R3131))</f>
        <v>plays</v>
      </c>
    </row>
    <row r="3132" spans="1:22" ht="48" hidden="1" x14ac:dyDescent="0.2">
      <c r="A3132">
        <v>3676</v>
      </c>
      <c r="B3132" s="3" t="s">
        <v>3673</v>
      </c>
      <c r="C3132" s="3" t="s">
        <v>7786</v>
      </c>
      <c r="D3132">
        <v>800</v>
      </c>
      <c r="E3132">
        <v>1030</v>
      </c>
      <c r="F3132" t="s">
        <v>8219</v>
      </c>
      <c r="G3132" t="s">
        <v>8224</v>
      </c>
      <c r="H3132" t="s">
        <v>8246</v>
      </c>
      <c r="I3132">
        <v>1410550484</v>
      </c>
      <c r="J3132" s="12">
        <f>(I3132/86400)+25569</f>
        <v>41894.815787037034</v>
      </c>
      <c r="K3132">
        <v>1408995284</v>
      </c>
      <c r="L3132" s="12">
        <f>(K3132/86400)+25569</f>
        <v>41876.815787037034</v>
      </c>
      <c r="M3132" t="b">
        <v>0</v>
      </c>
      <c r="N3132">
        <v>16</v>
      </c>
      <c r="O3132">
        <f>(E3132/D3132)*100</f>
        <v>128.75</v>
      </c>
      <c r="P3132">
        <f>E3132/N3132</f>
        <v>64.375</v>
      </c>
      <c r="Q3132" s="6" t="str">
        <f>LEFT(R3132, SEARCH("/",R3132,1)-1)</f>
        <v>theater</v>
      </c>
      <c r="R3132" t="s">
        <v>8271</v>
      </c>
      <c r="S3132" t="b">
        <v>1</v>
      </c>
      <c r="V3132" s="7" t="str">
        <f>RIGHT(R3132,LEN(R3132)-FIND("/",R3132))</f>
        <v>plays</v>
      </c>
    </row>
    <row r="3133" spans="1:22" ht="32" hidden="1" x14ac:dyDescent="0.2">
      <c r="A3133">
        <v>3677</v>
      </c>
      <c r="B3133" s="3" t="s">
        <v>3674</v>
      </c>
      <c r="C3133" s="3" t="s">
        <v>7787</v>
      </c>
      <c r="D3133">
        <v>12000</v>
      </c>
      <c r="E3133">
        <v>12348.5</v>
      </c>
      <c r="F3133" t="s">
        <v>8219</v>
      </c>
      <c r="G3133" t="s">
        <v>8224</v>
      </c>
      <c r="H3133" t="s">
        <v>8246</v>
      </c>
      <c r="I3133">
        <v>1404359940</v>
      </c>
      <c r="J3133" s="12">
        <f>(I3133/86400)+25569</f>
        <v>41823.165972222225</v>
      </c>
      <c r="K3133">
        <v>1402580818</v>
      </c>
      <c r="L3133" s="12">
        <f>(K3133/86400)+25569</f>
        <v>41802.574282407411</v>
      </c>
      <c r="M3133" t="b">
        <v>0</v>
      </c>
      <c r="N3133">
        <v>199</v>
      </c>
      <c r="O3133">
        <f>(E3133/D3133)*100</f>
        <v>102.90416666666667</v>
      </c>
      <c r="P3133">
        <f>E3133/N3133</f>
        <v>62.052763819095475</v>
      </c>
      <c r="Q3133" s="6" t="str">
        <f>LEFT(R3133, SEARCH("/",R3133,1)-1)</f>
        <v>theater</v>
      </c>
      <c r="R3133" t="s">
        <v>8271</v>
      </c>
      <c r="S3133" t="b">
        <v>1</v>
      </c>
      <c r="V3133" s="7" t="str">
        <f>RIGHT(R3133,LEN(R3133)-FIND("/",R3133))</f>
        <v>plays</v>
      </c>
    </row>
    <row r="3134" spans="1:22" ht="32" hidden="1" x14ac:dyDescent="0.2">
      <c r="A3134">
        <v>3678</v>
      </c>
      <c r="B3134" s="3" t="s">
        <v>3675</v>
      </c>
      <c r="C3134" s="3" t="s">
        <v>7788</v>
      </c>
      <c r="D3134">
        <v>2000</v>
      </c>
      <c r="E3134">
        <v>2050</v>
      </c>
      <c r="F3134" t="s">
        <v>8219</v>
      </c>
      <c r="G3134" t="s">
        <v>8225</v>
      </c>
      <c r="H3134" t="s">
        <v>8247</v>
      </c>
      <c r="I3134">
        <v>1433076298</v>
      </c>
      <c r="J3134" s="12">
        <f>(I3134/86400)+25569</f>
        <v>42155.531226851846</v>
      </c>
      <c r="K3134">
        <v>1430052298</v>
      </c>
      <c r="L3134" s="12">
        <f>(K3134/86400)+25569</f>
        <v>42120.531226851846</v>
      </c>
      <c r="M3134" t="b">
        <v>0</v>
      </c>
      <c r="N3134">
        <v>31</v>
      </c>
      <c r="O3134">
        <f>(E3134/D3134)*100</f>
        <v>102.49999999999999</v>
      </c>
      <c r="P3134">
        <f>E3134/N3134</f>
        <v>66.129032258064512</v>
      </c>
      <c r="Q3134" s="6" t="str">
        <f>LEFT(R3134, SEARCH("/",R3134,1)-1)</f>
        <v>theater</v>
      </c>
      <c r="R3134" t="s">
        <v>8271</v>
      </c>
      <c r="S3134" t="b">
        <v>1</v>
      </c>
      <c r="V3134" s="7" t="str">
        <f>RIGHT(R3134,LEN(R3134)-FIND("/",R3134))</f>
        <v>plays</v>
      </c>
    </row>
    <row r="3135" spans="1:22" ht="48" hidden="1" x14ac:dyDescent="0.2">
      <c r="A3135">
        <v>3679</v>
      </c>
      <c r="B3135" s="3" t="s">
        <v>3676</v>
      </c>
      <c r="C3135" s="3" t="s">
        <v>7789</v>
      </c>
      <c r="D3135">
        <v>2000</v>
      </c>
      <c r="E3135">
        <v>2202</v>
      </c>
      <c r="F3135" t="s">
        <v>8219</v>
      </c>
      <c r="G3135" t="s">
        <v>8224</v>
      </c>
      <c r="H3135" t="s">
        <v>8246</v>
      </c>
      <c r="I3135">
        <v>1404190740</v>
      </c>
      <c r="J3135" s="12">
        <f>(I3135/86400)+25569</f>
        <v>41821.207638888889</v>
      </c>
      <c r="K3135">
        <v>1401214581</v>
      </c>
      <c r="L3135" s="12">
        <f>(K3135/86400)+25569</f>
        <v>41786.761354166665</v>
      </c>
      <c r="M3135" t="b">
        <v>0</v>
      </c>
      <c r="N3135">
        <v>30</v>
      </c>
      <c r="O3135">
        <f>(E3135/D3135)*100</f>
        <v>110.1</v>
      </c>
      <c r="P3135">
        <f>E3135/N3135</f>
        <v>73.400000000000006</v>
      </c>
      <c r="Q3135" s="6" t="str">
        <f>LEFT(R3135, SEARCH("/",R3135,1)-1)</f>
        <v>theater</v>
      </c>
      <c r="R3135" t="s">
        <v>8271</v>
      </c>
      <c r="S3135" t="b">
        <v>1</v>
      </c>
      <c r="V3135" s="7" t="str">
        <f>RIGHT(R3135,LEN(R3135)-FIND("/",R3135))</f>
        <v>plays</v>
      </c>
    </row>
    <row r="3136" spans="1:22" ht="32" hidden="1" x14ac:dyDescent="0.2">
      <c r="A3136">
        <v>3680</v>
      </c>
      <c r="B3136" s="3" t="s">
        <v>3677</v>
      </c>
      <c r="C3136" s="3" t="s">
        <v>7790</v>
      </c>
      <c r="D3136">
        <v>3000</v>
      </c>
      <c r="E3136">
        <v>3383</v>
      </c>
      <c r="F3136" t="s">
        <v>8219</v>
      </c>
      <c r="G3136" t="s">
        <v>8224</v>
      </c>
      <c r="H3136" t="s">
        <v>8246</v>
      </c>
      <c r="I3136">
        <v>1475664834</v>
      </c>
      <c r="J3136" s="12">
        <f>(I3136/86400)+25569</f>
        <v>42648.454097222224</v>
      </c>
      <c r="K3136">
        <v>1473850434</v>
      </c>
      <c r="L3136" s="12">
        <f>(K3136/86400)+25569</f>
        <v>42627.454097222224</v>
      </c>
      <c r="M3136" t="b">
        <v>0</v>
      </c>
      <c r="N3136">
        <v>34</v>
      </c>
      <c r="O3136">
        <f>(E3136/D3136)*100</f>
        <v>112.76666666666667</v>
      </c>
      <c r="P3136">
        <f>E3136/N3136</f>
        <v>99.5</v>
      </c>
      <c r="Q3136" s="6" t="str">
        <f>LEFT(R3136, SEARCH("/",R3136,1)-1)</f>
        <v>theater</v>
      </c>
      <c r="R3136" t="s">
        <v>8271</v>
      </c>
      <c r="S3136" t="b">
        <v>1</v>
      </c>
      <c r="V3136" s="7" t="str">
        <f>RIGHT(R3136,LEN(R3136)-FIND("/",R3136))</f>
        <v>plays</v>
      </c>
    </row>
    <row r="3137" spans="1:22" ht="64" hidden="1" x14ac:dyDescent="0.2">
      <c r="A3137">
        <v>3681</v>
      </c>
      <c r="B3137" s="3" t="s">
        <v>3678</v>
      </c>
      <c r="C3137" s="3" t="s">
        <v>7791</v>
      </c>
      <c r="D3137">
        <v>1000</v>
      </c>
      <c r="E3137">
        <v>1119</v>
      </c>
      <c r="F3137" t="s">
        <v>8219</v>
      </c>
      <c r="G3137" t="s">
        <v>8224</v>
      </c>
      <c r="H3137" t="s">
        <v>8246</v>
      </c>
      <c r="I3137">
        <v>1452872290</v>
      </c>
      <c r="J3137" s="12">
        <f>(I3137/86400)+25569</f>
        <v>42384.651504629626</v>
      </c>
      <c r="K3137">
        <v>1452008290</v>
      </c>
      <c r="L3137" s="12">
        <f>(K3137/86400)+25569</f>
        <v>42374.651504629626</v>
      </c>
      <c r="M3137" t="b">
        <v>0</v>
      </c>
      <c r="N3137">
        <v>18</v>
      </c>
      <c r="O3137">
        <f>(E3137/D3137)*100</f>
        <v>111.9</v>
      </c>
      <c r="P3137">
        <f>E3137/N3137</f>
        <v>62.166666666666664</v>
      </c>
      <c r="Q3137" s="6" t="str">
        <f>LEFT(R3137, SEARCH("/",R3137,1)-1)</f>
        <v>theater</v>
      </c>
      <c r="R3137" t="s">
        <v>8271</v>
      </c>
      <c r="S3137" t="b">
        <v>1</v>
      </c>
      <c r="V3137" s="7" t="str">
        <f>RIGHT(R3137,LEN(R3137)-FIND("/",R3137))</f>
        <v>plays</v>
      </c>
    </row>
    <row r="3138" spans="1:22" ht="48" hidden="1" x14ac:dyDescent="0.2">
      <c r="A3138">
        <v>3682</v>
      </c>
      <c r="B3138" s="3" t="s">
        <v>3679</v>
      </c>
      <c r="C3138" s="3" t="s">
        <v>7792</v>
      </c>
      <c r="D3138">
        <v>3000</v>
      </c>
      <c r="E3138">
        <v>4176</v>
      </c>
      <c r="F3138" t="s">
        <v>8219</v>
      </c>
      <c r="G3138" t="s">
        <v>8224</v>
      </c>
      <c r="H3138" t="s">
        <v>8246</v>
      </c>
      <c r="I3138">
        <v>1402901940</v>
      </c>
      <c r="J3138" s="12">
        <f>(I3138/86400)+25569</f>
        <v>41806.290972222225</v>
      </c>
      <c r="K3138">
        <v>1399998418</v>
      </c>
      <c r="L3138" s="12">
        <f>(K3138/86400)+25569</f>
        <v>41772.685393518521</v>
      </c>
      <c r="M3138" t="b">
        <v>0</v>
      </c>
      <c r="N3138">
        <v>67</v>
      </c>
      <c r="O3138">
        <f>(E3138/D3138)*100</f>
        <v>139.19999999999999</v>
      </c>
      <c r="P3138">
        <f>E3138/N3138</f>
        <v>62.328358208955223</v>
      </c>
      <c r="Q3138" s="6" t="str">
        <f>LEFT(R3138, SEARCH("/",R3138,1)-1)</f>
        <v>theater</v>
      </c>
      <c r="R3138" t="s">
        <v>8271</v>
      </c>
      <c r="S3138" t="b">
        <v>1</v>
      </c>
      <c r="V3138" s="7" t="str">
        <f>RIGHT(R3138,LEN(R3138)-FIND("/",R3138))</f>
        <v>plays</v>
      </c>
    </row>
    <row r="3139" spans="1:22" ht="48" hidden="1" x14ac:dyDescent="0.2">
      <c r="A3139">
        <v>3683</v>
      </c>
      <c r="B3139" s="3" t="s">
        <v>3680</v>
      </c>
      <c r="C3139" s="3" t="s">
        <v>7793</v>
      </c>
      <c r="D3139">
        <v>3500</v>
      </c>
      <c r="E3139">
        <v>3880</v>
      </c>
      <c r="F3139" t="s">
        <v>8219</v>
      </c>
      <c r="G3139" t="s">
        <v>8224</v>
      </c>
      <c r="H3139" t="s">
        <v>8246</v>
      </c>
      <c r="I3139">
        <v>1476931696</v>
      </c>
      <c r="J3139" s="12">
        <f>(I3139/86400)+25569</f>
        <v>42663.116851851853</v>
      </c>
      <c r="K3139">
        <v>1474339696</v>
      </c>
      <c r="L3139" s="12">
        <f>(K3139/86400)+25569</f>
        <v>42633.116851851853</v>
      </c>
      <c r="M3139" t="b">
        <v>0</v>
      </c>
      <c r="N3139">
        <v>66</v>
      </c>
      <c r="O3139">
        <f>(E3139/D3139)*100</f>
        <v>110.85714285714286</v>
      </c>
      <c r="P3139">
        <f>E3139/N3139</f>
        <v>58.787878787878789</v>
      </c>
      <c r="Q3139" s="6" t="str">
        <f>LEFT(R3139, SEARCH("/",R3139,1)-1)</f>
        <v>theater</v>
      </c>
      <c r="R3139" t="s">
        <v>8271</v>
      </c>
      <c r="S3139" t="b">
        <v>1</v>
      </c>
      <c r="V3139" s="7" t="str">
        <f>RIGHT(R3139,LEN(R3139)-FIND("/",R3139))</f>
        <v>plays</v>
      </c>
    </row>
    <row r="3140" spans="1:22" ht="48" hidden="1" x14ac:dyDescent="0.2">
      <c r="A3140">
        <v>3684</v>
      </c>
      <c r="B3140" s="3" t="s">
        <v>3681</v>
      </c>
      <c r="C3140" s="3" t="s">
        <v>7794</v>
      </c>
      <c r="D3140">
        <v>750</v>
      </c>
      <c r="E3140">
        <v>1043</v>
      </c>
      <c r="F3140" t="s">
        <v>8219</v>
      </c>
      <c r="G3140" t="s">
        <v>8224</v>
      </c>
      <c r="H3140" t="s">
        <v>8246</v>
      </c>
      <c r="I3140">
        <v>1441167586</v>
      </c>
      <c r="J3140" s="12">
        <f>(I3140/86400)+25569</f>
        <v>42249.180393518516</v>
      </c>
      <c r="K3140">
        <v>1438575586</v>
      </c>
      <c r="L3140" s="12">
        <f>(K3140/86400)+25569</f>
        <v>42219.180393518516</v>
      </c>
      <c r="M3140" t="b">
        <v>0</v>
      </c>
      <c r="N3140">
        <v>23</v>
      </c>
      <c r="O3140">
        <f>(E3140/D3140)*100</f>
        <v>139.06666666666666</v>
      </c>
      <c r="P3140">
        <f>E3140/N3140</f>
        <v>45.347826086956523</v>
      </c>
      <c r="Q3140" s="6" t="str">
        <f>LEFT(R3140, SEARCH("/",R3140,1)-1)</f>
        <v>theater</v>
      </c>
      <c r="R3140" t="s">
        <v>8271</v>
      </c>
      <c r="S3140" t="b">
        <v>1</v>
      </c>
      <c r="V3140" s="7" t="str">
        <f>RIGHT(R3140,LEN(R3140)-FIND("/",R3140))</f>
        <v>plays</v>
      </c>
    </row>
    <row r="3141" spans="1:22" ht="48" hidden="1" x14ac:dyDescent="0.2">
      <c r="A3141">
        <v>3685</v>
      </c>
      <c r="B3141" s="3" t="s">
        <v>3682</v>
      </c>
      <c r="C3141" s="3" t="s">
        <v>7795</v>
      </c>
      <c r="D3141">
        <v>5000</v>
      </c>
      <c r="E3141">
        <v>5285</v>
      </c>
      <c r="F3141" t="s">
        <v>8219</v>
      </c>
      <c r="G3141" t="s">
        <v>8224</v>
      </c>
      <c r="H3141" t="s">
        <v>8246</v>
      </c>
      <c r="I3141">
        <v>1400533200</v>
      </c>
      <c r="J3141" s="12">
        <f>(I3141/86400)+25569</f>
        <v>41778.875</v>
      </c>
      <c r="K3141">
        <v>1398348859</v>
      </c>
      <c r="L3141" s="12">
        <f>(K3141/86400)+25569</f>
        <v>41753.593275462961</v>
      </c>
      <c r="M3141" t="b">
        <v>0</v>
      </c>
      <c r="N3141">
        <v>126</v>
      </c>
      <c r="O3141">
        <f>(E3141/D3141)*100</f>
        <v>105.69999999999999</v>
      </c>
      <c r="P3141">
        <f>E3141/N3141</f>
        <v>41.944444444444443</v>
      </c>
      <c r="Q3141" s="6" t="str">
        <f>LEFT(R3141, SEARCH("/",R3141,1)-1)</f>
        <v>theater</v>
      </c>
      <c r="R3141" t="s">
        <v>8271</v>
      </c>
      <c r="S3141" t="b">
        <v>1</v>
      </c>
      <c r="V3141" s="7" t="str">
        <f>RIGHT(R3141,LEN(R3141)-FIND("/",R3141))</f>
        <v>plays</v>
      </c>
    </row>
    <row r="3142" spans="1:22" ht="48" hidden="1" x14ac:dyDescent="0.2">
      <c r="A3142">
        <v>3686</v>
      </c>
      <c r="B3142" s="3" t="s">
        <v>3683</v>
      </c>
      <c r="C3142" s="3" t="s">
        <v>7796</v>
      </c>
      <c r="D3142">
        <v>350</v>
      </c>
      <c r="E3142">
        <v>355</v>
      </c>
      <c r="F3142" t="s">
        <v>8219</v>
      </c>
      <c r="G3142" t="s">
        <v>8224</v>
      </c>
      <c r="H3142" t="s">
        <v>8246</v>
      </c>
      <c r="I3142">
        <v>1440820740</v>
      </c>
      <c r="J3142" s="12">
        <f>(I3142/86400)+25569</f>
        <v>42245.165972222225</v>
      </c>
      <c r="K3142">
        <v>1439567660</v>
      </c>
      <c r="L3142" s="12">
        <f>(K3142/86400)+25569</f>
        <v>42230.662731481483</v>
      </c>
      <c r="M3142" t="b">
        <v>0</v>
      </c>
      <c r="N3142">
        <v>6</v>
      </c>
      <c r="O3142">
        <f>(E3142/D3142)*100</f>
        <v>101.42857142857142</v>
      </c>
      <c r="P3142">
        <f>E3142/N3142</f>
        <v>59.166666666666664</v>
      </c>
      <c r="Q3142" s="6" t="str">
        <f>LEFT(R3142, SEARCH("/",R3142,1)-1)</f>
        <v>theater</v>
      </c>
      <c r="R3142" t="s">
        <v>8271</v>
      </c>
      <c r="S3142" t="b">
        <v>1</v>
      </c>
      <c r="V3142" s="7" t="str">
        <f>RIGHT(R3142,LEN(R3142)-FIND("/",R3142))</f>
        <v>plays</v>
      </c>
    </row>
    <row r="3143" spans="1:22" ht="48" hidden="1" x14ac:dyDescent="0.2">
      <c r="A3143">
        <v>3687</v>
      </c>
      <c r="B3143" s="3" t="s">
        <v>3684</v>
      </c>
      <c r="C3143" s="3" t="s">
        <v>7797</v>
      </c>
      <c r="D3143">
        <v>5000</v>
      </c>
      <c r="E3143">
        <v>5012.25</v>
      </c>
      <c r="F3143" t="s">
        <v>8219</v>
      </c>
      <c r="G3143" t="s">
        <v>8224</v>
      </c>
      <c r="H3143" t="s">
        <v>8246</v>
      </c>
      <c r="I3143">
        <v>1403846055</v>
      </c>
      <c r="J3143" s="12">
        <f>(I3143/86400)+25569</f>
        <v>41817.218229166669</v>
      </c>
      <c r="K3143">
        <v>1401254055</v>
      </c>
      <c r="L3143" s="12">
        <f>(K3143/86400)+25569</f>
        <v>41787.218229166669</v>
      </c>
      <c r="M3143" t="b">
        <v>0</v>
      </c>
      <c r="N3143">
        <v>25</v>
      </c>
      <c r="O3143">
        <f>(E3143/D3143)*100</f>
        <v>100.245</v>
      </c>
      <c r="P3143">
        <f>E3143/N3143</f>
        <v>200.49</v>
      </c>
      <c r="Q3143" s="6" t="str">
        <f>LEFT(R3143, SEARCH("/",R3143,1)-1)</f>
        <v>theater</v>
      </c>
      <c r="R3143" t="s">
        <v>8271</v>
      </c>
      <c r="S3143" t="b">
        <v>1</v>
      </c>
      <c r="V3143" s="7" t="str">
        <f>RIGHT(R3143,LEN(R3143)-FIND("/",R3143))</f>
        <v>plays</v>
      </c>
    </row>
    <row r="3144" spans="1:22" ht="48" hidden="1" x14ac:dyDescent="0.2">
      <c r="A3144">
        <v>3688</v>
      </c>
      <c r="B3144" s="3" t="s">
        <v>3685</v>
      </c>
      <c r="C3144" s="3" t="s">
        <v>7798</v>
      </c>
      <c r="D3144">
        <v>3000</v>
      </c>
      <c r="E3144">
        <v>3275</v>
      </c>
      <c r="F3144" t="s">
        <v>8219</v>
      </c>
      <c r="G3144" t="s">
        <v>8225</v>
      </c>
      <c r="H3144" t="s">
        <v>8247</v>
      </c>
      <c r="I3144">
        <v>1407524004</v>
      </c>
      <c r="J3144" s="12">
        <f>(I3144/86400)+25569</f>
        <v>41859.787083333329</v>
      </c>
      <c r="K3144">
        <v>1404932004</v>
      </c>
      <c r="L3144" s="12">
        <f>(K3144/86400)+25569</f>
        <v>41829.787083333329</v>
      </c>
      <c r="M3144" t="b">
        <v>0</v>
      </c>
      <c r="N3144">
        <v>39</v>
      </c>
      <c r="O3144">
        <f>(E3144/D3144)*100</f>
        <v>109.16666666666666</v>
      </c>
      <c r="P3144">
        <f>E3144/N3144</f>
        <v>83.974358974358978</v>
      </c>
      <c r="Q3144" s="6" t="str">
        <f>LEFT(R3144, SEARCH("/",R3144,1)-1)</f>
        <v>theater</v>
      </c>
      <c r="R3144" t="s">
        <v>8271</v>
      </c>
      <c r="S3144" t="b">
        <v>1</v>
      </c>
      <c r="V3144" s="7" t="str">
        <f>RIGHT(R3144,LEN(R3144)-FIND("/",R3144))</f>
        <v>plays</v>
      </c>
    </row>
    <row r="3145" spans="1:22" ht="48" hidden="1" x14ac:dyDescent="0.2">
      <c r="A3145">
        <v>3689</v>
      </c>
      <c r="B3145" s="3" t="s">
        <v>3686</v>
      </c>
      <c r="C3145" s="3" t="s">
        <v>7799</v>
      </c>
      <c r="D3145">
        <v>3000</v>
      </c>
      <c r="E3145">
        <v>3550</v>
      </c>
      <c r="F3145" t="s">
        <v>8219</v>
      </c>
      <c r="G3145" t="s">
        <v>8224</v>
      </c>
      <c r="H3145" t="s">
        <v>8246</v>
      </c>
      <c r="I3145">
        <v>1434925500</v>
      </c>
      <c r="J3145" s="12">
        <f>(I3145/86400)+25569</f>
        <v>42176.934027777781</v>
      </c>
      <c r="K3145">
        <v>1432410639</v>
      </c>
      <c r="L3145" s="12">
        <f>(K3145/86400)+25569</f>
        <v>42147.826840277776</v>
      </c>
      <c r="M3145" t="b">
        <v>0</v>
      </c>
      <c r="N3145">
        <v>62</v>
      </c>
      <c r="O3145">
        <f>(E3145/D3145)*100</f>
        <v>118.33333333333333</v>
      </c>
      <c r="P3145">
        <f>E3145/N3145</f>
        <v>57.258064516129032</v>
      </c>
      <c r="Q3145" s="6" t="str">
        <f>LEFT(R3145, SEARCH("/",R3145,1)-1)</f>
        <v>theater</v>
      </c>
      <c r="R3145" t="s">
        <v>8271</v>
      </c>
      <c r="S3145" t="b">
        <v>1</v>
      </c>
      <c r="V3145" s="7" t="str">
        <f>RIGHT(R3145,LEN(R3145)-FIND("/",R3145))</f>
        <v>plays</v>
      </c>
    </row>
    <row r="3146" spans="1:22" ht="48" hidden="1" x14ac:dyDescent="0.2">
      <c r="A3146">
        <v>3690</v>
      </c>
      <c r="B3146" s="3" t="s">
        <v>3687</v>
      </c>
      <c r="C3146" s="3" t="s">
        <v>7800</v>
      </c>
      <c r="D3146">
        <v>1500</v>
      </c>
      <c r="E3146">
        <v>1800</v>
      </c>
      <c r="F3146" t="s">
        <v>8219</v>
      </c>
      <c r="G3146" t="s">
        <v>8224</v>
      </c>
      <c r="H3146" t="s">
        <v>8246</v>
      </c>
      <c r="I3146">
        <v>1417101683</v>
      </c>
      <c r="J3146" s="12">
        <f>(I3146/86400)+25569</f>
        <v>41970.639849537038</v>
      </c>
      <c r="K3146">
        <v>1414506083</v>
      </c>
      <c r="L3146" s="12">
        <f>(K3146/86400)+25569</f>
        <v>41940.598182870366</v>
      </c>
      <c r="M3146" t="b">
        <v>0</v>
      </c>
      <c r="N3146">
        <v>31</v>
      </c>
      <c r="O3146">
        <f>(E3146/D3146)*100</f>
        <v>120</v>
      </c>
      <c r="P3146">
        <f>E3146/N3146</f>
        <v>58.064516129032256</v>
      </c>
      <c r="Q3146" s="6" t="str">
        <f>LEFT(R3146, SEARCH("/",R3146,1)-1)</f>
        <v>theater</v>
      </c>
      <c r="R3146" t="s">
        <v>8271</v>
      </c>
      <c r="S3146" t="b">
        <v>1</v>
      </c>
      <c r="V3146" s="7" t="str">
        <f>RIGHT(R3146,LEN(R3146)-FIND("/",R3146))</f>
        <v>plays</v>
      </c>
    </row>
    <row r="3147" spans="1:22" ht="32" hidden="1" x14ac:dyDescent="0.2">
      <c r="A3147">
        <v>3691</v>
      </c>
      <c r="B3147" s="3" t="s">
        <v>3688</v>
      </c>
      <c r="C3147" s="3" t="s">
        <v>7801</v>
      </c>
      <c r="D3147">
        <v>40000</v>
      </c>
      <c r="E3147">
        <v>51184</v>
      </c>
      <c r="F3147" t="s">
        <v>8219</v>
      </c>
      <c r="G3147" t="s">
        <v>8224</v>
      </c>
      <c r="H3147" t="s">
        <v>8246</v>
      </c>
      <c r="I3147">
        <v>1425272340</v>
      </c>
      <c r="J3147" s="12">
        <f>(I3147/86400)+25569</f>
        <v>42065.207638888889</v>
      </c>
      <c r="K3147">
        <v>1421426929</v>
      </c>
      <c r="L3147" s="12">
        <f>(K3147/86400)+25569</f>
        <v>42020.700567129628</v>
      </c>
      <c r="M3147" t="b">
        <v>0</v>
      </c>
      <c r="N3147">
        <v>274</v>
      </c>
      <c r="O3147">
        <f>(E3147/D3147)*100</f>
        <v>127.96000000000001</v>
      </c>
      <c r="P3147">
        <f>E3147/N3147</f>
        <v>186.80291970802921</v>
      </c>
      <c r="Q3147" s="6" t="str">
        <f>LEFT(R3147, SEARCH("/",R3147,1)-1)</f>
        <v>theater</v>
      </c>
      <c r="R3147" t="s">
        <v>8271</v>
      </c>
      <c r="S3147" t="b">
        <v>1</v>
      </c>
      <c r="V3147" s="7" t="str">
        <f>RIGHT(R3147,LEN(R3147)-FIND("/",R3147))</f>
        <v>plays</v>
      </c>
    </row>
    <row r="3148" spans="1:22" ht="32" hidden="1" x14ac:dyDescent="0.2">
      <c r="A3148">
        <v>3692</v>
      </c>
      <c r="B3148" s="3" t="s">
        <v>3689</v>
      </c>
      <c r="C3148" s="3" t="s">
        <v>7802</v>
      </c>
      <c r="D3148">
        <v>1000</v>
      </c>
      <c r="E3148">
        <v>1260</v>
      </c>
      <c r="F3148" t="s">
        <v>8219</v>
      </c>
      <c r="G3148" t="s">
        <v>8224</v>
      </c>
      <c r="H3148" t="s">
        <v>8246</v>
      </c>
      <c r="I3148">
        <v>1411084800</v>
      </c>
      <c r="J3148" s="12">
        <f>(I3148/86400)+25569</f>
        <v>41901</v>
      </c>
      <c r="K3148">
        <v>1410304179</v>
      </c>
      <c r="L3148" s="12">
        <f>(K3148/86400)+25569</f>
        <v>41891.96503472222</v>
      </c>
      <c r="M3148" t="b">
        <v>0</v>
      </c>
      <c r="N3148">
        <v>17</v>
      </c>
      <c r="O3148">
        <f>(E3148/D3148)*100</f>
        <v>126</v>
      </c>
      <c r="P3148">
        <f>E3148/N3148</f>
        <v>74.117647058823536</v>
      </c>
      <c r="Q3148" s="6" t="str">
        <f>LEFT(R3148, SEARCH("/",R3148,1)-1)</f>
        <v>theater</v>
      </c>
      <c r="R3148" t="s">
        <v>8271</v>
      </c>
      <c r="S3148" t="b">
        <v>1</v>
      </c>
      <c r="V3148" s="7" t="str">
        <f>RIGHT(R3148,LEN(R3148)-FIND("/",R3148))</f>
        <v>plays</v>
      </c>
    </row>
    <row r="3149" spans="1:22" ht="48" hidden="1" x14ac:dyDescent="0.2">
      <c r="A3149">
        <v>3693</v>
      </c>
      <c r="B3149" s="3" t="s">
        <v>3690</v>
      </c>
      <c r="C3149" s="3" t="s">
        <v>7803</v>
      </c>
      <c r="D3149">
        <v>333</v>
      </c>
      <c r="E3149">
        <v>430</v>
      </c>
      <c r="F3149" t="s">
        <v>8219</v>
      </c>
      <c r="G3149" t="s">
        <v>8225</v>
      </c>
      <c r="H3149" t="s">
        <v>8247</v>
      </c>
      <c r="I3149">
        <v>1448922600</v>
      </c>
      <c r="J3149" s="12">
        <f>(I3149/86400)+25569</f>
        <v>42338.9375</v>
      </c>
      <c r="K3149">
        <v>1446352529</v>
      </c>
      <c r="L3149" s="12">
        <f>(K3149/86400)+25569</f>
        <v>42309.191307870366</v>
      </c>
      <c r="M3149" t="b">
        <v>0</v>
      </c>
      <c r="N3149">
        <v>14</v>
      </c>
      <c r="O3149">
        <f>(E3149/D3149)*100</f>
        <v>129.12912912912913</v>
      </c>
      <c r="P3149">
        <f>E3149/N3149</f>
        <v>30.714285714285715</v>
      </c>
      <c r="Q3149" s="6" t="str">
        <f>LEFT(R3149, SEARCH("/",R3149,1)-1)</f>
        <v>theater</v>
      </c>
      <c r="R3149" t="s">
        <v>8271</v>
      </c>
      <c r="S3149" t="b">
        <v>1</v>
      </c>
      <c r="V3149" s="7" t="str">
        <f>RIGHT(R3149,LEN(R3149)-FIND("/",R3149))</f>
        <v>plays</v>
      </c>
    </row>
    <row r="3150" spans="1:22" ht="48" hidden="1" x14ac:dyDescent="0.2">
      <c r="A3150">
        <v>3694</v>
      </c>
      <c r="B3150" s="3" t="s">
        <v>3691</v>
      </c>
      <c r="C3150" s="3" t="s">
        <v>7804</v>
      </c>
      <c r="D3150">
        <v>3500</v>
      </c>
      <c r="E3150">
        <v>3760</v>
      </c>
      <c r="F3150" t="s">
        <v>8219</v>
      </c>
      <c r="G3150" t="s">
        <v>8224</v>
      </c>
      <c r="H3150" t="s">
        <v>8246</v>
      </c>
      <c r="I3150">
        <v>1465178400</v>
      </c>
      <c r="J3150" s="12">
        <f>(I3150/86400)+25569</f>
        <v>42527.083333333328</v>
      </c>
      <c r="K3150">
        <v>1461985967</v>
      </c>
      <c r="L3150" s="12">
        <f>(K3150/86400)+25569</f>
        <v>42490.133877314816</v>
      </c>
      <c r="M3150" t="b">
        <v>0</v>
      </c>
      <c r="N3150">
        <v>60</v>
      </c>
      <c r="O3150">
        <f>(E3150/D3150)*100</f>
        <v>107.42857142857143</v>
      </c>
      <c r="P3150">
        <f>E3150/N3150</f>
        <v>62.666666666666664</v>
      </c>
      <c r="Q3150" s="6" t="str">
        <f>LEFT(R3150, SEARCH("/",R3150,1)-1)</f>
        <v>theater</v>
      </c>
      <c r="R3150" t="s">
        <v>8271</v>
      </c>
      <c r="S3150" t="b">
        <v>1</v>
      </c>
      <c r="V3150" s="7" t="str">
        <f>RIGHT(R3150,LEN(R3150)-FIND("/",R3150))</f>
        <v>plays</v>
      </c>
    </row>
    <row r="3151" spans="1:22" ht="64" hidden="1" x14ac:dyDescent="0.2">
      <c r="A3151">
        <v>3695</v>
      </c>
      <c r="B3151" s="3" t="s">
        <v>3692</v>
      </c>
      <c r="C3151" s="3" t="s">
        <v>7805</v>
      </c>
      <c r="D3151">
        <v>4000</v>
      </c>
      <c r="E3151">
        <v>4005</v>
      </c>
      <c r="F3151" t="s">
        <v>8219</v>
      </c>
      <c r="G3151" t="s">
        <v>8224</v>
      </c>
      <c r="H3151" t="s">
        <v>8246</v>
      </c>
      <c r="I3151">
        <v>1421009610</v>
      </c>
      <c r="J3151" s="12">
        <f>(I3151/86400)+25569</f>
        <v>42015.870486111111</v>
      </c>
      <c r="K3151">
        <v>1419281610</v>
      </c>
      <c r="L3151" s="12">
        <f>(K3151/86400)+25569</f>
        <v>41995.870486111111</v>
      </c>
      <c r="M3151" t="b">
        <v>0</v>
      </c>
      <c r="N3151">
        <v>33</v>
      </c>
      <c r="O3151">
        <f>(E3151/D3151)*100</f>
        <v>100.125</v>
      </c>
      <c r="P3151">
        <f>E3151/N3151</f>
        <v>121.36363636363636</v>
      </c>
      <c r="Q3151" s="6" t="str">
        <f>LEFT(R3151, SEARCH("/",R3151,1)-1)</f>
        <v>theater</v>
      </c>
      <c r="R3151" t="s">
        <v>8271</v>
      </c>
      <c r="S3151" t="b">
        <v>1</v>
      </c>
      <c r="V3151" s="7" t="str">
        <f>RIGHT(R3151,LEN(R3151)-FIND("/",R3151))</f>
        <v>plays</v>
      </c>
    </row>
    <row r="3152" spans="1:22" ht="48" hidden="1" x14ac:dyDescent="0.2">
      <c r="A3152">
        <v>3696</v>
      </c>
      <c r="B3152" s="3" t="s">
        <v>3693</v>
      </c>
      <c r="C3152" s="3" t="s">
        <v>7806</v>
      </c>
      <c r="D3152">
        <v>2000</v>
      </c>
      <c r="E3152">
        <v>3100</v>
      </c>
      <c r="F3152" t="s">
        <v>8219</v>
      </c>
      <c r="G3152" t="s">
        <v>8225</v>
      </c>
      <c r="H3152" t="s">
        <v>8247</v>
      </c>
      <c r="I3152">
        <v>1423838916</v>
      </c>
      <c r="J3152" s="12">
        <f>(I3152/86400)+25569</f>
        <v>42048.617083333331</v>
      </c>
      <c r="K3152">
        <v>1418654916</v>
      </c>
      <c r="L3152" s="12">
        <f>(K3152/86400)+25569</f>
        <v>41988.617083333331</v>
      </c>
      <c r="M3152" t="b">
        <v>0</v>
      </c>
      <c r="N3152">
        <v>78</v>
      </c>
      <c r="O3152">
        <f>(E3152/D3152)*100</f>
        <v>155</v>
      </c>
      <c r="P3152">
        <f>E3152/N3152</f>
        <v>39.743589743589745</v>
      </c>
      <c r="Q3152" s="6" t="str">
        <f>LEFT(R3152, SEARCH("/",R3152,1)-1)</f>
        <v>theater</v>
      </c>
      <c r="R3152" t="s">
        <v>8271</v>
      </c>
      <c r="S3152" t="b">
        <v>1</v>
      </c>
      <c r="V3152" s="7" t="str">
        <f>RIGHT(R3152,LEN(R3152)-FIND("/",R3152))</f>
        <v>plays</v>
      </c>
    </row>
    <row r="3153" spans="1:22" ht="48" hidden="1" x14ac:dyDescent="0.2">
      <c r="A3153">
        <v>3697</v>
      </c>
      <c r="B3153" s="3" t="s">
        <v>3694</v>
      </c>
      <c r="C3153" s="3" t="s">
        <v>7807</v>
      </c>
      <c r="D3153">
        <v>2000</v>
      </c>
      <c r="E3153">
        <v>2160</v>
      </c>
      <c r="F3153" t="s">
        <v>8219</v>
      </c>
      <c r="G3153" t="s">
        <v>8225</v>
      </c>
      <c r="H3153" t="s">
        <v>8247</v>
      </c>
      <c r="I3153">
        <v>1462878648</v>
      </c>
      <c r="J3153" s="12">
        <f>(I3153/86400)+25569</f>
        <v>42500.465833333335</v>
      </c>
      <c r="K3153">
        <v>1461064248</v>
      </c>
      <c r="L3153" s="12">
        <f>(K3153/86400)+25569</f>
        <v>42479.465833333335</v>
      </c>
      <c r="M3153" t="b">
        <v>0</v>
      </c>
      <c r="N3153">
        <v>30</v>
      </c>
      <c r="O3153">
        <f>(E3153/D3153)*100</f>
        <v>108</v>
      </c>
      <c r="P3153">
        <f>E3153/N3153</f>
        <v>72</v>
      </c>
      <c r="Q3153" s="6" t="str">
        <f>LEFT(R3153, SEARCH("/",R3153,1)-1)</f>
        <v>theater</v>
      </c>
      <c r="R3153" t="s">
        <v>8271</v>
      </c>
      <c r="S3153" t="b">
        <v>1</v>
      </c>
      <c r="V3153" s="7" t="str">
        <f>RIGHT(R3153,LEN(R3153)-FIND("/",R3153))</f>
        <v>plays</v>
      </c>
    </row>
    <row r="3154" spans="1:22" ht="32" hidden="1" x14ac:dyDescent="0.2">
      <c r="A3154">
        <v>3698</v>
      </c>
      <c r="B3154" s="3" t="s">
        <v>3695</v>
      </c>
      <c r="C3154" s="3" t="s">
        <v>7808</v>
      </c>
      <c r="D3154">
        <v>5000</v>
      </c>
      <c r="E3154">
        <v>5526</v>
      </c>
      <c r="F3154" t="s">
        <v>8219</v>
      </c>
      <c r="G3154" t="s">
        <v>8224</v>
      </c>
      <c r="H3154" t="s">
        <v>8246</v>
      </c>
      <c r="I3154">
        <v>1456946487</v>
      </c>
      <c r="J3154" s="12">
        <f>(I3154/86400)+25569</f>
        <v>42431.806562500002</v>
      </c>
      <c r="K3154">
        <v>1454354487</v>
      </c>
      <c r="L3154" s="12">
        <f>(K3154/86400)+25569</f>
        <v>42401.806562500002</v>
      </c>
      <c r="M3154" t="b">
        <v>0</v>
      </c>
      <c r="N3154">
        <v>136</v>
      </c>
      <c r="O3154">
        <f>(E3154/D3154)*100</f>
        <v>110.52</v>
      </c>
      <c r="P3154">
        <f>E3154/N3154</f>
        <v>40.632352941176471</v>
      </c>
      <c r="Q3154" s="6" t="str">
        <f>LEFT(R3154, SEARCH("/",R3154,1)-1)</f>
        <v>theater</v>
      </c>
      <c r="R3154" t="s">
        <v>8271</v>
      </c>
      <c r="S3154" t="b">
        <v>1</v>
      </c>
      <c r="V3154" s="7" t="str">
        <f>RIGHT(R3154,LEN(R3154)-FIND("/",R3154))</f>
        <v>plays</v>
      </c>
    </row>
    <row r="3155" spans="1:22" ht="48" hidden="1" x14ac:dyDescent="0.2">
      <c r="A3155">
        <v>3699</v>
      </c>
      <c r="B3155" s="3" t="s">
        <v>3696</v>
      </c>
      <c r="C3155" s="3" t="s">
        <v>7809</v>
      </c>
      <c r="D3155">
        <v>2500</v>
      </c>
      <c r="E3155">
        <v>2520</v>
      </c>
      <c r="F3155" t="s">
        <v>8219</v>
      </c>
      <c r="G3155" t="s">
        <v>8224</v>
      </c>
      <c r="H3155" t="s">
        <v>8246</v>
      </c>
      <c r="I3155">
        <v>1413383216</v>
      </c>
      <c r="J3155" s="12">
        <f>(I3155/86400)+25569</f>
        <v>41927.602037037039</v>
      </c>
      <c r="K3155">
        <v>1410791216</v>
      </c>
      <c r="L3155" s="12">
        <f>(K3155/86400)+25569</f>
        <v>41897.602037037039</v>
      </c>
      <c r="M3155" t="b">
        <v>0</v>
      </c>
      <c r="N3155">
        <v>40</v>
      </c>
      <c r="O3155">
        <f>(E3155/D3155)*100</f>
        <v>100.8</v>
      </c>
      <c r="P3155">
        <f>E3155/N3155</f>
        <v>63</v>
      </c>
      <c r="Q3155" s="6" t="str">
        <f>LEFT(R3155, SEARCH("/",R3155,1)-1)</f>
        <v>theater</v>
      </c>
      <c r="R3155" t="s">
        <v>8271</v>
      </c>
      <c r="S3155" t="b">
        <v>1</v>
      </c>
      <c r="V3155" s="7" t="str">
        <f>RIGHT(R3155,LEN(R3155)-FIND("/",R3155))</f>
        <v>plays</v>
      </c>
    </row>
    <row r="3156" spans="1:22" ht="32" hidden="1" x14ac:dyDescent="0.2">
      <c r="A3156">
        <v>3700</v>
      </c>
      <c r="B3156" s="3" t="s">
        <v>3697</v>
      </c>
      <c r="C3156" s="3" t="s">
        <v>7810</v>
      </c>
      <c r="D3156">
        <v>500</v>
      </c>
      <c r="E3156">
        <v>606</v>
      </c>
      <c r="F3156" t="s">
        <v>8219</v>
      </c>
      <c r="G3156" t="s">
        <v>8224</v>
      </c>
      <c r="H3156" t="s">
        <v>8246</v>
      </c>
      <c r="I3156">
        <v>1412092800</v>
      </c>
      <c r="J3156" s="12">
        <f>(I3156/86400)+25569</f>
        <v>41912.666666666664</v>
      </c>
      <c r="K3156">
        <v>1409493800</v>
      </c>
      <c r="L3156" s="12">
        <f>(K3156/86400)+25569</f>
        <v>41882.585648148146</v>
      </c>
      <c r="M3156" t="b">
        <v>0</v>
      </c>
      <c r="N3156">
        <v>18</v>
      </c>
      <c r="O3156">
        <f>(E3156/D3156)*100</f>
        <v>121.2</v>
      </c>
      <c r="P3156">
        <f>E3156/N3156</f>
        <v>33.666666666666664</v>
      </c>
      <c r="Q3156" s="6" t="str">
        <f>LEFT(R3156, SEARCH("/",R3156,1)-1)</f>
        <v>theater</v>
      </c>
      <c r="R3156" t="s">
        <v>8271</v>
      </c>
      <c r="S3156" t="b">
        <v>1</v>
      </c>
      <c r="V3156" s="7" t="str">
        <f>RIGHT(R3156,LEN(R3156)-FIND("/",R3156))</f>
        <v>plays</v>
      </c>
    </row>
    <row r="3157" spans="1:22" ht="48" hidden="1" x14ac:dyDescent="0.2">
      <c r="A3157">
        <v>3701</v>
      </c>
      <c r="B3157" s="3" t="s">
        <v>3698</v>
      </c>
      <c r="C3157" s="3" t="s">
        <v>7811</v>
      </c>
      <c r="D3157">
        <v>1500</v>
      </c>
      <c r="E3157">
        <v>1505</v>
      </c>
      <c r="F3157" t="s">
        <v>8219</v>
      </c>
      <c r="G3157" t="s">
        <v>8225</v>
      </c>
      <c r="H3157" t="s">
        <v>8247</v>
      </c>
      <c r="I3157">
        <v>1433422793</v>
      </c>
      <c r="J3157" s="12">
        <f>(I3157/86400)+25569</f>
        <v>42159.541585648149</v>
      </c>
      <c r="K3157">
        <v>1430830793</v>
      </c>
      <c r="L3157" s="12">
        <f>(K3157/86400)+25569</f>
        <v>42129.541585648149</v>
      </c>
      <c r="M3157" t="b">
        <v>0</v>
      </c>
      <c r="N3157">
        <v>39</v>
      </c>
      <c r="O3157">
        <f>(E3157/D3157)*100</f>
        <v>100.33333333333334</v>
      </c>
      <c r="P3157">
        <f>E3157/N3157</f>
        <v>38.589743589743591</v>
      </c>
      <c r="Q3157" s="6" t="str">
        <f>LEFT(R3157, SEARCH("/",R3157,1)-1)</f>
        <v>theater</v>
      </c>
      <c r="R3157" t="s">
        <v>8271</v>
      </c>
      <c r="S3157" t="b">
        <v>1</v>
      </c>
      <c r="V3157" s="7" t="str">
        <f>RIGHT(R3157,LEN(R3157)-FIND("/",R3157))</f>
        <v>plays</v>
      </c>
    </row>
    <row r="3158" spans="1:22" ht="48" hidden="1" x14ac:dyDescent="0.2">
      <c r="A3158">
        <v>3702</v>
      </c>
      <c r="B3158" s="3" t="s">
        <v>3699</v>
      </c>
      <c r="C3158" s="3" t="s">
        <v>7812</v>
      </c>
      <c r="D3158">
        <v>3000</v>
      </c>
      <c r="E3158">
        <v>3275</v>
      </c>
      <c r="F3158" t="s">
        <v>8219</v>
      </c>
      <c r="G3158" t="s">
        <v>8225</v>
      </c>
      <c r="H3158" t="s">
        <v>8247</v>
      </c>
      <c r="I3158">
        <v>1468191540</v>
      </c>
      <c r="J3158" s="12">
        <f>(I3158/86400)+25569</f>
        <v>42561.957638888889</v>
      </c>
      <c r="K3158">
        <v>1464958484</v>
      </c>
      <c r="L3158" s="12">
        <f>(K3158/86400)+25569</f>
        <v>42524.53800925926</v>
      </c>
      <c r="M3158" t="b">
        <v>0</v>
      </c>
      <c r="N3158">
        <v>21</v>
      </c>
      <c r="O3158">
        <f>(E3158/D3158)*100</f>
        <v>109.16666666666666</v>
      </c>
      <c r="P3158">
        <f>E3158/N3158</f>
        <v>155.95238095238096</v>
      </c>
      <c r="Q3158" s="6" t="str">
        <f>LEFT(R3158, SEARCH("/",R3158,1)-1)</f>
        <v>theater</v>
      </c>
      <c r="R3158" t="s">
        <v>8271</v>
      </c>
      <c r="S3158" t="b">
        <v>1</v>
      </c>
      <c r="V3158" s="7" t="str">
        <f>RIGHT(R3158,LEN(R3158)-FIND("/",R3158))</f>
        <v>plays</v>
      </c>
    </row>
    <row r="3159" spans="1:22" ht="48" hidden="1" x14ac:dyDescent="0.2">
      <c r="A3159">
        <v>3703</v>
      </c>
      <c r="B3159" s="3" t="s">
        <v>3700</v>
      </c>
      <c r="C3159" s="3" t="s">
        <v>7813</v>
      </c>
      <c r="D3159">
        <v>1050</v>
      </c>
      <c r="E3159">
        <v>1296</v>
      </c>
      <c r="F3159" t="s">
        <v>8219</v>
      </c>
      <c r="G3159" t="s">
        <v>8224</v>
      </c>
      <c r="H3159" t="s">
        <v>8246</v>
      </c>
      <c r="I3159">
        <v>1471071540</v>
      </c>
      <c r="J3159" s="12">
        <f>(I3159/86400)+25569</f>
        <v>42595.290972222225</v>
      </c>
      <c r="K3159">
        <v>1467720388</v>
      </c>
      <c r="L3159" s="12">
        <f>(K3159/86400)+25569</f>
        <v>42556.504490740743</v>
      </c>
      <c r="M3159" t="b">
        <v>0</v>
      </c>
      <c r="N3159">
        <v>30</v>
      </c>
      <c r="O3159">
        <f>(E3159/D3159)*100</f>
        <v>123.42857142857142</v>
      </c>
      <c r="P3159">
        <f>E3159/N3159</f>
        <v>43.2</v>
      </c>
      <c r="Q3159" s="6" t="str">
        <f>LEFT(R3159, SEARCH("/",R3159,1)-1)</f>
        <v>theater</v>
      </c>
      <c r="R3159" t="s">
        <v>8271</v>
      </c>
      <c r="S3159" t="b">
        <v>1</v>
      </c>
      <c r="V3159" s="7" t="str">
        <f>RIGHT(R3159,LEN(R3159)-FIND("/",R3159))</f>
        <v>plays</v>
      </c>
    </row>
    <row r="3160" spans="1:22" ht="48" hidden="1" x14ac:dyDescent="0.2">
      <c r="A3160">
        <v>3704</v>
      </c>
      <c r="B3160" s="3" t="s">
        <v>3701</v>
      </c>
      <c r="C3160" s="3" t="s">
        <v>7814</v>
      </c>
      <c r="D3160">
        <v>300</v>
      </c>
      <c r="E3160">
        <v>409.01</v>
      </c>
      <c r="F3160" t="s">
        <v>8219</v>
      </c>
      <c r="G3160" t="s">
        <v>8225</v>
      </c>
      <c r="H3160" t="s">
        <v>8247</v>
      </c>
      <c r="I3160">
        <v>1464712394</v>
      </c>
      <c r="J3160" s="12">
        <f>(I3160/86400)+25569</f>
        <v>42521.689745370371</v>
      </c>
      <c r="K3160">
        <v>1459528394</v>
      </c>
      <c r="L3160" s="12">
        <f>(K3160/86400)+25569</f>
        <v>42461.689745370371</v>
      </c>
      <c r="M3160" t="b">
        <v>0</v>
      </c>
      <c r="N3160">
        <v>27</v>
      </c>
      <c r="O3160">
        <f>(E3160/D3160)*100</f>
        <v>136.33666666666667</v>
      </c>
      <c r="P3160">
        <f>E3160/N3160</f>
        <v>15.148518518518518</v>
      </c>
      <c r="Q3160" s="6" t="str">
        <f>LEFT(R3160, SEARCH("/",R3160,1)-1)</f>
        <v>theater</v>
      </c>
      <c r="R3160" t="s">
        <v>8271</v>
      </c>
      <c r="S3160" t="b">
        <v>1</v>
      </c>
      <c r="V3160" s="7" t="str">
        <f>RIGHT(R3160,LEN(R3160)-FIND("/",R3160))</f>
        <v>plays</v>
      </c>
    </row>
    <row r="3161" spans="1:22" ht="48" hidden="1" x14ac:dyDescent="0.2">
      <c r="A3161">
        <v>3705</v>
      </c>
      <c r="B3161" s="3" t="s">
        <v>3702</v>
      </c>
      <c r="C3161" s="3" t="s">
        <v>7815</v>
      </c>
      <c r="D3161">
        <v>2827</v>
      </c>
      <c r="E3161">
        <v>2925</v>
      </c>
      <c r="F3161" t="s">
        <v>8219</v>
      </c>
      <c r="G3161" t="s">
        <v>8224</v>
      </c>
      <c r="H3161" t="s">
        <v>8246</v>
      </c>
      <c r="I3161">
        <v>1403546400</v>
      </c>
      <c r="J3161" s="12">
        <f>(I3161/86400)+25569</f>
        <v>41813.75</v>
      </c>
      <c r="K3161">
        <v>1401714114</v>
      </c>
      <c r="L3161" s="12">
        <f>(K3161/86400)+25569</f>
        <v>41792.542986111112</v>
      </c>
      <c r="M3161" t="b">
        <v>0</v>
      </c>
      <c r="N3161">
        <v>35</v>
      </c>
      <c r="O3161">
        <f>(E3161/D3161)*100</f>
        <v>103.46657233816768</v>
      </c>
      <c r="P3161">
        <f>E3161/N3161</f>
        <v>83.571428571428569</v>
      </c>
      <c r="Q3161" s="6" t="str">
        <f>LEFT(R3161, SEARCH("/",R3161,1)-1)</f>
        <v>theater</v>
      </c>
      <c r="R3161" t="s">
        <v>8271</v>
      </c>
      <c r="S3161" t="b">
        <v>1</v>
      </c>
      <c r="V3161" s="7" t="str">
        <f>RIGHT(R3161,LEN(R3161)-FIND("/",R3161))</f>
        <v>plays</v>
      </c>
    </row>
    <row r="3162" spans="1:22" ht="48" hidden="1" x14ac:dyDescent="0.2">
      <c r="A3162">
        <v>3706</v>
      </c>
      <c r="B3162" s="3" t="s">
        <v>3703</v>
      </c>
      <c r="C3162" s="3" t="s">
        <v>7816</v>
      </c>
      <c r="D3162">
        <v>1500</v>
      </c>
      <c r="E3162">
        <v>1820</v>
      </c>
      <c r="F3162" t="s">
        <v>8219</v>
      </c>
      <c r="G3162" t="s">
        <v>8224</v>
      </c>
      <c r="H3162" t="s">
        <v>8246</v>
      </c>
      <c r="I3162">
        <v>1410558949</v>
      </c>
      <c r="J3162" s="12">
        <f>(I3162/86400)+25569</f>
        <v>41894.913761574076</v>
      </c>
      <c r="K3162">
        <v>1409262949</v>
      </c>
      <c r="L3162" s="12">
        <f>(K3162/86400)+25569</f>
        <v>41879.913761574076</v>
      </c>
      <c r="M3162" t="b">
        <v>0</v>
      </c>
      <c r="N3162">
        <v>13</v>
      </c>
      <c r="O3162">
        <f>(E3162/D3162)*100</f>
        <v>121.33333333333334</v>
      </c>
      <c r="P3162">
        <f>E3162/N3162</f>
        <v>140</v>
      </c>
      <c r="Q3162" s="6" t="str">
        <f>LEFT(R3162, SEARCH("/",R3162,1)-1)</f>
        <v>theater</v>
      </c>
      <c r="R3162" t="s">
        <v>8271</v>
      </c>
      <c r="S3162" t="b">
        <v>1</v>
      </c>
      <c r="V3162" s="7" t="str">
        <f>RIGHT(R3162,LEN(R3162)-FIND("/",R3162))</f>
        <v>plays</v>
      </c>
    </row>
    <row r="3163" spans="1:22" ht="32" hidden="1" x14ac:dyDescent="0.2">
      <c r="A3163">
        <v>3707</v>
      </c>
      <c r="B3163" s="3" t="s">
        <v>3704</v>
      </c>
      <c r="C3163" s="3" t="s">
        <v>7817</v>
      </c>
      <c r="D3163">
        <v>1000</v>
      </c>
      <c r="E3163">
        <v>1860</v>
      </c>
      <c r="F3163" t="s">
        <v>8219</v>
      </c>
      <c r="G3163" t="s">
        <v>8224</v>
      </c>
      <c r="H3163" t="s">
        <v>8246</v>
      </c>
      <c r="I3163">
        <v>1469165160</v>
      </c>
      <c r="J3163" s="12">
        <f>(I3163/86400)+25569</f>
        <v>42573.226388888885</v>
      </c>
      <c r="K3163">
        <v>1467335378</v>
      </c>
      <c r="L3163" s="12">
        <f>(K3163/86400)+25569</f>
        <v>42552.048356481479</v>
      </c>
      <c r="M3163" t="b">
        <v>0</v>
      </c>
      <c r="N3163">
        <v>23</v>
      </c>
      <c r="O3163">
        <f>(E3163/D3163)*100</f>
        <v>186</v>
      </c>
      <c r="P3163">
        <f>E3163/N3163</f>
        <v>80.869565217391298</v>
      </c>
      <c r="Q3163" s="6" t="str">
        <f>LEFT(R3163, SEARCH("/",R3163,1)-1)</f>
        <v>theater</v>
      </c>
      <c r="R3163" t="s">
        <v>8271</v>
      </c>
      <c r="S3163" t="b">
        <v>1</v>
      </c>
      <c r="V3163" s="7" t="str">
        <f>RIGHT(R3163,LEN(R3163)-FIND("/",R3163))</f>
        <v>plays</v>
      </c>
    </row>
    <row r="3164" spans="1:22" ht="48" hidden="1" x14ac:dyDescent="0.2">
      <c r="A3164">
        <v>3708</v>
      </c>
      <c r="B3164" s="3" t="s">
        <v>3705</v>
      </c>
      <c r="C3164" s="3" t="s">
        <v>7818</v>
      </c>
      <c r="D3164">
        <v>700</v>
      </c>
      <c r="E3164">
        <v>2100</v>
      </c>
      <c r="F3164" t="s">
        <v>8219</v>
      </c>
      <c r="G3164" t="s">
        <v>8224</v>
      </c>
      <c r="H3164" t="s">
        <v>8246</v>
      </c>
      <c r="I3164">
        <v>1404444286</v>
      </c>
      <c r="J3164" s="12">
        <f>(I3164/86400)+25569</f>
        <v>41824.142199074078</v>
      </c>
      <c r="K3164">
        <v>1403234686</v>
      </c>
      <c r="L3164" s="12">
        <f>(K3164/86400)+25569</f>
        <v>41810.142199074078</v>
      </c>
      <c r="M3164" t="b">
        <v>0</v>
      </c>
      <c r="N3164">
        <v>39</v>
      </c>
      <c r="O3164">
        <f>(E3164/D3164)*100</f>
        <v>300</v>
      </c>
      <c r="P3164">
        <f>E3164/N3164</f>
        <v>53.846153846153847</v>
      </c>
      <c r="Q3164" s="6" t="str">
        <f>LEFT(R3164, SEARCH("/",R3164,1)-1)</f>
        <v>theater</v>
      </c>
      <c r="R3164" t="s">
        <v>8271</v>
      </c>
      <c r="S3164" t="b">
        <v>1</v>
      </c>
      <c r="V3164" s="7" t="str">
        <f>RIGHT(R3164,LEN(R3164)-FIND("/",R3164))</f>
        <v>plays</v>
      </c>
    </row>
    <row r="3165" spans="1:22" ht="48" hidden="1" x14ac:dyDescent="0.2">
      <c r="A3165">
        <v>3709</v>
      </c>
      <c r="B3165" s="3" t="s">
        <v>3706</v>
      </c>
      <c r="C3165" s="3" t="s">
        <v>7819</v>
      </c>
      <c r="D3165">
        <v>1000</v>
      </c>
      <c r="E3165">
        <v>1082.5</v>
      </c>
      <c r="F3165" t="s">
        <v>8219</v>
      </c>
      <c r="G3165" t="s">
        <v>8225</v>
      </c>
      <c r="H3165" t="s">
        <v>8247</v>
      </c>
      <c r="I3165">
        <v>1403715546</v>
      </c>
      <c r="J3165" s="12">
        <f>(I3165/86400)+25569</f>
        <v>41815.707708333335</v>
      </c>
      <c r="K3165">
        <v>1401123546</v>
      </c>
      <c r="L3165" s="12">
        <f>(K3165/86400)+25569</f>
        <v>41785.707708333335</v>
      </c>
      <c r="M3165" t="b">
        <v>0</v>
      </c>
      <c r="N3165">
        <v>35</v>
      </c>
      <c r="O3165">
        <f>(E3165/D3165)*100</f>
        <v>108.25</v>
      </c>
      <c r="P3165">
        <f>E3165/N3165</f>
        <v>30.928571428571427</v>
      </c>
      <c r="Q3165" s="6" t="str">
        <f>LEFT(R3165, SEARCH("/",R3165,1)-1)</f>
        <v>theater</v>
      </c>
      <c r="R3165" t="s">
        <v>8271</v>
      </c>
      <c r="S3165" t="b">
        <v>1</v>
      </c>
      <c r="V3165" s="7" t="str">
        <f>RIGHT(R3165,LEN(R3165)-FIND("/",R3165))</f>
        <v>plays</v>
      </c>
    </row>
    <row r="3166" spans="1:22" ht="32" hidden="1" x14ac:dyDescent="0.2">
      <c r="A3166">
        <v>3710</v>
      </c>
      <c r="B3166" s="3" t="s">
        <v>3707</v>
      </c>
      <c r="C3166" s="3" t="s">
        <v>7820</v>
      </c>
      <c r="D3166">
        <v>1300</v>
      </c>
      <c r="E3166">
        <v>1835</v>
      </c>
      <c r="F3166" t="s">
        <v>8219</v>
      </c>
      <c r="G3166" t="s">
        <v>8224</v>
      </c>
      <c r="H3166" t="s">
        <v>8246</v>
      </c>
      <c r="I3166">
        <v>1428068988</v>
      </c>
      <c r="J3166" s="12">
        <f>(I3166/86400)+25569</f>
        <v>42097.576249999998</v>
      </c>
      <c r="K3166">
        <v>1425908988</v>
      </c>
      <c r="L3166" s="12">
        <f>(K3166/86400)+25569</f>
        <v>42072.576249999998</v>
      </c>
      <c r="M3166" t="b">
        <v>0</v>
      </c>
      <c r="N3166">
        <v>27</v>
      </c>
      <c r="O3166">
        <f>(E3166/D3166)*100</f>
        <v>141.15384615384616</v>
      </c>
      <c r="P3166">
        <f>E3166/N3166</f>
        <v>67.962962962962962</v>
      </c>
      <c r="Q3166" s="6" t="str">
        <f>LEFT(R3166, SEARCH("/",R3166,1)-1)</f>
        <v>theater</v>
      </c>
      <c r="R3166" t="s">
        <v>8271</v>
      </c>
      <c r="S3166" t="b">
        <v>1</v>
      </c>
      <c r="V3166" s="7" t="str">
        <f>RIGHT(R3166,LEN(R3166)-FIND("/",R3166))</f>
        <v>plays</v>
      </c>
    </row>
    <row r="3167" spans="1:22" ht="32" hidden="1" x14ac:dyDescent="0.2">
      <c r="A3167">
        <v>3711</v>
      </c>
      <c r="B3167" s="3" t="s">
        <v>3708</v>
      </c>
      <c r="C3167" s="3" t="s">
        <v>7821</v>
      </c>
      <c r="D3167">
        <v>500</v>
      </c>
      <c r="E3167">
        <v>570</v>
      </c>
      <c r="F3167" t="s">
        <v>8219</v>
      </c>
      <c r="G3167" t="s">
        <v>8224</v>
      </c>
      <c r="H3167" t="s">
        <v>8246</v>
      </c>
      <c r="I3167">
        <v>1402848000</v>
      </c>
      <c r="J3167" s="12">
        <f>(I3167/86400)+25569</f>
        <v>41805.666666666664</v>
      </c>
      <c r="K3167">
        <v>1400606573</v>
      </c>
      <c r="L3167" s="12">
        <f>(K3167/86400)+25569</f>
        <v>41779.724224537036</v>
      </c>
      <c r="M3167" t="b">
        <v>0</v>
      </c>
      <c r="N3167">
        <v>21</v>
      </c>
      <c r="O3167">
        <f>(E3167/D3167)*100</f>
        <v>113.99999999999999</v>
      </c>
      <c r="P3167">
        <f>E3167/N3167</f>
        <v>27.142857142857142</v>
      </c>
      <c r="Q3167" s="6" t="str">
        <f>LEFT(R3167, SEARCH("/",R3167,1)-1)</f>
        <v>theater</v>
      </c>
      <c r="R3167" t="s">
        <v>8271</v>
      </c>
      <c r="S3167" t="b">
        <v>1</v>
      </c>
      <c r="V3167" s="7" t="str">
        <f>RIGHT(R3167,LEN(R3167)-FIND("/",R3167))</f>
        <v>plays</v>
      </c>
    </row>
    <row r="3168" spans="1:22" ht="48" hidden="1" x14ac:dyDescent="0.2">
      <c r="A3168">
        <v>3712</v>
      </c>
      <c r="B3168" s="3" t="s">
        <v>3709</v>
      </c>
      <c r="C3168" s="3" t="s">
        <v>7822</v>
      </c>
      <c r="D3168">
        <v>7500</v>
      </c>
      <c r="E3168">
        <v>11530</v>
      </c>
      <c r="F3168" t="s">
        <v>8219</v>
      </c>
      <c r="G3168" t="s">
        <v>8224</v>
      </c>
      <c r="H3168" t="s">
        <v>8246</v>
      </c>
      <c r="I3168">
        <v>1433055540</v>
      </c>
      <c r="J3168" s="12">
        <f>(I3168/86400)+25569</f>
        <v>42155.290972222225</v>
      </c>
      <c r="K3168">
        <v>1431230867</v>
      </c>
      <c r="L3168" s="12">
        <f>(K3168/86400)+25569</f>
        <v>42134.172071759254</v>
      </c>
      <c r="M3168" t="b">
        <v>0</v>
      </c>
      <c r="N3168">
        <v>104</v>
      </c>
      <c r="O3168">
        <f>(E3168/D3168)*100</f>
        <v>153.73333333333335</v>
      </c>
      <c r="P3168">
        <f>E3168/N3168</f>
        <v>110.86538461538461</v>
      </c>
      <c r="Q3168" s="6" t="str">
        <f>LEFT(R3168, SEARCH("/",R3168,1)-1)</f>
        <v>theater</v>
      </c>
      <c r="R3168" t="s">
        <v>8271</v>
      </c>
      <c r="S3168" t="b">
        <v>1</v>
      </c>
      <c r="V3168" s="7" t="str">
        <f>RIGHT(R3168,LEN(R3168)-FIND("/",R3168))</f>
        <v>plays</v>
      </c>
    </row>
    <row r="3169" spans="1:22" ht="48" hidden="1" x14ac:dyDescent="0.2">
      <c r="A3169">
        <v>3713</v>
      </c>
      <c r="B3169" s="3" t="s">
        <v>3710</v>
      </c>
      <c r="C3169" s="3" t="s">
        <v>7823</v>
      </c>
      <c r="D3169">
        <v>2000</v>
      </c>
      <c r="E3169">
        <v>2030</v>
      </c>
      <c r="F3169" t="s">
        <v>8219</v>
      </c>
      <c r="G3169" t="s">
        <v>8224</v>
      </c>
      <c r="H3169" t="s">
        <v>8246</v>
      </c>
      <c r="I3169">
        <v>1465062166</v>
      </c>
      <c r="J3169" s="12">
        <f>(I3169/86400)+25569</f>
        <v>42525.738032407404</v>
      </c>
      <c r="K3169">
        <v>1463334166</v>
      </c>
      <c r="L3169" s="12">
        <f>(K3169/86400)+25569</f>
        <v>42505.738032407404</v>
      </c>
      <c r="M3169" t="b">
        <v>0</v>
      </c>
      <c r="N3169">
        <v>19</v>
      </c>
      <c r="O3169">
        <f>(E3169/D3169)*100</f>
        <v>101.49999999999999</v>
      </c>
      <c r="P3169">
        <f>E3169/N3169</f>
        <v>106.84210526315789</v>
      </c>
      <c r="Q3169" s="6" t="str">
        <f>LEFT(R3169, SEARCH("/",R3169,1)-1)</f>
        <v>theater</v>
      </c>
      <c r="R3169" t="s">
        <v>8271</v>
      </c>
      <c r="S3169" t="b">
        <v>1</v>
      </c>
      <c r="V3169" s="7" t="str">
        <f>RIGHT(R3169,LEN(R3169)-FIND("/",R3169))</f>
        <v>plays</v>
      </c>
    </row>
    <row r="3170" spans="1:22" ht="48" hidden="1" x14ac:dyDescent="0.2">
      <c r="A3170">
        <v>3714</v>
      </c>
      <c r="B3170" s="3" t="s">
        <v>3711</v>
      </c>
      <c r="C3170" s="3" t="s">
        <v>7824</v>
      </c>
      <c r="D3170">
        <v>10000</v>
      </c>
      <c r="E3170">
        <v>10235</v>
      </c>
      <c r="F3170" t="s">
        <v>8219</v>
      </c>
      <c r="G3170" t="s">
        <v>8224</v>
      </c>
      <c r="H3170" t="s">
        <v>8246</v>
      </c>
      <c r="I3170">
        <v>1432612740</v>
      </c>
      <c r="J3170" s="12">
        <f>(I3170/86400)+25569</f>
        <v>42150.165972222225</v>
      </c>
      <c r="K3170">
        <v>1429881667</v>
      </c>
      <c r="L3170" s="12">
        <f>(K3170/86400)+25569</f>
        <v>42118.556331018517</v>
      </c>
      <c r="M3170" t="b">
        <v>0</v>
      </c>
      <c r="N3170">
        <v>97</v>
      </c>
      <c r="O3170">
        <f>(E3170/D3170)*100</f>
        <v>102.35000000000001</v>
      </c>
      <c r="P3170">
        <f>E3170/N3170</f>
        <v>105.51546391752578</v>
      </c>
      <c r="Q3170" s="6" t="str">
        <f>LEFT(R3170, SEARCH("/",R3170,1)-1)</f>
        <v>theater</v>
      </c>
      <c r="R3170" t="s">
        <v>8271</v>
      </c>
      <c r="S3170" t="b">
        <v>1</v>
      </c>
      <c r="V3170" s="7" t="str">
        <f>RIGHT(R3170,LEN(R3170)-FIND("/",R3170))</f>
        <v>plays</v>
      </c>
    </row>
    <row r="3171" spans="1:22" ht="48" hidden="1" x14ac:dyDescent="0.2">
      <c r="A3171">
        <v>3715</v>
      </c>
      <c r="B3171" s="3" t="s">
        <v>3712</v>
      </c>
      <c r="C3171" s="3" t="s">
        <v>7825</v>
      </c>
      <c r="D3171">
        <v>3500</v>
      </c>
      <c r="E3171">
        <v>3590</v>
      </c>
      <c r="F3171" t="s">
        <v>8219</v>
      </c>
      <c r="G3171" t="s">
        <v>8225</v>
      </c>
      <c r="H3171" t="s">
        <v>8247</v>
      </c>
      <c r="I3171">
        <v>1427806320</v>
      </c>
      <c r="J3171" s="12">
        <f>(I3171/86400)+25569</f>
        <v>42094.536111111112</v>
      </c>
      <c r="K3171">
        <v>1422834819</v>
      </c>
      <c r="L3171" s="12">
        <f>(K3171/86400)+25569</f>
        <v>42036.995590277773</v>
      </c>
      <c r="M3171" t="b">
        <v>0</v>
      </c>
      <c r="N3171">
        <v>27</v>
      </c>
      <c r="O3171">
        <f>(E3171/D3171)*100</f>
        <v>102.57142857142858</v>
      </c>
      <c r="P3171">
        <f>E3171/N3171</f>
        <v>132.96296296296296</v>
      </c>
      <c r="Q3171" s="6" t="str">
        <f>LEFT(R3171, SEARCH("/",R3171,1)-1)</f>
        <v>theater</v>
      </c>
      <c r="R3171" t="s">
        <v>8271</v>
      </c>
      <c r="S3171" t="b">
        <v>1</v>
      </c>
      <c r="V3171" s="7" t="str">
        <f>RIGHT(R3171,LEN(R3171)-FIND("/",R3171))</f>
        <v>plays</v>
      </c>
    </row>
    <row r="3172" spans="1:22" ht="48" hidden="1" x14ac:dyDescent="0.2">
      <c r="A3172">
        <v>3716</v>
      </c>
      <c r="B3172" s="3" t="s">
        <v>3713</v>
      </c>
      <c r="C3172" s="3" t="s">
        <v>7826</v>
      </c>
      <c r="D3172">
        <v>800</v>
      </c>
      <c r="E3172">
        <v>1246</v>
      </c>
      <c r="F3172" t="s">
        <v>8219</v>
      </c>
      <c r="G3172" t="s">
        <v>8224</v>
      </c>
      <c r="H3172" t="s">
        <v>8246</v>
      </c>
      <c r="I3172">
        <v>1453411109</v>
      </c>
      <c r="J3172" s="12">
        <f>(I3172/86400)+25569</f>
        <v>42390.887835648144</v>
      </c>
      <c r="K3172">
        <v>1450819109</v>
      </c>
      <c r="L3172" s="12">
        <f>(K3172/86400)+25569</f>
        <v>42360.887835648144</v>
      </c>
      <c r="M3172" t="b">
        <v>0</v>
      </c>
      <c r="N3172">
        <v>24</v>
      </c>
      <c r="O3172">
        <f>(E3172/D3172)*100</f>
        <v>155.75</v>
      </c>
      <c r="P3172">
        <f>E3172/N3172</f>
        <v>51.916666666666664</v>
      </c>
      <c r="Q3172" s="6" t="str">
        <f>LEFT(R3172, SEARCH("/",R3172,1)-1)</f>
        <v>theater</v>
      </c>
      <c r="R3172" t="s">
        <v>8271</v>
      </c>
      <c r="S3172" t="b">
        <v>1</v>
      </c>
      <c r="V3172" s="7" t="str">
        <f>RIGHT(R3172,LEN(R3172)-FIND("/",R3172))</f>
        <v>plays</v>
      </c>
    </row>
    <row r="3173" spans="1:22" ht="48" hidden="1" x14ac:dyDescent="0.2">
      <c r="A3173">
        <v>3717</v>
      </c>
      <c r="B3173" s="3" t="s">
        <v>3714</v>
      </c>
      <c r="C3173" s="3" t="s">
        <v>7827</v>
      </c>
      <c r="D3173">
        <v>4000</v>
      </c>
      <c r="E3173">
        <v>4030</v>
      </c>
      <c r="F3173" t="s">
        <v>8219</v>
      </c>
      <c r="G3173" t="s">
        <v>8225</v>
      </c>
      <c r="H3173" t="s">
        <v>8247</v>
      </c>
      <c r="I3173">
        <v>1431204449</v>
      </c>
      <c r="J3173" s="12">
        <f>(I3173/86400)+25569</f>
        <v>42133.866307870368</v>
      </c>
      <c r="K3173">
        <v>1428526049</v>
      </c>
      <c r="L3173" s="12">
        <f>(K3173/86400)+25569</f>
        <v>42102.866307870368</v>
      </c>
      <c r="M3173" t="b">
        <v>0</v>
      </c>
      <c r="N3173">
        <v>13</v>
      </c>
      <c r="O3173">
        <f>(E3173/D3173)*100</f>
        <v>100.75</v>
      </c>
      <c r="P3173">
        <f>E3173/N3173</f>
        <v>310</v>
      </c>
      <c r="Q3173" s="6" t="str">
        <f>LEFT(R3173, SEARCH("/",R3173,1)-1)</f>
        <v>theater</v>
      </c>
      <c r="R3173" t="s">
        <v>8271</v>
      </c>
      <c r="S3173" t="b">
        <v>1</v>
      </c>
      <c r="V3173" s="7" t="str">
        <f>RIGHT(R3173,LEN(R3173)-FIND("/",R3173))</f>
        <v>plays</v>
      </c>
    </row>
    <row r="3174" spans="1:22" ht="48" hidden="1" x14ac:dyDescent="0.2">
      <c r="A3174">
        <v>3718</v>
      </c>
      <c r="B3174" s="3" t="s">
        <v>3715</v>
      </c>
      <c r="C3174" s="3" t="s">
        <v>7828</v>
      </c>
      <c r="D3174">
        <v>500</v>
      </c>
      <c r="E3174">
        <v>1197</v>
      </c>
      <c r="F3174" t="s">
        <v>8219</v>
      </c>
      <c r="G3174" t="s">
        <v>8225</v>
      </c>
      <c r="H3174" t="s">
        <v>8247</v>
      </c>
      <c r="I3174">
        <v>1425057075</v>
      </c>
      <c r="J3174" s="12">
        <f>(I3174/86400)+25569</f>
        <v>42062.716145833328</v>
      </c>
      <c r="K3174">
        <v>1422465075</v>
      </c>
      <c r="L3174" s="12">
        <f>(K3174/86400)+25569</f>
        <v>42032.716145833328</v>
      </c>
      <c r="M3174" t="b">
        <v>0</v>
      </c>
      <c r="N3174">
        <v>46</v>
      </c>
      <c r="O3174">
        <f>(E3174/D3174)*100</f>
        <v>239.4</v>
      </c>
      <c r="P3174">
        <f>E3174/N3174</f>
        <v>26.021739130434781</v>
      </c>
      <c r="Q3174" s="6" t="str">
        <f>LEFT(R3174, SEARCH("/",R3174,1)-1)</f>
        <v>theater</v>
      </c>
      <c r="R3174" t="s">
        <v>8271</v>
      </c>
      <c r="S3174" t="b">
        <v>1</v>
      </c>
      <c r="V3174" s="7" t="str">
        <f>RIGHT(R3174,LEN(R3174)-FIND("/",R3174))</f>
        <v>plays</v>
      </c>
    </row>
    <row r="3175" spans="1:22" ht="32" hidden="1" x14ac:dyDescent="0.2">
      <c r="A3175">
        <v>3719</v>
      </c>
      <c r="B3175" s="3" t="s">
        <v>3716</v>
      </c>
      <c r="C3175" s="3" t="s">
        <v>7829</v>
      </c>
      <c r="D3175">
        <v>200</v>
      </c>
      <c r="E3175">
        <v>420</v>
      </c>
      <c r="F3175" t="s">
        <v>8219</v>
      </c>
      <c r="G3175" t="s">
        <v>8225</v>
      </c>
      <c r="H3175" t="s">
        <v>8247</v>
      </c>
      <c r="I3175">
        <v>1434994266</v>
      </c>
      <c r="J3175" s="12">
        <f>(I3175/86400)+25569</f>
        <v>42177.729930555557</v>
      </c>
      <c r="K3175">
        <v>1432402266</v>
      </c>
      <c r="L3175" s="12">
        <f>(K3175/86400)+25569</f>
        <v>42147.729930555557</v>
      </c>
      <c r="M3175" t="b">
        <v>0</v>
      </c>
      <c r="N3175">
        <v>4</v>
      </c>
      <c r="O3175">
        <f>(E3175/D3175)*100</f>
        <v>210</v>
      </c>
      <c r="P3175">
        <f>E3175/N3175</f>
        <v>105</v>
      </c>
      <c r="Q3175" s="6" t="str">
        <f>LEFT(R3175, SEARCH("/",R3175,1)-1)</f>
        <v>theater</v>
      </c>
      <c r="R3175" t="s">
        <v>8271</v>
      </c>
      <c r="S3175" t="b">
        <v>1</v>
      </c>
      <c r="V3175" s="7" t="str">
        <f>RIGHT(R3175,LEN(R3175)-FIND("/",R3175))</f>
        <v>plays</v>
      </c>
    </row>
    <row r="3176" spans="1:22" ht="32" hidden="1" x14ac:dyDescent="0.2">
      <c r="A3176">
        <v>3720</v>
      </c>
      <c r="B3176" s="3" t="s">
        <v>3717</v>
      </c>
      <c r="C3176" s="3" t="s">
        <v>7830</v>
      </c>
      <c r="D3176">
        <v>3300</v>
      </c>
      <c r="E3176">
        <v>3449</v>
      </c>
      <c r="F3176" t="s">
        <v>8219</v>
      </c>
      <c r="G3176" t="s">
        <v>8224</v>
      </c>
      <c r="H3176" t="s">
        <v>8246</v>
      </c>
      <c r="I3176">
        <v>1435881006</v>
      </c>
      <c r="J3176" s="12">
        <f>(I3176/86400)+25569</f>
        <v>42187.993125000001</v>
      </c>
      <c r="K3176">
        <v>1433980206</v>
      </c>
      <c r="L3176" s="12">
        <f>(K3176/86400)+25569</f>
        <v>42165.993125000001</v>
      </c>
      <c r="M3176" t="b">
        <v>0</v>
      </c>
      <c r="N3176">
        <v>40</v>
      </c>
      <c r="O3176">
        <f>(E3176/D3176)*100</f>
        <v>104.51515151515152</v>
      </c>
      <c r="P3176">
        <f>E3176/N3176</f>
        <v>86.224999999999994</v>
      </c>
      <c r="Q3176" s="6" t="str">
        <f>LEFT(R3176, SEARCH("/",R3176,1)-1)</f>
        <v>theater</v>
      </c>
      <c r="R3176" t="s">
        <v>8271</v>
      </c>
      <c r="S3176" t="b">
        <v>1</v>
      </c>
      <c r="V3176" s="7" t="str">
        <f>RIGHT(R3176,LEN(R3176)-FIND("/",R3176))</f>
        <v>plays</v>
      </c>
    </row>
    <row r="3177" spans="1:22" ht="48" hidden="1" x14ac:dyDescent="0.2">
      <c r="A3177">
        <v>3721</v>
      </c>
      <c r="B3177" s="3" t="s">
        <v>3718</v>
      </c>
      <c r="C3177" s="3" t="s">
        <v>7831</v>
      </c>
      <c r="D3177">
        <v>5000</v>
      </c>
      <c r="E3177">
        <v>5040</v>
      </c>
      <c r="F3177" t="s">
        <v>8219</v>
      </c>
      <c r="G3177" t="s">
        <v>8224</v>
      </c>
      <c r="H3177" t="s">
        <v>8246</v>
      </c>
      <c r="I3177">
        <v>1415230084</v>
      </c>
      <c r="J3177" s="12">
        <f>(I3177/86400)+25569</f>
        <v>41948.977824074071</v>
      </c>
      <c r="K3177">
        <v>1413412084</v>
      </c>
      <c r="L3177" s="12">
        <f>(K3177/86400)+25569</f>
        <v>41927.936157407406</v>
      </c>
      <c r="M3177" t="b">
        <v>0</v>
      </c>
      <c r="N3177">
        <v>44</v>
      </c>
      <c r="O3177">
        <f>(E3177/D3177)*100</f>
        <v>100.8</v>
      </c>
      <c r="P3177">
        <f>E3177/N3177</f>
        <v>114.54545454545455</v>
      </c>
      <c r="Q3177" s="6" t="str">
        <f>LEFT(R3177, SEARCH("/",R3177,1)-1)</f>
        <v>theater</v>
      </c>
      <c r="R3177" t="s">
        <v>8271</v>
      </c>
      <c r="S3177" t="b">
        <v>1</v>
      </c>
      <c r="V3177" s="7" t="str">
        <f>RIGHT(R3177,LEN(R3177)-FIND("/",R3177))</f>
        <v>plays</v>
      </c>
    </row>
    <row r="3178" spans="1:22" ht="64" hidden="1" x14ac:dyDescent="0.2">
      <c r="A3178">
        <v>3722</v>
      </c>
      <c r="B3178" s="3" t="s">
        <v>3719</v>
      </c>
      <c r="C3178" s="3" t="s">
        <v>7832</v>
      </c>
      <c r="D3178">
        <v>1500</v>
      </c>
      <c r="E3178">
        <v>1668</v>
      </c>
      <c r="F3178" t="s">
        <v>8219</v>
      </c>
      <c r="G3178" t="s">
        <v>8229</v>
      </c>
      <c r="H3178" t="s">
        <v>8251</v>
      </c>
      <c r="I3178">
        <v>1455231540</v>
      </c>
      <c r="J3178" s="12">
        <f>(I3178/86400)+25569</f>
        <v>42411.957638888889</v>
      </c>
      <c r="K3178">
        <v>1452614847</v>
      </c>
      <c r="L3178" s="12">
        <f>(K3178/86400)+25569</f>
        <v>42381.671840277777</v>
      </c>
      <c r="M3178" t="b">
        <v>0</v>
      </c>
      <c r="N3178">
        <v>35</v>
      </c>
      <c r="O3178">
        <f>(E3178/D3178)*100</f>
        <v>111.20000000000002</v>
      </c>
      <c r="P3178">
        <f>E3178/N3178</f>
        <v>47.657142857142858</v>
      </c>
      <c r="Q3178" s="6" t="str">
        <f>LEFT(R3178, SEARCH("/",R3178,1)-1)</f>
        <v>theater</v>
      </c>
      <c r="R3178" t="s">
        <v>8271</v>
      </c>
      <c r="S3178" t="b">
        <v>1</v>
      </c>
      <c r="V3178" s="7" t="str">
        <f>RIGHT(R3178,LEN(R3178)-FIND("/",R3178))</f>
        <v>plays</v>
      </c>
    </row>
    <row r="3179" spans="1:22" ht="32" hidden="1" x14ac:dyDescent="0.2">
      <c r="A3179">
        <v>3723</v>
      </c>
      <c r="B3179" s="3" t="s">
        <v>3720</v>
      </c>
      <c r="C3179" s="3" t="s">
        <v>7833</v>
      </c>
      <c r="D3179">
        <v>4500</v>
      </c>
      <c r="E3179">
        <v>4592</v>
      </c>
      <c r="F3179" t="s">
        <v>8219</v>
      </c>
      <c r="G3179" t="s">
        <v>8225</v>
      </c>
      <c r="H3179" t="s">
        <v>8247</v>
      </c>
      <c r="I3179">
        <v>1417374262</v>
      </c>
      <c r="J3179" s="12">
        <f>(I3179/86400)+25569</f>
        <v>41973.794699074075</v>
      </c>
      <c r="K3179">
        <v>1414778662</v>
      </c>
      <c r="L3179" s="12">
        <f>(K3179/86400)+25569</f>
        <v>41943.753032407403</v>
      </c>
      <c r="M3179" t="b">
        <v>0</v>
      </c>
      <c r="N3179">
        <v>63</v>
      </c>
      <c r="O3179">
        <f>(E3179/D3179)*100</f>
        <v>102.04444444444445</v>
      </c>
      <c r="P3179">
        <f>E3179/N3179</f>
        <v>72.888888888888886</v>
      </c>
      <c r="Q3179" s="6" t="str">
        <f>LEFT(R3179, SEARCH("/",R3179,1)-1)</f>
        <v>theater</v>
      </c>
      <c r="R3179" t="s">
        <v>8271</v>
      </c>
      <c r="S3179" t="b">
        <v>1</v>
      </c>
      <c r="V3179" s="7" t="str">
        <f>RIGHT(R3179,LEN(R3179)-FIND("/",R3179))</f>
        <v>plays</v>
      </c>
    </row>
    <row r="3180" spans="1:22" ht="48" hidden="1" x14ac:dyDescent="0.2">
      <c r="A3180">
        <v>3724</v>
      </c>
      <c r="B3180" s="3" t="s">
        <v>3721</v>
      </c>
      <c r="C3180" s="3" t="s">
        <v>7834</v>
      </c>
      <c r="D3180">
        <v>4300</v>
      </c>
      <c r="E3180">
        <v>4409.55</v>
      </c>
      <c r="F3180" t="s">
        <v>8219</v>
      </c>
      <c r="G3180" t="s">
        <v>8225</v>
      </c>
      <c r="H3180" t="s">
        <v>8247</v>
      </c>
      <c r="I3180">
        <v>1462402800</v>
      </c>
      <c r="J3180" s="12">
        <f>(I3180/86400)+25569</f>
        <v>42494.958333333328</v>
      </c>
      <c r="K3180">
        <v>1459856860</v>
      </c>
      <c r="L3180" s="12">
        <f>(K3180/86400)+25569</f>
        <v>42465.491435185184</v>
      </c>
      <c r="M3180" t="b">
        <v>0</v>
      </c>
      <c r="N3180">
        <v>89</v>
      </c>
      <c r="O3180">
        <f>(E3180/D3180)*100</f>
        <v>102.54767441860466</v>
      </c>
      <c r="P3180">
        <f>E3180/N3180</f>
        <v>49.545505617977533</v>
      </c>
      <c r="Q3180" s="6" t="str">
        <f>LEFT(R3180, SEARCH("/",R3180,1)-1)</f>
        <v>theater</v>
      </c>
      <c r="R3180" t="s">
        <v>8271</v>
      </c>
      <c r="S3180" t="b">
        <v>1</v>
      </c>
      <c r="V3180" s="7" t="str">
        <f>RIGHT(R3180,LEN(R3180)-FIND("/",R3180))</f>
        <v>plays</v>
      </c>
    </row>
    <row r="3181" spans="1:22" ht="48" hidden="1" x14ac:dyDescent="0.2">
      <c r="A3181">
        <v>3725</v>
      </c>
      <c r="B3181" s="3" t="s">
        <v>3722</v>
      </c>
      <c r="C3181" s="3" t="s">
        <v>7835</v>
      </c>
      <c r="D3181">
        <v>300</v>
      </c>
      <c r="E3181">
        <v>381</v>
      </c>
      <c r="F3181" t="s">
        <v>8219</v>
      </c>
      <c r="G3181" t="s">
        <v>8225</v>
      </c>
      <c r="H3181" t="s">
        <v>8247</v>
      </c>
      <c r="I3181">
        <v>1455831000</v>
      </c>
      <c r="J3181" s="12">
        <f>(I3181/86400)+25569</f>
        <v>42418.895833333328</v>
      </c>
      <c r="K3181">
        <v>1454366467</v>
      </c>
      <c r="L3181" s="12">
        <f>(K3181/86400)+25569</f>
        <v>42401.945219907408</v>
      </c>
      <c r="M3181" t="b">
        <v>0</v>
      </c>
      <c r="N3181">
        <v>15</v>
      </c>
      <c r="O3181">
        <f>(E3181/D3181)*100</f>
        <v>127</v>
      </c>
      <c r="P3181">
        <f>E3181/N3181</f>
        <v>25.4</v>
      </c>
      <c r="Q3181" s="6" t="str">
        <f>LEFT(R3181, SEARCH("/",R3181,1)-1)</f>
        <v>theater</v>
      </c>
      <c r="R3181" t="s">
        <v>8271</v>
      </c>
      <c r="S3181" t="b">
        <v>1</v>
      </c>
      <c r="V3181" s="7" t="str">
        <f>RIGHT(R3181,LEN(R3181)-FIND("/",R3181))</f>
        <v>plays</v>
      </c>
    </row>
    <row r="3182" spans="1:22" ht="48" hidden="1" x14ac:dyDescent="0.2">
      <c r="A3182">
        <v>3726</v>
      </c>
      <c r="B3182" s="3" t="s">
        <v>3723</v>
      </c>
      <c r="C3182" s="3" t="s">
        <v>7836</v>
      </c>
      <c r="D3182">
        <v>850</v>
      </c>
      <c r="E3182">
        <v>2879</v>
      </c>
      <c r="F3182" t="s">
        <v>8219</v>
      </c>
      <c r="G3182" t="s">
        <v>8224</v>
      </c>
      <c r="H3182" t="s">
        <v>8246</v>
      </c>
      <c r="I3182">
        <v>1461963600</v>
      </c>
      <c r="J3182" s="12">
        <f>(I3182/86400)+25569</f>
        <v>42489.875</v>
      </c>
      <c r="K3182">
        <v>1459567371</v>
      </c>
      <c r="L3182" s="12">
        <f>(K3182/86400)+25569</f>
        <v>42462.140868055554</v>
      </c>
      <c r="M3182" t="b">
        <v>0</v>
      </c>
      <c r="N3182">
        <v>46</v>
      </c>
      <c r="O3182">
        <f>(E3182/D3182)*100</f>
        <v>338.70588235294122</v>
      </c>
      <c r="P3182">
        <f>E3182/N3182</f>
        <v>62.586956521739133</v>
      </c>
      <c r="Q3182" s="6" t="str">
        <f>LEFT(R3182, SEARCH("/",R3182,1)-1)</f>
        <v>theater</v>
      </c>
      <c r="R3182" t="s">
        <v>8271</v>
      </c>
      <c r="S3182" t="b">
        <v>1</v>
      </c>
      <c r="V3182" s="7" t="str">
        <f>RIGHT(R3182,LEN(R3182)-FIND("/",R3182))</f>
        <v>plays</v>
      </c>
    </row>
    <row r="3183" spans="1:22" ht="48" hidden="1" x14ac:dyDescent="0.2">
      <c r="A3183">
        <v>3727</v>
      </c>
      <c r="B3183" s="3" t="s">
        <v>3724</v>
      </c>
      <c r="C3183" s="3" t="s">
        <v>7837</v>
      </c>
      <c r="D3183">
        <v>2000</v>
      </c>
      <c r="E3183">
        <v>2015</v>
      </c>
      <c r="F3183" t="s">
        <v>8219</v>
      </c>
      <c r="G3183" t="s">
        <v>8224</v>
      </c>
      <c r="H3183" t="s">
        <v>8246</v>
      </c>
      <c r="I3183">
        <v>1476939300</v>
      </c>
      <c r="J3183" s="12">
        <f>(I3183/86400)+25569</f>
        <v>42663.204861111109</v>
      </c>
      <c r="K3183">
        <v>1474273294</v>
      </c>
      <c r="L3183" s="12">
        <f>(K3183/86400)+25569</f>
        <v>42632.348310185189</v>
      </c>
      <c r="M3183" t="b">
        <v>0</v>
      </c>
      <c r="N3183">
        <v>33</v>
      </c>
      <c r="O3183">
        <f>(E3183/D3183)*100</f>
        <v>100.75</v>
      </c>
      <c r="P3183">
        <f>E3183/N3183</f>
        <v>61.060606060606062</v>
      </c>
      <c r="Q3183" s="6" t="str">
        <f>LEFT(R3183, SEARCH("/",R3183,1)-1)</f>
        <v>theater</v>
      </c>
      <c r="R3183" t="s">
        <v>8271</v>
      </c>
      <c r="S3183" t="b">
        <v>1</v>
      </c>
      <c r="V3183" s="7" t="str">
        <f>RIGHT(R3183,LEN(R3183)-FIND("/",R3183))</f>
        <v>plays</v>
      </c>
    </row>
    <row r="3184" spans="1:22" ht="32" x14ac:dyDescent="0.2">
      <c r="A3184">
        <v>3728</v>
      </c>
      <c r="B3184" s="3" t="s">
        <v>3725</v>
      </c>
      <c r="C3184" s="3" t="s">
        <v>7838</v>
      </c>
      <c r="D3184">
        <v>20000</v>
      </c>
      <c r="E3184">
        <v>1862</v>
      </c>
      <c r="F3184" t="s">
        <v>8221</v>
      </c>
      <c r="G3184" t="s">
        <v>8224</v>
      </c>
      <c r="H3184" t="s">
        <v>8246</v>
      </c>
      <c r="I3184">
        <v>1439957176</v>
      </c>
      <c r="J3184" s="12">
        <f>(I3184/86400)+25569</f>
        <v>42235.171018518522</v>
      </c>
      <c r="K3184">
        <v>1437365176</v>
      </c>
      <c r="L3184" s="12">
        <f>(K3184/86400)+25569</f>
        <v>42205.171018518522</v>
      </c>
      <c r="M3184" t="b">
        <v>0</v>
      </c>
      <c r="N3184">
        <v>31</v>
      </c>
      <c r="O3184">
        <f>(E3184/D3184)*100</f>
        <v>9.31</v>
      </c>
      <c r="P3184">
        <f>E3184/N3184</f>
        <v>60.064516129032256</v>
      </c>
      <c r="Q3184" s="6" t="str">
        <f>LEFT(R3184, SEARCH("/",R3184,1)-1)</f>
        <v>theater</v>
      </c>
      <c r="R3184" t="s">
        <v>8271</v>
      </c>
      <c r="S3184" t="b">
        <v>0</v>
      </c>
      <c r="V3184" s="7" t="str">
        <f>RIGHT(R3184,LEN(R3184)-FIND("/",R3184))</f>
        <v>plays</v>
      </c>
    </row>
    <row r="3185" spans="1:22" ht="48" x14ac:dyDescent="0.2">
      <c r="A3185">
        <v>3729</v>
      </c>
      <c r="B3185" s="3" t="s">
        <v>3726</v>
      </c>
      <c r="C3185" s="3" t="s">
        <v>7839</v>
      </c>
      <c r="D3185">
        <v>5000</v>
      </c>
      <c r="E3185">
        <v>362</v>
      </c>
      <c r="F3185" t="s">
        <v>8221</v>
      </c>
      <c r="G3185" t="s">
        <v>8224</v>
      </c>
      <c r="H3185" t="s">
        <v>8246</v>
      </c>
      <c r="I3185">
        <v>1427082912</v>
      </c>
      <c r="J3185" s="12">
        <f>(I3185/86400)+25569</f>
        <v>42086.16333333333</v>
      </c>
      <c r="K3185">
        <v>1423198512</v>
      </c>
      <c r="L3185" s="12">
        <f>(K3185/86400)+25569</f>
        <v>42041.205000000002</v>
      </c>
      <c r="M3185" t="b">
        <v>0</v>
      </c>
      <c r="N3185">
        <v>5</v>
      </c>
      <c r="O3185">
        <f>(E3185/D3185)*100</f>
        <v>7.24</v>
      </c>
      <c r="P3185">
        <f>E3185/N3185</f>
        <v>72.400000000000006</v>
      </c>
      <c r="Q3185" s="6" t="str">
        <f>LEFT(R3185, SEARCH("/",R3185,1)-1)</f>
        <v>theater</v>
      </c>
      <c r="R3185" t="s">
        <v>8271</v>
      </c>
      <c r="S3185" t="b">
        <v>0</v>
      </c>
      <c r="V3185" s="7" t="str">
        <f>RIGHT(R3185,LEN(R3185)-FIND("/",R3185))</f>
        <v>plays</v>
      </c>
    </row>
    <row r="3186" spans="1:22" ht="48" x14ac:dyDescent="0.2">
      <c r="A3186">
        <v>3730</v>
      </c>
      <c r="B3186" s="3" t="s">
        <v>3727</v>
      </c>
      <c r="C3186" s="3" t="s">
        <v>7840</v>
      </c>
      <c r="D3186">
        <v>1000</v>
      </c>
      <c r="E3186">
        <v>100</v>
      </c>
      <c r="F3186" t="s">
        <v>8221</v>
      </c>
      <c r="G3186" t="s">
        <v>8224</v>
      </c>
      <c r="H3186" t="s">
        <v>8246</v>
      </c>
      <c r="I3186">
        <v>1439828159</v>
      </c>
      <c r="J3186" s="12">
        <f>(I3186/86400)+25569</f>
        <v>42233.677766203706</v>
      </c>
      <c r="K3186">
        <v>1437236159</v>
      </c>
      <c r="L3186" s="12">
        <f>(K3186/86400)+25569</f>
        <v>42203.677766203706</v>
      </c>
      <c r="M3186" t="b">
        <v>0</v>
      </c>
      <c r="N3186">
        <v>1</v>
      </c>
      <c r="O3186">
        <f>(E3186/D3186)*100</f>
        <v>10</v>
      </c>
      <c r="P3186">
        <f>E3186/N3186</f>
        <v>100</v>
      </c>
      <c r="Q3186" s="6" t="str">
        <f>LEFT(R3186, SEARCH("/",R3186,1)-1)</f>
        <v>theater</v>
      </c>
      <c r="R3186" t="s">
        <v>8271</v>
      </c>
      <c r="S3186" t="b">
        <v>0</v>
      </c>
      <c r="V3186" s="7" t="str">
        <f>RIGHT(R3186,LEN(R3186)-FIND("/",R3186))</f>
        <v>plays</v>
      </c>
    </row>
    <row r="3187" spans="1:22" ht="48" x14ac:dyDescent="0.2">
      <c r="A3187">
        <v>3731</v>
      </c>
      <c r="B3187" s="3" t="s">
        <v>3728</v>
      </c>
      <c r="C3187" s="3" t="s">
        <v>7841</v>
      </c>
      <c r="D3187">
        <v>5500</v>
      </c>
      <c r="E3187">
        <v>620</v>
      </c>
      <c r="F3187" t="s">
        <v>8221</v>
      </c>
      <c r="G3187" t="s">
        <v>8224</v>
      </c>
      <c r="H3187" t="s">
        <v>8246</v>
      </c>
      <c r="I3187">
        <v>1420860180</v>
      </c>
      <c r="J3187" s="12">
        <f>(I3187/86400)+25569</f>
        <v>42014.140972222223</v>
      </c>
      <c r="K3187">
        <v>1418234646</v>
      </c>
      <c r="L3187" s="12">
        <f>(K3187/86400)+25569</f>
        <v>41983.752847222218</v>
      </c>
      <c r="M3187" t="b">
        <v>0</v>
      </c>
      <c r="N3187">
        <v>12</v>
      </c>
      <c r="O3187">
        <f>(E3187/D3187)*100</f>
        <v>11.272727272727273</v>
      </c>
      <c r="P3187">
        <f>E3187/N3187</f>
        <v>51.666666666666664</v>
      </c>
      <c r="Q3187" s="6" t="str">
        <f>LEFT(R3187, SEARCH("/",R3187,1)-1)</f>
        <v>theater</v>
      </c>
      <c r="R3187" t="s">
        <v>8271</v>
      </c>
      <c r="S3187" t="b">
        <v>0</v>
      </c>
      <c r="V3187" s="7" t="str">
        <f>RIGHT(R3187,LEN(R3187)-FIND("/",R3187))</f>
        <v>plays</v>
      </c>
    </row>
    <row r="3188" spans="1:22" ht="32" x14ac:dyDescent="0.2">
      <c r="A3188">
        <v>3732</v>
      </c>
      <c r="B3188" s="3" t="s">
        <v>3729</v>
      </c>
      <c r="C3188" s="3" t="s">
        <v>7842</v>
      </c>
      <c r="D3188">
        <v>850</v>
      </c>
      <c r="E3188">
        <v>131</v>
      </c>
      <c r="F3188" t="s">
        <v>8221</v>
      </c>
      <c r="G3188" t="s">
        <v>8233</v>
      </c>
      <c r="H3188" t="s">
        <v>8249</v>
      </c>
      <c r="I3188">
        <v>1422100800</v>
      </c>
      <c r="J3188" s="12">
        <f>(I3188/86400)+25569</f>
        <v>42028.5</v>
      </c>
      <c r="K3188">
        <v>1416932133</v>
      </c>
      <c r="L3188" s="12">
        <f>(K3188/86400)+25569</f>
        <v>41968.677465277782</v>
      </c>
      <c r="M3188" t="b">
        <v>0</v>
      </c>
      <c r="N3188">
        <v>4</v>
      </c>
      <c r="O3188">
        <f>(E3188/D3188)*100</f>
        <v>15.411764705882353</v>
      </c>
      <c r="P3188">
        <f>E3188/N3188</f>
        <v>32.75</v>
      </c>
      <c r="Q3188" s="6" t="str">
        <f>LEFT(R3188, SEARCH("/",R3188,1)-1)</f>
        <v>theater</v>
      </c>
      <c r="R3188" t="s">
        <v>8271</v>
      </c>
      <c r="S3188" t="b">
        <v>0</v>
      </c>
      <c r="V3188" s="7" t="str">
        <f>RIGHT(R3188,LEN(R3188)-FIND("/",R3188))</f>
        <v>plays</v>
      </c>
    </row>
    <row r="3189" spans="1:22" ht="48" x14ac:dyDescent="0.2">
      <c r="A3189">
        <v>3733</v>
      </c>
      <c r="B3189" s="3" t="s">
        <v>3730</v>
      </c>
      <c r="C3189" s="3" t="s">
        <v>7843</v>
      </c>
      <c r="D3189">
        <v>1500</v>
      </c>
      <c r="E3189">
        <v>0</v>
      </c>
      <c r="F3189" t="s">
        <v>8221</v>
      </c>
      <c r="G3189" t="s">
        <v>8224</v>
      </c>
      <c r="H3189" t="s">
        <v>8246</v>
      </c>
      <c r="I3189">
        <v>1429396200</v>
      </c>
      <c r="J3189" s="12">
        <f>(I3189/86400)+25569</f>
        <v>42112.9375</v>
      </c>
      <c r="K3189">
        <v>1428539708</v>
      </c>
      <c r="L3189" s="12">
        <f>(K3189/86400)+25569</f>
        <v>42103.024398148147</v>
      </c>
      <c r="M3189" t="b">
        <v>0</v>
      </c>
      <c r="N3189">
        <v>0</v>
      </c>
      <c r="O3189">
        <f>(E3189/D3189)*100</f>
        <v>0</v>
      </c>
      <c r="P3189" t="e">
        <f>E3189/N3189</f>
        <v>#DIV/0!</v>
      </c>
      <c r="Q3189" s="6" t="str">
        <f>LEFT(R3189, SEARCH("/",R3189,1)-1)</f>
        <v>theater</v>
      </c>
      <c r="R3189" t="s">
        <v>8271</v>
      </c>
      <c r="S3189" t="b">
        <v>0</v>
      </c>
      <c r="V3189" s="7" t="str">
        <f>RIGHT(R3189,LEN(R3189)-FIND("/",R3189))</f>
        <v>plays</v>
      </c>
    </row>
    <row r="3190" spans="1:22" ht="48" x14ac:dyDescent="0.2">
      <c r="A3190">
        <v>3734</v>
      </c>
      <c r="B3190" s="3" t="s">
        <v>3731</v>
      </c>
      <c r="C3190" s="3" t="s">
        <v>7844</v>
      </c>
      <c r="D3190">
        <v>1500</v>
      </c>
      <c r="E3190">
        <v>427</v>
      </c>
      <c r="F3190" t="s">
        <v>8221</v>
      </c>
      <c r="G3190" t="s">
        <v>8224</v>
      </c>
      <c r="H3190" t="s">
        <v>8246</v>
      </c>
      <c r="I3190">
        <v>1432589896</v>
      </c>
      <c r="J3190" s="12">
        <f>(I3190/86400)+25569</f>
        <v>42149.901574074072</v>
      </c>
      <c r="K3190">
        <v>1427405896</v>
      </c>
      <c r="L3190" s="12">
        <f>(K3190/86400)+25569</f>
        <v>42089.901574074072</v>
      </c>
      <c r="M3190" t="b">
        <v>0</v>
      </c>
      <c r="N3190">
        <v>7</v>
      </c>
      <c r="O3190">
        <f>(E3190/D3190)*100</f>
        <v>28.466666666666669</v>
      </c>
      <c r="P3190">
        <f>E3190/N3190</f>
        <v>61</v>
      </c>
      <c r="Q3190" s="6" t="str">
        <f>LEFT(R3190, SEARCH("/",R3190,1)-1)</f>
        <v>theater</v>
      </c>
      <c r="R3190" t="s">
        <v>8271</v>
      </c>
      <c r="S3190" t="b">
        <v>0</v>
      </c>
      <c r="V3190" s="7" t="str">
        <f>RIGHT(R3190,LEN(R3190)-FIND("/",R3190))</f>
        <v>plays</v>
      </c>
    </row>
    <row r="3191" spans="1:22" ht="32" x14ac:dyDescent="0.2">
      <c r="A3191">
        <v>3735</v>
      </c>
      <c r="B3191" s="3" t="s">
        <v>3732</v>
      </c>
      <c r="C3191" s="3" t="s">
        <v>7845</v>
      </c>
      <c r="D3191">
        <v>150</v>
      </c>
      <c r="E3191">
        <v>20</v>
      </c>
      <c r="F3191" t="s">
        <v>8221</v>
      </c>
      <c r="G3191" t="s">
        <v>8225</v>
      </c>
      <c r="H3191" t="s">
        <v>8247</v>
      </c>
      <c r="I3191">
        <v>1432831089</v>
      </c>
      <c r="J3191" s="12">
        <f>(I3191/86400)+25569</f>
        <v>42152.693159722221</v>
      </c>
      <c r="K3191">
        <v>1430239089</v>
      </c>
      <c r="L3191" s="12">
        <f>(K3191/86400)+25569</f>
        <v>42122.693159722221</v>
      </c>
      <c r="M3191" t="b">
        <v>0</v>
      </c>
      <c r="N3191">
        <v>2</v>
      </c>
      <c r="O3191">
        <f>(E3191/D3191)*100</f>
        <v>13.333333333333334</v>
      </c>
      <c r="P3191">
        <f>E3191/N3191</f>
        <v>10</v>
      </c>
      <c r="Q3191" s="6" t="str">
        <f>LEFT(R3191, SEARCH("/",R3191,1)-1)</f>
        <v>theater</v>
      </c>
      <c r="R3191" t="s">
        <v>8271</v>
      </c>
      <c r="S3191" t="b">
        <v>0</v>
      </c>
      <c r="V3191" s="7" t="str">
        <f>RIGHT(R3191,LEN(R3191)-FIND("/",R3191))</f>
        <v>plays</v>
      </c>
    </row>
    <row r="3192" spans="1:22" ht="48" x14ac:dyDescent="0.2">
      <c r="A3192">
        <v>3736</v>
      </c>
      <c r="B3192" s="3" t="s">
        <v>3733</v>
      </c>
      <c r="C3192" s="3" t="s">
        <v>7846</v>
      </c>
      <c r="D3192">
        <v>1500</v>
      </c>
      <c r="E3192">
        <v>10</v>
      </c>
      <c r="F3192" t="s">
        <v>8221</v>
      </c>
      <c r="G3192" t="s">
        <v>8225</v>
      </c>
      <c r="H3192" t="s">
        <v>8247</v>
      </c>
      <c r="I3192">
        <v>1427133600</v>
      </c>
      <c r="J3192" s="12">
        <f>(I3192/86400)+25569</f>
        <v>42086.75</v>
      </c>
      <c r="K3192">
        <v>1423847093</v>
      </c>
      <c r="L3192" s="12">
        <f>(K3192/86400)+25569</f>
        <v>42048.711724537032</v>
      </c>
      <c r="M3192" t="b">
        <v>0</v>
      </c>
      <c r="N3192">
        <v>1</v>
      </c>
      <c r="O3192">
        <f>(E3192/D3192)*100</f>
        <v>0.66666666666666674</v>
      </c>
      <c r="P3192">
        <f>E3192/N3192</f>
        <v>10</v>
      </c>
      <c r="Q3192" s="6" t="str">
        <f>LEFT(R3192, SEARCH("/",R3192,1)-1)</f>
        <v>theater</v>
      </c>
      <c r="R3192" t="s">
        <v>8271</v>
      </c>
      <c r="S3192" t="b">
        <v>0</v>
      </c>
      <c r="V3192" s="7" t="str">
        <f>RIGHT(R3192,LEN(R3192)-FIND("/",R3192))</f>
        <v>plays</v>
      </c>
    </row>
    <row r="3193" spans="1:22" ht="32" x14ac:dyDescent="0.2">
      <c r="A3193">
        <v>3737</v>
      </c>
      <c r="B3193" s="3" t="s">
        <v>3734</v>
      </c>
      <c r="C3193" s="3" t="s">
        <v>7847</v>
      </c>
      <c r="D3193">
        <v>700</v>
      </c>
      <c r="E3193">
        <v>150</v>
      </c>
      <c r="F3193" t="s">
        <v>8221</v>
      </c>
      <c r="G3193" t="s">
        <v>8224</v>
      </c>
      <c r="H3193" t="s">
        <v>8246</v>
      </c>
      <c r="I3193">
        <v>1447311540</v>
      </c>
      <c r="J3193" s="12">
        <f>(I3193/86400)+25569</f>
        <v>42320.290972222225</v>
      </c>
      <c r="K3193">
        <v>1445358903</v>
      </c>
      <c r="L3193" s="12">
        <f>(K3193/86400)+25569</f>
        <v>42297.691006944442</v>
      </c>
      <c r="M3193" t="b">
        <v>0</v>
      </c>
      <c r="N3193">
        <v>4</v>
      </c>
      <c r="O3193">
        <f>(E3193/D3193)*100</f>
        <v>21.428571428571427</v>
      </c>
      <c r="P3193">
        <f>E3193/N3193</f>
        <v>37.5</v>
      </c>
      <c r="Q3193" s="6" t="str">
        <f>LEFT(R3193, SEARCH("/",R3193,1)-1)</f>
        <v>theater</v>
      </c>
      <c r="R3193" t="s">
        <v>8271</v>
      </c>
      <c r="S3193" t="b">
        <v>0</v>
      </c>
      <c r="V3193" s="7" t="str">
        <f>RIGHT(R3193,LEN(R3193)-FIND("/",R3193))</f>
        <v>plays</v>
      </c>
    </row>
    <row r="3194" spans="1:22" ht="32" x14ac:dyDescent="0.2">
      <c r="A3194">
        <v>3738</v>
      </c>
      <c r="B3194" s="3" t="s">
        <v>3735</v>
      </c>
      <c r="C3194" s="3" t="s">
        <v>7848</v>
      </c>
      <c r="D3194">
        <v>1500</v>
      </c>
      <c r="E3194">
        <v>270</v>
      </c>
      <c r="F3194" t="s">
        <v>8221</v>
      </c>
      <c r="G3194" t="s">
        <v>8225</v>
      </c>
      <c r="H3194" t="s">
        <v>8247</v>
      </c>
      <c r="I3194">
        <v>1405461600</v>
      </c>
      <c r="J3194" s="12">
        <f>(I3194/86400)+25569</f>
        <v>41835.916666666664</v>
      </c>
      <c r="K3194">
        <v>1403562705</v>
      </c>
      <c r="L3194" s="12">
        <f>(K3194/86400)+25569</f>
        <v>41813.938715277778</v>
      </c>
      <c r="M3194" t="b">
        <v>0</v>
      </c>
      <c r="N3194">
        <v>6</v>
      </c>
      <c r="O3194">
        <f>(E3194/D3194)*100</f>
        <v>18</v>
      </c>
      <c r="P3194">
        <f>E3194/N3194</f>
        <v>45</v>
      </c>
      <c r="Q3194" s="6" t="str">
        <f>LEFT(R3194, SEARCH("/",R3194,1)-1)</f>
        <v>theater</v>
      </c>
      <c r="R3194" t="s">
        <v>8271</v>
      </c>
      <c r="S3194" t="b">
        <v>0</v>
      </c>
      <c r="V3194" s="7" t="str">
        <f>RIGHT(R3194,LEN(R3194)-FIND("/",R3194))</f>
        <v>plays</v>
      </c>
    </row>
    <row r="3195" spans="1:22" ht="48" x14ac:dyDescent="0.2">
      <c r="A3195">
        <v>3739</v>
      </c>
      <c r="B3195" s="3" t="s">
        <v>3736</v>
      </c>
      <c r="C3195" s="3" t="s">
        <v>7849</v>
      </c>
      <c r="D3195">
        <v>4000</v>
      </c>
      <c r="E3195">
        <v>805</v>
      </c>
      <c r="F3195" t="s">
        <v>8221</v>
      </c>
      <c r="G3195" t="s">
        <v>8225</v>
      </c>
      <c r="H3195" t="s">
        <v>8247</v>
      </c>
      <c r="I3195">
        <v>1468752468</v>
      </c>
      <c r="J3195" s="12">
        <f>(I3195/86400)+25569</f>
        <v>42568.449861111112</v>
      </c>
      <c r="K3195">
        <v>1467024468</v>
      </c>
      <c r="L3195" s="12">
        <f>(K3195/86400)+25569</f>
        <v>42548.449861111112</v>
      </c>
      <c r="M3195" t="b">
        <v>0</v>
      </c>
      <c r="N3195">
        <v>8</v>
      </c>
      <c r="O3195">
        <f>(E3195/D3195)*100</f>
        <v>20.125</v>
      </c>
      <c r="P3195">
        <f>E3195/N3195</f>
        <v>100.625</v>
      </c>
      <c r="Q3195" s="6" t="str">
        <f>LEFT(R3195, SEARCH("/",R3195,1)-1)</f>
        <v>theater</v>
      </c>
      <c r="R3195" t="s">
        <v>8271</v>
      </c>
      <c r="S3195" t="b">
        <v>0</v>
      </c>
      <c r="V3195" s="7" t="str">
        <f>RIGHT(R3195,LEN(R3195)-FIND("/",R3195))</f>
        <v>plays</v>
      </c>
    </row>
    <row r="3196" spans="1:22" ht="48" x14ac:dyDescent="0.2">
      <c r="A3196">
        <v>3740</v>
      </c>
      <c r="B3196" s="3" t="s">
        <v>3737</v>
      </c>
      <c r="C3196" s="3" t="s">
        <v>7850</v>
      </c>
      <c r="D3196">
        <v>2000</v>
      </c>
      <c r="E3196">
        <v>358</v>
      </c>
      <c r="F3196" t="s">
        <v>8221</v>
      </c>
      <c r="G3196" t="s">
        <v>8224</v>
      </c>
      <c r="H3196" t="s">
        <v>8246</v>
      </c>
      <c r="I3196">
        <v>1407808438</v>
      </c>
      <c r="J3196" s="12">
        <f>(I3196/86400)+25569</f>
        <v>41863.079143518517</v>
      </c>
      <c r="K3196">
        <v>1405217355</v>
      </c>
      <c r="L3196" s="12">
        <f>(K3196/86400)+25569</f>
        <v>41833.089756944442</v>
      </c>
      <c r="M3196" t="b">
        <v>0</v>
      </c>
      <c r="N3196">
        <v>14</v>
      </c>
      <c r="O3196">
        <f>(E3196/D3196)*100</f>
        <v>17.899999999999999</v>
      </c>
      <c r="P3196">
        <f>E3196/N3196</f>
        <v>25.571428571428573</v>
      </c>
      <c r="Q3196" s="6" t="str">
        <f>LEFT(R3196, SEARCH("/",R3196,1)-1)</f>
        <v>theater</v>
      </c>
      <c r="R3196" t="s">
        <v>8271</v>
      </c>
      <c r="S3196" t="b">
        <v>0</v>
      </c>
      <c r="V3196" s="7" t="str">
        <f>RIGHT(R3196,LEN(R3196)-FIND("/",R3196))</f>
        <v>plays</v>
      </c>
    </row>
    <row r="3197" spans="1:22" ht="48" x14ac:dyDescent="0.2">
      <c r="A3197">
        <v>3741</v>
      </c>
      <c r="B3197" s="3" t="s">
        <v>3738</v>
      </c>
      <c r="C3197" s="3" t="s">
        <v>7851</v>
      </c>
      <c r="D3197">
        <v>20000</v>
      </c>
      <c r="E3197">
        <v>0</v>
      </c>
      <c r="F3197" t="s">
        <v>8221</v>
      </c>
      <c r="G3197" t="s">
        <v>8224</v>
      </c>
      <c r="H3197" t="s">
        <v>8246</v>
      </c>
      <c r="I3197">
        <v>1450389950</v>
      </c>
      <c r="J3197" s="12">
        <f>(I3197/86400)+25569</f>
        <v>42355.920717592591</v>
      </c>
      <c r="K3197">
        <v>1447797950</v>
      </c>
      <c r="L3197" s="12">
        <f>(K3197/86400)+25569</f>
        <v>42325.920717592591</v>
      </c>
      <c r="M3197" t="b">
        <v>0</v>
      </c>
      <c r="N3197">
        <v>0</v>
      </c>
      <c r="O3197">
        <f>(E3197/D3197)*100</f>
        <v>0</v>
      </c>
      <c r="P3197" t="e">
        <f>E3197/N3197</f>
        <v>#DIV/0!</v>
      </c>
      <c r="Q3197" s="6" t="str">
        <f>LEFT(R3197, SEARCH("/",R3197,1)-1)</f>
        <v>theater</v>
      </c>
      <c r="R3197" t="s">
        <v>8271</v>
      </c>
      <c r="S3197" t="b">
        <v>0</v>
      </c>
      <c r="V3197" s="7" t="str">
        <f>RIGHT(R3197,LEN(R3197)-FIND("/",R3197))</f>
        <v>plays</v>
      </c>
    </row>
    <row r="3198" spans="1:22" ht="48" x14ac:dyDescent="0.2">
      <c r="A3198">
        <v>3742</v>
      </c>
      <c r="B3198" s="3" t="s">
        <v>3739</v>
      </c>
      <c r="C3198" s="3" t="s">
        <v>7852</v>
      </c>
      <c r="D3198">
        <v>5000</v>
      </c>
      <c r="E3198">
        <v>100</v>
      </c>
      <c r="F3198" t="s">
        <v>8221</v>
      </c>
      <c r="G3198" t="s">
        <v>8224</v>
      </c>
      <c r="H3198" t="s">
        <v>8246</v>
      </c>
      <c r="I3198">
        <v>1409980144</v>
      </c>
      <c r="J3198" s="12">
        <f>(I3198/86400)+25569</f>
        <v>41888.214629629627</v>
      </c>
      <c r="K3198">
        <v>1407388144</v>
      </c>
      <c r="L3198" s="12">
        <f>(K3198/86400)+25569</f>
        <v>41858.214629629627</v>
      </c>
      <c r="M3198" t="b">
        <v>0</v>
      </c>
      <c r="N3198">
        <v>4</v>
      </c>
      <c r="O3198">
        <f>(E3198/D3198)*100</f>
        <v>2</v>
      </c>
      <c r="P3198">
        <f>E3198/N3198</f>
        <v>25</v>
      </c>
      <c r="Q3198" s="6" t="str">
        <f>LEFT(R3198, SEARCH("/",R3198,1)-1)</f>
        <v>theater</v>
      </c>
      <c r="R3198" t="s">
        <v>8271</v>
      </c>
      <c r="S3198" t="b">
        <v>0</v>
      </c>
      <c r="V3198" s="7" t="str">
        <f>RIGHT(R3198,LEN(R3198)-FIND("/",R3198))</f>
        <v>plays</v>
      </c>
    </row>
    <row r="3199" spans="1:22" ht="32" x14ac:dyDescent="0.2">
      <c r="A3199">
        <v>3743</v>
      </c>
      <c r="B3199" s="3" t="s">
        <v>3740</v>
      </c>
      <c r="C3199" s="3" t="s">
        <v>7853</v>
      </c>
      <c r="D3199">
        <v>2200</v>
      </c>
      <c r="E3199">
        <v>0</v>
      </c>
      <c r="F3199" t="s">
        <v>8221</v>
      </c>
      <c r="G3199" t="s">
        <v>8224</v>
      </c>
      <c r="H3199" t="s">
        <v>8246</v>
      </c>
      <c r="I3199">
        <v>1404406964</v>
      </c>
      <c r="J3199" s="12">
        <f>(I3199/86400)+25569</f>
        <v>41823.710231481484</v>
      </c>
      <c r="K3199">
        <v>1401814964</v>
      </c>
      <c r="L3199" s="12">
        <f>(K3199/86400)+25569</f>
        <v>41793.710231481484</v>
      </c>
      <c r="M3199" t="b">
        <v>0</v>
      </c>
      <c r="N3199">
        <v>0</v>
      </c>
      <c r="O3199">
        <f>(E3199/D3199)*100</f>
        <v>0</v>
      </c>
      <c r="P3199" t="e">
        <f>E3199/N3199</f>
        <v>#DIV/0!</v>
      </c>
      <c r="Q3199" s="6" t="str">
        <f>LEFT(R3199, SEARCH("/",R3199,1)-1)</f>
        <v>theater</v>
      </c>
      <c r="R3199" t="s">
        <v>8271</v>
      </c>
      <c r="S3199" t="b">
        <v>0</v>
      </c>
      <c r="V3199" s="7" t="str">
        <f>RIGHT(R3199,LEN(R3199)-FIND("/",R3199))</f>
        <v>plays</v>
      </c>
    </row>
    <row r="3200" spans="1:22" ht="48" x14ac:dyDescent="0.2">
      <c r="A3200">
        <v>3744</v>
      </c>
      <c r="B3200" s="3" t="s">
        <v>3741</v>
      </c>
      <c r="C3200" s="3" t="s">
        <v>7854</v>
      </c>
      <c r="D3200">
        <v>1200</v>
      </c>
      <c r="E3200">
        <v>0</v>
      </c>
      <c r="F3200" t="s">
        <v>8221</v>
      </c>
      <c r="G3200" t="s">
        <v>8224</v>
      </c>
      <c r="H3200" t="s">
        <v>8246</v>
      </c>
      <c r="I3200">
        <v>1404532740</v>
      </c>
      <c r="J3200" s="12">
        <f>(I3200/86400)+25569</f>
        <v>41825.165972222225</v>
      </c>
      <c r="K3200">
        <v>1401823952</v>
      </c>
      <c r="L3200" s="12">
        <f>(K3200/86400)+25569</f>
        <v>41793.814259259263</v>
      </c>
      <c r="M3200" t="b">
        <v>0</v>
      </c>
      <c r="N3200">
        <v>0</v>
      </c>
      <c r="O3200">
        <f>(E3200/D3200)*100</f>
        <v>0</v>
      </c>
      <c r="P3200" t="e">
        <f>E3200/N3200</f>
        <v>#DIV/0!</v>
      </c>
      <c r="Q3200" s="6" t="str">
        <f>LEFT(R3200, SEARCH("/",R3200,1)-1)</f>
        <v>theater</v>
      </c>
      <c r="R3200" t="s">
        <v>8271</v>
      </c>
      <c r="S3200" t="b">
        <v>0</v>
      </c>
      <c r="V3200" s="7" t="str">
        <f>RIGHT(R3200,LEN(R3200)-FIND("/",R3200))</f>
        <v>plays</v>
      </c>
    </row>
    <row r="3201" spans="1:22" ht="48" x14ac:dyDescent="0.2">
      <c r="A3201">
        <v>3745</v>
      </c>
      <c r="B3201" s="3" t="s">
        <v>3742</v>
      </c>
      <c r="C3201" s="3" t="s">
        <v>7855</v>
      </c>
      <c r="D3201">
        <v>100</v>
      </c>
      <c r="E3201">
        <v>10</v>
      </c>
      <c r="F3201" t="s">
        <v>8221</v>
      </c>
      <c r="G3201" t="s">
        <v>8224</v>
      </c>
      <c r="H3201" t="s">
        <v>8246</v>
      </c>
      <c r="I3201">
        <v>1407689102</v>
      </c>
      <c r="J3201" s="12">
        <f>(I3201/86400)+25569</f>
        <v>41861.697939814811</v>
      </c>
      <c r="K3201">
        <v>1405097102</v>
      </c>
      <c r="L3201" s="12">
        <f>(K3201/86400)+25569</f>
        <v>41831.697939814811</v>
      </c>
      <c r="M3201" t="b">
        <v>0</v>
      </c>
      <c r="N3201">
        <v>1</v>
      </c>
      <c r="O3201">
        <f>(E3201/D3201)*100</f>
        <v>10</v>
      </c>
      <c r="P3201">
        <f>E3201/N3201</f>
        <v>10</v>
      </c>
      <c r="Q3201" s="6" t="str">
        <f>LEFT(R3201, SEARCH("/",R3201,1)-1)</f>
        <v>theater</v>
      </c>
      <c r="R3201" t="s">
        <v>8271</v>
      </c>
      <c r="S3201" t="b">
        <v>0</v>
      </c>
      <c r="V3201" s="7" t="str">
        <f>RIGHT(R3201,LEN(R3201)-FIND("/",R3201))</f>
        <v>plays</v>
      </c>
    </row>
    <row r="3202" spans="1:22" ht="16" x14ac:dyDescent="0.2">
      <c r="A3202">
        <v>3746</v>
      </c>
      <c r="B3202" s="3" t="s">
        <v>3743</v>
      </c>
      <c r="C3202" s="3" t="s">
        <v>7856</v>
      </c>
      <c r="D3202">
        <v>8500</v>
      </c>
      <c r="E3202">
        <v>202</v>
      </c>
      <c r="F3202" t="s">
        <v>8221</v>
      </c>
      <c r="G3202" t="s">
        <v>8224</v>
      </c>
      <c r="H3202" t="s">
        <v>8246</v>
      </c>
      <c r="I3202">
        <v>1475918439</v>
      </c>
      <c r="J3202" s="12">
        <f>(I3202/86400)+25569</f>
        <v>42651.389340277776</v>
      </c>
      <c r="K3202">
        <v>1473326439</v>
      </c>
      <c r="L3202" s="12">
        <f>(K3202/86400)+25569</f>
        <v>42621.389340277776</v>
      </c>
      <c r="M3202" t="b">
        <v>0</v>
      </c>
      <c r="N3202">
        <v>1</v>
      </c>
      <c r="O3202">
        <f>(E3202/D3202)*100</f>
        <v>2.3764705882352941</v>
      </c>
      <c r="P3202">
        <f>E3202/N3202</f>
        <v>202</v>
      </c>
      <c r="Q3202" s="6" t="str">
        <f>LEFT(R3202, SEARCH("/",R3202,1)-1)</f>
        <v>theater</v>
      </c>
      <c r="R3202" t="s">
        <v>8271</v>
      </c>
      <c r="S3202" t="b">
        <v>0</v>
      </c>
      <c r="V3202" s="7" t="str">
        <f>RIGHT(R3202,LEN(R3202)-FIND("/",R3202))</f>
        <v>plays</v>
      </c>
    </row>
    <row r="3203" spans="1:22" ht="32" x14ac:dyDescent="0.2">
      <c r="A3203">
        <v>3747</v>
      </c>
      <c r="B3203" s="3" t="s">
        <v>3744</v>
      </c>
      <c r="C3203" s="3" t="s">
        <v>7857</v>
      </c>
      <c r="D3203">
        <v>2500</v>
      </c>
      <c r="E3203">
        <v>25</v>
      </c>
      <c r="F3203" t="s">
        <v>8221</v>
      </c>
      <c r="G3203" t="s">
        <v>8225</v>
      </c>
      <c r="H3203" t="s">
        <v>8247</v>
      </c>
      <c r="I3203">
        <v>1436137140</v>
      </c>
      <c r="J3203" s="12">
        <f>(I3203/86400)+25569</f>
        <v>42190.957638888889</v>
      </c>
      <c r="K3203">
        <v>1433833896</v>
      </c>
      <c r="L3203" s="12">
        <f>(K3203/86400)+25569</f>
        <v>42164.299722222218</v>
      </c>
      <c r="M3203" t="b">
        <v>0</v>
      </c>
      <c r="N3203">
        <v>1</v>
      </c>
      <c r="O3203">
        <f>(E3203/D3203)*100</f>
        <v>1</v>
      </c>
      <c r="P3203">
        <f>E3203/N3203</f>
        <v>25</v>
      </c>
      <c r="Q3203" s="6" t="str">
        <f>LEFT(R3203, SEARCH("/",R3203,1)-1)</f>
        <v>theater</v>
      </c>
      <c r="R3203" t="s">
        <v>8271</v>
      </c>
      <c r="S3203" t="b">
        <v>0</v>
      </c>
      <c r="V3203" s="7" t="str">
        <f>RIGHT(R3203,LEN(R3203)-FIND("/",R3203))</f>
        <v>plays</v>
      </c>
    </row>
    <row r="3204" spans="1:22" ht="48" hidden="1" x14ac:dyDescent="0.2">
      <c r="A3204">
        <v>3748</v>
      </c>
      <c r="B3204" s="3" t="s">
        <v>3745</v>
      </c>
      <c r="C3204" s="3" t="s">
        <v>7858</v>
      </c>
      <c r="D3204">
        <v>5000</v>
      </c>
      <c r="E3204">
        <v>5176</v>
      </c>
      <c r="F3204" t="s">
        <v>8219</v>
      </c>
      <c r="G3204" t="s">
        <v>8224</v>
      </c>
      <c r="H3204" t="s">
        <v>8246</v>
      </c>
      <c r="I3204">
        <v>1455602340</v>
      </c>
      <c r="J3204" s="12">
        <f>(I3204/86400)+25569</f>
        <v>42416.249305555553</v>
      </c>
      <c r="K3204">
        <v>1453827436</v>
      </c>
      <c r="L3204" s="12">
        <f>(K3204/86400)+25569</f>
        <v>42395.706435185188</v>
      </c>
      <c r="M3204" t="b">
        <v>0</v>
      </c>
      <c r="N3204">
        <v>52</v>
      </c>
      <c r="O3204">
        <f>(E3204/D3204)*100</f>
        <v>103.52</v>
      </c>
      <c r="P3204">
        <f>E3204/N3204</f>
        <v>99.538461538461533</v>
      </c>
      <c r="Q3204" s="6" t="str">
        <f>LEFT(R3204, SEARCH("/",R3204,1)-1)</f>
        <v>theater</v>
      </c>
      <c r="R3204" t="s">
        <v>8305</v>
      </c>
      <c r="S3204" t="b">
        <v>1</v>
      </c>
      <c r="V3204" s="7" t="str">
        <f>RIGHT(R3204,LEN(R3204)-FIND("/",R3204))</f>
        <v>musical</v>
      </c>
    </row>
    <row r="3205" spans="1:22" ht="48" hidden="1" x14ac:dyDescent="0.2">
      <c r="A3205">
        <v>3749</v>
      </c>
      <c r="B3205" s="3" t="s">
        <v>3746</v>
      </c>
      <c r="C3205" s="3" t="s">
        <v>7859</v>
      </c>
      <c r="D3205">
        <v>500</v>
      </c>
      <c r="E3205">
        <v>525</v>
      </c>
      <c r="F3205" t="s">
        <v>8219</v>
      </c>
      <c r="G3205" t="s">
        <v>8224</v>
      </c>
      <c r="H3205" t="s">
        <v>8246</v>
      </c>
      <c r="I3205">
        <v>1461902340</v>
      </c>
      <c r="J3205" s="12">
        <f>(I3205/86400)+25569</f>
        <v>42489.165972222225</v>
      </c>
      <c r="K3205">
        <v>1459220588</v>
      </c>
      <c r="L3205" s="12">
        <f>(K3205/86400)+25569</f>
        <v>42458.127175925925</v>
      </c>
      <c r="M3205" t="b">
        <v>0</v>
      </c>
      <c r="N3205">
        <v>7</v>
      </c>
      <c r="O3205">
        <f>(E3205/D3205)*100</f>
        <v>105</v>
      </c>
      <c r="P3205">
        <f>E3205/N3205</f>
        <v>75</v>
      </c>
      <c r="Q3205" s="6" t="str">
        <f>LEFT(R3205, SEARCH("/",R3205,1)-1)</f>
        <v>theater</v>
      </c>
      <c r="R3205" t="s">
        <v>8305</v>
      </c>
      <c r="S3205" t="b">
        <v>1</v>
      </c>
      <c r="V3205" s="7" t="str">
        <f>RIGHT(R3205,LEN(R3205)-FIND("/",R3205))</f>
        <v>musical</v>
      </c>
    </row>
    <row r="3206" spans="1:22" ht="96" hidden="1" x14ac:dyDescent="0.2">
      <c r="A3206">
        <v>3750</v>
      </c>
      <c r="B3206" s="3" t="s">
        <v>3747</v>
      </c>
      <c r="C3206" s="3" t="s">
        <v>7860</v>
      </c>
      <c r="D3206">
        <v>6000</v>
      </c>
      <c r="E3206">
        <v>6027</v>
      </c>
      <c r="F3206" t="s">
        <v>8219</v>
      </c>
      <c r="G3206" t="s">
        <v>8224</v>
      </c>
      <c r="H3206" t="s">
        <v>8246</v>
      </c>
      <c r="I3206">
        <v>1423555140</v>
      </c>
      <c r="J3206" s="12">
        <f>(I3206/86400)+25569</f>
        <v>42045.332638888889</v>
      </c>
      <c r="K3206">
        <v>1421105608</v>
      </c>
      <c r="L3206" s="12">
        <f>(K3206/86400)+25569</f>
        <v>42016.981574074074</v>
      </c>
      <c r="M3206" t="b">
        <v>0</v>
      </c>
      <c r="N3206">
        <v>28</v>
      </c>
      <c r="O3206">
        <f>(E3206/D3206)*100</f>
        <v>100.44999999999999</v>
      </c>
      <c r="P3206">
        <f>E3206/N3206</f>
        <v>215.25</v>
      </c>
      <c r="Q3206" s="6" t="str">
        <f>LEFT(R3206, SEARCH("/",R3206,1)-1)</f>
        <v>theater</v>
      </c>
      <c r="R3206" t="s">
        <v>8305</v>
      </c>
      <c r="S3206" t="b">
        <v>1</v>
      </c>
      <c r="V3206" s="7" t="str">
        <f>RIGHT(R3206,LEN(R3206)-FIND("/",R3206))</f>
        <v>musical</v>
      </c>
    </row>
    <row r="3207" spans="1:22" ht="48" hidden="1" x14ac:dyDescent="0.2">
      <c r="A3207">
        <v>3751</v>
      </c>
      <c r="B3207" s="3" t="s">
        <v>3748</v>
      </c>
      <c r="C3207" s="3" t="s">
        <v>7861</v>
      </c>
      <c r="D3207">
        <v>1000</v>
      </c>
      <c r="E3207">
        <v>1326</v>
      </c>
      <c r="F3207" t="s">
        <v>8219</v>
      </c>
      <c r="G3207" t="s">
        <v>8224</v>
      </c>
      <c r="H3207" t="s">
        <v>8246</v>
      </c>
      <c r="I3207">
        <v>1459641073</v>
      </c>
      <c r="J3207" s="12">
        <f>(I3207/86400)+25569</f>
        <v>42462.993900462963</v>
      </c>
      <c r="K3207">
        <v>1454460673</v>
      </c>
      <c r="L3207" s="12">
        <f>(K3207/86400)+25569</f>
        <v>42403.035567129627</v>
      </c>
      <c r="M3207" t="b">
        <v>0</v>
      </c>
      <c r="N3207">
        <v>11</v>
      </c>
      <c r="O3207">
        <f>(E3207/D3207)*100</f>
        <v>132.6</v>
      </c>
      <c r="P3207">
        <f>E3207/N3207</f>
        <v>120.54545454545455</v>
      </c>
      <c r="Q3207" s="6" t="str">
        <f>LEFT(R3207, SEARCH("/",R3207,1)-1)</f>
        <v>theater</v>
      </c>
      <c r="R3207" t="s">
        <v>8305</v>
      </c>
      <c r="S3207" t="b">
        <v>1</v>
      </c>
      <c r="V3207" s="7" t="str">
        <f>RIGHT(R3207,LEN(R3207)-FIND("/",R3207))</f>
        <v>musical</v>
      </c>
    </row>
    <row r="3208" spans="1:22" ht="64" hidden="1" x14ac:dyDescent="0.2">
      <c r="A3208">
        <v>3752</v>
      </c>
      <c r="B3208" s="3" t="s">
        <v>3749</v>
      </c>
      <c r="C3208" s="3" t="s">
        <v>7862</v>
      </c>
      <c r="D3208">
        <v>500</v>
      </c>
      <c r="E3208">
        <v>565</v>
      </c>
      <c r="F3208" t="s">
        <v>8219</v>
      </c>
      <c r="G3208" t="s">
        <v>8225</v>
      </c>
      <c r="H3208" t="s">
        <v>8247</v>
      </c>
      <c r="I3208">
        <v>1476651600</v>
      </c>
      <c r="J3208" s="12">
        <f>(I3208/86400)+25569</f>
        <v>42659.875</v>
      </c>
      <c r="K3208">
        <v>1473189335</v>
      </c>
      <c r="L3208" s="12">
        <f>(K3208/86400)+25569</f>
        <v>42619.802488425921</v>
      </c>
      <c r="M3208" t="b">
        <v>0</v>
      </c>
      <c r="N3208">
        <v>15</v>
      </c>
      <c r="O3208">
        <f>(E3208/D3208)*100</f>
        <v>112.99999999999999</v>
      </c>
      <c r="P3208">
        <f>E3208/N3208</f>
        <v>37.666666666666664</v>
      </c>
      <c r="Q3208" s="6" t="str">
        <f>LEFT(R3208, SEARCH("/",R3208,1)-1)</f>
        <v>theater</v>
      </c>
      <c r="R3208" t="s">
        <v>8305</v>
      </c>
      <c r="S3208" t="b">
        <v>1</v>
      </c>
      <c r="V3208" s="7" t="str">
        <f>RIGHT(R3208,LEN(R3208)-FIND("/",R3208))</f>
        <v>musical</v>
      </c>
    </row>
    <row r="3209" spans="1:22" ht="48" hidden="1" x14ac:dyDescent="0.2">
      <c r="A3209">
        <v>3753</v>
      </c>
      <c r="B3209" s="3" t="s">
        <v>3750</v>
      </c>
      <c r="C3209" s="3" t="s">
        <v>7863</v>
      </c>
      <c r="D3209">
        <v>5000</v>
      </c>
      <c r="E3209">
        <v>5167</v>
      </c>
      <c r="F3209" t="s">
        <v>8219</v>
      </c>
      <c r="G3209" t="s">
        <v>8224</v>
      </c>
      <c r="H3209" t="s">
        <v>8246</v>
      </c>
      <c r="I3209">
        <v>1433289600</v>
      </c>
      <c r="J3209" s="12">
        <f>(I3209/86400)+25569</f>
        <v>42158</v>
      </c>
      <c r="K3209">
        <v>1430768800</v>
      </c>
      <c r="L3209" s="12">
        <f>(K3209/86400)+25569</f>
        <v>42128.824074074073</v>
      </c>
      <c r="M3209" t="b">
        <v>0</v>
      </c>
      <c r="N3209">
        <v>30</v>
      </c>
      <c r="O3209">
        <f>(E3209/D3209)*100</f>
        <v>103.34</v>
      </c>
      <c r="P3209">
        <f>E3209/N3209</f>
        <v>172.23333333333332</v>
      </c>
      <c r="Q3209" s="6" t="str">
        <f>LEFT(R3209, SEARCH("/",R3209,1)-1)</f>
        <v>theater</v>
      </c>
      <c r="R3209" t="s">
        <v>8305</v>
      </c>
      <c r="S3209" t="b">
        <v>1</v>
      </c>
      <c r="V3209" s="7" t="str">
        <f>RIGHT(R3209,LEN(R3209)-FIND("/",R3209))</f>
        <v>musical</v>
      </c>
    </row>
    <row r="3210" spans="1:22" ht="48" hidden="1" x14ac:dyDescent="0.2">
      <c r="A3210">
        <v>3754</v>
      </c>
      <c r="B3210" s="3" t="s">
        <v>3751</v>
      </c>
      <c r="C3210" s="3" t="s">
        <v>7864</v>
      </c>
      <c r="D3210">
        <v>2500</v>
      </c>
      <c r="E3210">
        <v>3000</v>
      </c>
      <c r="F3210" t="s">
        <v>8219</v>
      </c>
      <c r="G3210" t="s">
        <v>8224</v>
      </c>
      <c r="H3210" t="s">
        <v>8246</v>
      </c>
      <c r="I3210">
        <v>1406350740</v>
      </c>
      <c r="J3210" s="12">
        <f>(I3210/86400)+25569</f>
        <v>41846.207638888889</v>
      </c>
      <c r="K3210">
        <v>1403125737</v>
      </c>
      <c r="L3210" s="12">
        <f>(K3210/86400)+25569</f>
        <v>41808.881215277775</v>
      </c>
      <c r="M3210" t="b">
        <v>0</v>
      </c>
      <c r="N3210">
        <v>27</v>
      </c>
      <c r="O3210">
        <f>(E3210/D3210)*100</f>
        <v>120</v>
      </c>
      <c r="P3210">
        <f>E3210/N3210</f>
        <v>111.11111111111111</v>
      </c>
      <c r="Q3210" s="6" t="str">
        <f>LEFT(R3210, SEARCH("/",R3210,1)-1)</f>
        <v>theater</v>
      </c>
      <c r="R3210" t="s">
        <v>8305</v>
      </c>
      <c r="S3210" t="b">
        <v>1</v>
      </c>
      <c r="V3210" s="7" t="str">
        <f>RIGHT(R3210,LEN(R3210)-FIND("/",R3210))</f>
        <v>musical</v>
      </c>
    </row>
    <row r="3211" spans="1:22" ht="48" hidden="1" x14ac:dyDescent="0.2">
      <c r="A3211">
        <v>3755</v>
      </c>
      <c r="B3211" s="3" t="s">
        <v>3752</v>
      </c>
      <c r="C3211" s="3" t="s">
        <v>7865</v>
      </c>
      <c r="D3211">
        <v>550</v>
      </c>
      <c r="E3211">
        <v>713</v>
      </c>
      <c r="F3211" t="s">
        <v>8219</v>
      </c>
      <c r="G3211" t="s">
        <v>8225</v>
      </c>
      <c r="H3211" t="s">
        <v>8247</v>
      </c>
      <c r="I3211">
        <v>1460753307</v>
      </c>
      <c r="J3211" s="12">
        <f>(I3211/86400)+25569</f>
        <v>42475.866979166662</v>
      </c>
      <c r="K3211">
        <v>1458161307</v>
      </c>
      <c r="L3211" s="12">
        <f>(K3211/86400)+25569</f>
        <v>42445.866979166662</v>
      </c>
      <c r="M3211" t="b">
        <v>0</v>
      </c>
      <c r="N3211">
        <v>28</v>
      </c>
      <c r="O3211">
        <f>(E3211/D3211)*100</f>
        <v>129.63636363636363</v>
      </c>
      <c r="P3211">
        <f>E3211/N3211</f>
        <v>25.464285714285715</v>
      </c>
      <c r="Q3211" s="6" t="str">
        <f>LEFT(R3211, SEARCH("/",R3211,1)-1)</f>
        <v>theater</v>
      </c>
      <c r="R3211" t="s">
        <v>8305</v>
      </c>
      <c r="S3211" t="b">
        <v>1</v>
      </c>
      <c r="V3211" s="7" t="str">
        <f>RIGHT(R3211,LEN(R3211)-FIND("/",R3211))</f>
        <v>musical</v>
      </c>
    </row>
    <row r="3212" spans="1:22" ht="48" hidden="1" x14ac:dyDescent="0.2">
      <c r="A3212">
        <v>3756</v>
      </c>
      <c r="B3212" s="3" t="s">
        <v>3753</v>
      </c>
      <c r="C3212" s="3" t="s">
        <v>7866</v>
      </c>
      <c r="D3212">
        <v>4500</v>
      </c>
      <c r="E3212">
        <v>4550</v>
      </c>
      <c r="F3212" t="s">
        <v>8219</v>
      </c>
      <c r="G3212" t="s">
        <v>8224</v>
      </c>
      <c r="H3212" t="s">
        <v>8246</v>
      </c>
      <c r="I3212">
        <v>1402515198</v>
      </c>
      <c r="J3212" s="12">
        <f>(I3212/86400)+25569</f>
        <v>41801.814791666664</v>
      </c>
      <c r="K3212">
        <v>1399923198</v>
      </c>
      <c r="L3212" s="12">
        <f>(K3212/86400)+25569</f>
        <v>41771.814791666664</v>
      </c>
      <c r="M3212" t="b">
        <v>0</v>
      </c>
      <c r="N3212">
        <v>17</v>
      </c>
      <c r="O3212">
        <f>(E3212/D3212)*100</f>
        <v>101.11111111111111</v>
      </c>
      <c r="P3212">
        <f>E3212/N3212</f>
        <v>267.64705882352939</v>
      </c>
      <c r="Q3212" s="6" t="str">
        <f>LEFT(R3212, SEARCH("/",R3212,1)-1)</f>
        <v>theater</v>
      </c>
      <c r="R3212" t="s">
        <v>8305</v>
      </c>
      <c r="S3212" t="b">
        <v>1</v>
      </c>
      <c r="V3212" s="7" t="str">
        <f>RIGHT(R3212,LEN(R3212)-FIND("/",R3212))</f>
        <v>musical</v>
      </c>
    </row>
    <row r="3213" spans="1:22" ht="48" hidden="1" x14ac:dyDescent="0.2">
      <c r="A3213">
        <v>3757</v>
      </c>
      <c r="B3213" s="3" t="s">
        <v>3754</v>
      </c>
      <c r="C3213" s="3" t="s">
        <v>7867</v>
      </c>
      <c r="D3213">
        <v>3500</v>
      </c>
      <c r="E3213">
        <v>3798</v>
      </c>
      <c r="F3213" t="s">
        <v>8219</v>
      </c>
      <c r="G3213" t="s">
        <v>8224</v>
      </c>
      <c r="H3213" t="s">
        <v>8246</v>
      </c>
      <c r="I3213">
        <v>1417465515</v>
      </c>
      <c r="J3213" s="12">
        <f>(I3213/86400)+25569</f>
        <v>41974.850868055553</v>
      </c>
      <c r="K3213">
        <v>1415737515</v>
      </c>
      <c r="L3213" s="12">
        <f>(K3213/86400)+25569</f>
        <v>41954.850868055553</v>
      </c>
      <c r="M3213" t="b">
        <v>0</v>
      </c>
      <c r="N3213">
        <v>50</v>
      </c>
      <c r="O3213">
        <f>(E3213/D3213)*100</f>
        <v>108.51428571428572</v>
      </c>
      <c r="P3213">
        <f>E3213/N3213</f>
        <v>75.959999999999994</v>
      </c>
      <c r="Q3213" s="6" t="str">
        <f>LEFT(R3213, SEARCH("/",R3213,1)-1)</f>
        <v>theater</v>
      </c>
      <c r="R3213" t="s">
        <v>8305</v>
      </c>
      <c r="S3213" t="b">
        <v>1</v>
      </c>
      <c r="V3213" s="7" t="str">
        <f>RIGHT(R3213,LEN(R3213)-FIND("/",R3213))</f>
        <v>musical</v>
      </c>
    </row>
    <row r="3214" spans="1:22" ht="32" hidden="1" x14ac:dyDescent="0.2">
      <c r="A3214">
        <v>3758</v>
      </c>
      <c r="B3214" s="3" t="s">
        <v>3755</v>
      </c>
      <c r="C3214" s="3" t="s">
        <v>7868</v>
      </c>
      <c r="D3214">
        <v>1500</v>
      </c>
      <c r="E3214">
        <v>1535</v>
      </c>
      <c r="F3214" t="s">
        <v>8219</v>
      </c>
      <c r="G3214" t="s">
        <v>8224</v>
      </c>
      <c r="H3214" t="s">
        <v>8246</v>
      </c>
      <c r="I3214">
        <v>1400475600</v>
      </c>
      <c r="J3214" s="12">
        <f>(I3214/86400)+25569</f>
        <v>41778.208333333336</v>
      </c>
      <c r="K3214">
        <v>1397819938</v>
      </c>
      <c r="L3214" s="12">
        <f>(K3214/86400)+25569</f>
        <v>41747.471504629633</v>
      </c>
      <c r="M3214" t="b">
        <v>0</v>
      </c>
      <c r="N3214">
        <v>26</v>
      </c>
      <c r="O3214">
        <f>(E3214/D3214)*100</f>
        <v>102.33333333333334</v>
      </c>
      <c r="P3214">
        <f>E3214/N3214</f>
        <v>59.03846153846154</v>
      </c>
      <c r="Q3214" s="6" t="str">
        <f>LEFT(R3214, SEARCH("/",R3214,1)-1)</f>
        <v>theater</v>
      </c>
      <c r="R3214" t="s">
        <v>8305</v>
      </c>
      <c r="S3214" t="b">
        <v>1</v>
      </c>
      <c r="V3214" s="7" t="str">
        <f>RIGHT(R3214,LEN(R3214)-FIND("/",R3214))</f>
        <v>musical</v>
      </c>
    </row>
    <row r="3215" spans="1:22" ht="32" hidden="1" x14ac:dyDescent="0.2">
      <c r="A3215">
        <v>3759</v>
      </c>
      <c r="B3215" s="3" t="s">
        <v>3756</v>
      </c>
      <c r="C3215" s="3" t="s">
        <v>7869</v>
      </c>
      <c r="D3215">
        <v>4000</v>
      </c>
      <c r="E3215">
        <v>4409.7700000000004</v>
      </c>
      <c r="F3215" t="s">
        <v>8219</v>
      </c>
      <c r="G3215" t="s">
        <v>8224</v>
      </c>
      <c r="H3215" t="s">
        <v>8246</v>
      </c>
      <c r="I3215">
        <v>1440556553</v>
      </c>
      <c r="J3215" s="12">
        <f>(I3215/86400)+25569</f>
        <v>42242.108252314814</v>
      </c>
      <c r="K3215">
        <v>1435372553</v>
      </c>
      <c r="L3215" s="12">
        <f>(K3215/86400)+25569</f>
        <v>42182.108252314814</v>
      </c>
      <c r="M3215" t="b">
        <v>0</v>
      </c>
      <c r="N3215">
        <v>88</v>
      </c>
      <c r="O3215">
        <f>(E3215/D3215)*100</f>
        <v>110.24425000000002</v>
      </c>
      <c r="P3215">
        <f>E3215/N3215</f>
        <v>50.111022727272733</v>
      </c>
      <c r="Q3215" s="6" t="str">
        <f>LEFT(R3215, SEARCH("/",R3215,1)-1)</f>
        <v>theater</v>
      </c>
      <c r="R3215" t="s">
        <v>8305</v>
      </c>
      <c r="S3215" t="b">
        <v>1</v>
      </c>
      <c r="V3215" s="7" t="str">
        <f>RIGHT(R3215,LEN(R3215)-FIND("/",R3215))</f>
        <v>musical</v>
      </c>
    </row>
    <row r="3216" spans="1:22" ht="48" hidden="1" x14ac:dyDescent="0.2">
      <c r="A3216">
        <v>3760</v>
      </c>
      <c r="B3216" s="3" t="s">
        <v>3757</v>
      </c>
      <c r="C3216" s="3" t="s">
        <v>7870</v>
      </c>
      <c r="D3216">
        <v>5000</v>
      </c>
      <c r="E3216">
        <v>5050.7700000000004</v>
      </c>
      <c r="F3216" t="s">
        <v>8219</v>
      </c>
      <c r="G3216" t="s">
        <v>8224</v>
      </c>
      <c r="H3216" t="s">
        <v>8246</v>
      </c>
      <c r="I3216">
        <v>1399293386</v>
      </c>
      <c r="J3216" s="12">
        <f>(I3216/86400)+25569</f>
        <v>41764.525300925925</v>
      </c>
      <c r="K3216">
        <v>1397133386</v>
      </c>
      <c r="L3216" s="12">
        <f>(K3216/86400)+25569</f>
        <v>41739.525300925925</v>
      </c>
      <c r="M3216" t="b">
        <v>0</v>
      </c>
      <c r="N3216">
        <v>91</v>
      </c>
      <c r="O3216">
        <f>(E3216/D3216)*100</f>
        <v>101.0154</v>
      </c>
      <c r="P3216">
        <f>E3216/N3216</f>
        <v>55.502967032967035</v>
      </c>
      <c r="Q3216" s="6" t="str">
        <f>LEFT(R3216, SEARCH("/",R3216,1)-1)</f>
        <v>theater</v>
      </c>
      <c r="R3216" t="s">
        <v>8305</v>
      </c>
      <c r="S3216" t="b">
        <v>1</v>
      </c>
      <c r="V3216" s="7" t="str">
        <f>RIGHT(R3216,LEN(R3216)-FIND("/",R3216))</f>
        <v>musical</v>
      </c>
    </row>
    <row r="3217" spans="1:22" ht="48" hidden="1" x14ac:dyDescent="0.2">
      <c r="A3217">
        <v>3761</v>
      </c>
      <c r="B3217" s="3" t="s">
        <v>3758</v>
      </c>
      <c r="C3217" s="3" t="s">
        <v>7871</v>
      </c>
      <c r="D3217">
        <v>500</v>
      </c>
      <c r="E3217">
        <v>500</v>
      </c>
      <c r="F3217" t="s">
        <v>8219</v>
      </c>
      <c r="G3217" t="s">
        <v>8225</v>
      </c>
      <c r="H3217" t="s">
        <v>8247</v>
      </c>
      <c r="I3217">
        <v>1439247600</v>
      </c>
      <c r="J3217" s="12">
        <f>(I3217/86400)+25569</f>
        <v>42226.958333333328</v>
      </c>
      <c r="K3217">
        <v>1434625937</v>
      </c>
      <c r="L3217" s="12">
        <f>(K3217/86400)+25569</f>
        <v>42173.466863425929</v>
      </c>
      <c r="M3217" t="b">
        <v>0</v>
      </c>
      <c r="N3217">
        <v>3</v>
      </c>
      <c r="O3217">
        <f>(E3217/D3217)*100</f>
        <v>100</v>
      </c>
      <c r="P3217">
        <f>E3217/N3217</f>
        <v>166.66666666666666</v>
      </c>
      <c r="Q3217" s="6" t="str">
        <f>LEFT(R3217, SEARCH("/",R3217,1)-1)</f>
        <v>theater</v>
      </c>
      <c r="R3217" t="s">
        <v>8305</v>
      </c>
      <c r="S3217" t="b">
        <v>1</v>
      </c>
      <c r="V3217" s="7" t="str">
        <f>RIGHT(R3217,LEN(R3217)-FIND("/",R3217))</f>
        <v>musical</v>
      </c>
    </row>
    <row r="3218" spans="1:22" ht="48" hidden="1" x14ac:dyDescent="0.2">
      <c r="A3218">
        <v>3762</v>
      </c>
      <c r="B3218" s="3" t="s">
        <v>3759</v>
      </c>
      <c r="C3218" s="3" t="s">
        <v>7872</v>
      </c>
      <c r="D3218">
        <v>1250</v>
      </c>
      <c r="E3218">
        <v>1328</v>
      </c>
      <c r="F3218" t="s">
        <v>8219</v>
      </c>
      <c r="G3218" t="s">
        <v>8225</v>
      </c>
      <c r="H3218" t="s">
        <v>8247</v>
      </c>
      <c r="I3218">
        <v>1438543889</v>
      </c>
      <c r="J3218" s="12">
        <f>(I3218/86400)+25569</f>
        <v>42218.813530092593</v>
      </c>
      <c r="K3218">
        <v>1436383889</v>
      </c>
      <c r="L3218" s="12">
        <f>(K3218/86400)+25569</f>
        <v>42193.813530092593</v>
      </c>
      <c r="M3218" t="b">
        <v>0</v>
      </c>
      <c r="N3218">
        <v>28</v>
      </c>
      <c r="O3218">
        <f>(E3218/D3218)*100</f>
        <v>106.24</v>
      </c>
      <c r="P3218">
        <f>E3218/N3218</f>
        <v>47.428571428571431</v>
      </c>
      <c r="Q3218" s="6" t="str">
        <f>LEFT(R3218, SEARCH("/",R3218,1)-1)</f>
        <v>theater</v>
      </c>
      <c r="R3218" t="s">
        <v>8305</v>
      </c>
      <c r="S3218" t="b">
        <v>1</v>
      </c>
      <c r="V3218" s="7" t="str">
        <f>RIGHT(R3218,LEN(R3218)-FIND("/",R3218))</f>
        <v>musical</v>
      </c>
    </row>
    <row r="3219" spans="1:22" ht="32" hidden="1" x14ac:dyDescent="0.2">
      <c r="A3219">
        <v>3763</v>
      </c>
      <c r="B3219" s="3" t="s">
        <v>3760</v>
      </c>
      <c r="C3219" s="3" t="s">
        <v>7873</v>
      </c>
      <c r="D3219">
        <v>5000</v>
      </c>
      <c r="E3219">
        <v>5000</v>
      </c>
      <c r="F3219" t="s">
        <v>8219</v>
      </c>
      <c r="G3219" t="s">
        <v>8224</v>
      </c>
      <c r="H3219" t="s">
        <v>8246</v>
      </c>
      <c r="I3219">
        <v>1427907626</v>
      </c>
      <c r="J3219" s="12">
        <f>(I3219/86400)+25569</f>
        <v>42095.708634259259</v>
      </c>
      <c r="K3219">
        <v>1425319226</v>
      </c>
      <c r="L3219" s="12">
        <f>(K3219/86400)+25569</f>
        <v>42065.750300925924</v>
      </c>
      <c r="M3219" t="b">
        <v>0</v>
      </c>
      <c r="N3219">
        <v>77</v>
      </c>
      <c r="O3219">
        <f>(E3219/D3219)*100</f>
        <v>100</v>
      </c>
      <c r="P3219">
        <f>E3219/N3219</f>
        <v>64.935064935064929</v>
      </c>
      <c r="Q3219" s="6" t="str">
        <f>LEFT(R3219, SEARCH("/",R3219,1)-1)</f>
        <v>theater</v>
      </c>
      <c r="R3219" t="s">
        <v>8305</v>
      </c>
      <c r="S3219" t="b">
        <v>1</v>
      </c>
      <c r="V3219" s="7" t="str">
        <f>RIGHT(R3219,LEN(R3219)-FIND("/",R3219))</f>
        <v>musical</v>
      </c>
    </row>
    <row r="3220" spans="1:22" ht="48" hidden="1" x14ac:dyDescent="0.2">
      <c r="A3220">
        <v>3764</v>
      </c>
      <c r="B3220" s="3" t="s">
        <v>3761</v>
      </c>
      <c r="C3220" s="3" t="s">
        <v>7874</v>
      </c>
      <c r="D3220">
        <v>1500</v>
      </c>
      <c r="E3220">
        <v>1500</v>
      </c>
      <c r="F3220" t="s">
        <v>8219</v>
      </c>
      <c r="G3220" t="s">
        <v>8224</v>
      </c>
      <c r="H3220" t="s">
        <v>8246</v>
      </c>
      <c r="I3220">
        <v>1464482160</v>
      </c>
      <c r="J3220" s="12">
        <f>(I3220/86400)+25569</f>
        <v>42519.025000000001</v>
      </c>
      <c r="K3220">
        <v>1462824832</v>
      </c>
      <c r="L3220" s="12">
        <f>(K3220/86400)+25569</f>
        <v>42499.842962962968</v>
      </c>
      <c r="M3220" t="b">
        <v>0</v>
      </c>
      <c r="N3220">
        <v>27</v>
      </c>
      <c r="O3220">
        <f>(E3220/D3220)*100</f>
        <v>100</v>
      </c>
      <c r="P3220">
        <f>E3220/N3220</f>
        <v>55.555555555555557</v>
      </c>
      <c r="Q3220" s="6" t="str">
        <f>LEFT(R3220, SEARCH("/",R3220,1)-1)</f>
        <v>theater</v>
      </c>
      <c r="R3220" t="s">
        <v>8305</v>
      </c>
      <c r="S3220" t="b">
        <v>1</v>
      </c>
      <c r="V3220" s="7" t="str">
        <f>RIGHT(R3220,LEN(R3220)-FIND("/",R3220))</f>
        <v>musical</v>
      </c>
    </row>
    <row r="3221" spans="1:22" ht="48" hidden="1" x14ac:dyDescent="0.2">
      <c r="A3221">
        <v>3765</v>
      </c>
      <c r="B3221" s="3" t="s">
        <v>3762</v>
      </c>
      <c r="C3221" s="3" t="s">
        <v>7875</v>
      </c>
      <c r="D3221">
        <v>7000</v>
      </c>
      <c r="E3221">
        <v>7942</v>
      </c>
      <c r="F3221" t="s">
        <v>8219</v>
      </c>
      <c r="G3221" t="s">
        <v>8224</v>
      </c>
      <c r="H3221" t="s">
        <v>8246</v>
      </c>
      <c r="I3221">
        <v>1406745482</v>
      </c>
      <c r="J3221" s="12">
        <f>(I3221/86400)+25569</f>
        <v>41850.776412037041</v>
      </c>
      <c r="K3221">
        <v>1404153482</v>
      </c>
      <c r="L3221" s="12">
        <f>(K3221/86400)+25569</f>
        <v>41820.776412037041</v>
      </c>
      <c r="M3221" t="b">
        <v>0</v>
      </c>
      <c r="N3221">
        <v>107</v>
      </c>
      <c r="O3221">
        <f>(E3221/D3221)*100</f>
        <v>113.45714285714286</v>
      </c>
      <c r="P3221">
        <f>E3221/N3221</f>
        <v>74.224299065420567</v>
      </c>
      <c r="Q3221" s="6" t="str">
        <f>LEFT(R3221, SEARCH("/",R3221,1)-1)</f>
        <v>theater</v>
      </c>
      <c r="R3221" t="s">
        <v>8305</v>
      </c>
      <c r="S3221" t="b">
        <v>1</v>
      </c>
      <c r="V3221" s="7" t="str">
        <f>RIGHT(R3221,LEN(R3221)-FIND("/",R3221))</f>
        <v>musical</v>
      </c>
    </row>
    <row r="3222" spans="1:22" ht="32" hidden="1" x14ac:dyDescent="0.2">
      <c r="A3222">
        <v>3766</v>
      </c>
      <c r="B3222" s="3" t="s">
        <v>3763</v>
      </c>
      <c r="C3222" s="3" t="s">
        <v>7876</v>
      </c>
      <c r="D3222">
        <v>10000</v>
      </c>
      <c r="E3222">
        <v>10265.01</v>
      </c>
      <c r="F3222" t="s">
        <v>8219</v>
      </c>
      <c r="G3222" t="s">
        <v>8224</v>
      </c>
      <c r="H3222" t="s">
        <v>8246</v>
      </c>
      <c r="I3222">
        <v>1404360045</v>
      </c>
      <c r="J3222" s="12">
        <f>(I3222/86400)+25569</f>
        <v>41823.167187500003</v>
      </c>
      <c r="K3222">
        <v>1401336045</v>
      </c>
      <c r="L3222" s="12">
        <f>(K3222/86400)+25569</f>
        <v>41788.167187500003</v>
      </c>
      <c r="M3222" t="b">
        <v>0</v>
      </c>
      <c r="N3222">
        <v>96</v>
      </c>
      <c r="O3222">
        <f>(E3222/D3222)*100</f>
        <v>102.65010000000001</v>
      </c>
      <c r="P3222">
        <f>E3222/N3222</f>
        <v>106.9271875</v>
      </c>
      <c r="Q3222" s="6" t="str">
        <f>LEFT(R3222, SEARCH("/",R3222,1)-1)</f>
        <v>theater</v>
      </c>
      <c r="R3222" t="s">
        <v>8305</v>
      </c>
      <c r="S3222" t="b">
        <v>1</v>
      </c>
      <c r="V3222" s="7" t="str">
        <f>RIGHT(R3222,LEN(R3222)-FIND("/",R3222))</f>
        <v>musical</v>
      </c>
    </row>
    <row r="3223" spans="1:22" ht="48" hidden="1" x14ac:dyDescent="0.2">
      <c r="A3223">
        <v>3767</v>
      </c>
      <c r="B3223" s="3" t="s">
        <v>3764</v>
      </c>
      <c r="C3223" s="3" t="s">
        <v>7877</v>
      </c>
      <c r="D3223">
        <v>2000</v>
      </c>
      <c r="E3223">
        <v>2335</v>
      </c>
      <c r="F3223" t="s">
        <v>8219</v>
      </c>
      <c r="G3223" t="s">
        <v>8224</v>
      </c>
      <c r="H3223" t="s">
        <v>8246</v>
      </c>
      <c r="I3223">
        <v>1425185940</v>
      </c>
      <c r="J3223" s="12">
        <f>(I3223/86400)+25569</f>
        <v>42064.207638888889</v>
      </c>
      <c r="K3223">
        <v>1423960097</v>
      </c>
      <c r="L3223" s="12">
        <f>(K3223/86400)+25569</f>
        <v>42050.019641203704</v>
      </c>
      <c r="M3223" t="b">
        <v>0</v>
      </c>
      <c r="N3223">
        <v>56</v>
      </c>
      <c r="O3223">
        <f>(E3223/D3223)*100</f>
        <v>116.75</v>
      </c>
      <c r="P3223">
        <f>E3223/N3223</f>
        <v>41.696428571428569</v>
      </c>
      <c r="Q3223" s="6" t="str">
        <f>LEFT(R3223, SEARCH("/",R3223,1)-1)</f>
        <v>theater</v>
      </c>
      <c r="R3223" t="s">
        <v>8305</v>
      </c>
      <c r="S3223" t="b">
        <v>1</v>
      </c>
      <c r="V3223" s="7" t="str">
        <f>RIGHT(R3223,LEN(R3223)-FIND("/",R3223))</f>
        <v>musical</v>
      </c>
    </row>
    <row r="3224" spans="1:22" ht="48" hidden="1" x14ac:dyDescent="0.2">
      <c r="A3224">
        <v>3768</v>
      </c>
      <c r="B3224" s="3" t="s">
        <v>3765</v>
      </c>
      <c r="C3224" s="3" t="s">
        <v>7878</v>
      </c>
      <c r="D3224">
        <v>4000</v>
      </c>
      <c r="E3224">
        <v>4306.1099999999997</v>
      </c>
      <c r="F3224" t="s">
        <v>8219</v>
      </c>
      <c r="G3224" t="s">
        <v>8224</v>
      </c>
      <c r="H3224" t="s">
        <v>8246</v>
      </c>
      <c r="I3224">
        <v>1402594090</v>
      </c>
      <c r="J3224" s="12">
        <f>(I3224/86400)+25569</f>
        <v>41802.727893518517</v>
      </c>
      <c r="K3224">
        <v>1400002090</v>
      </c>
      <c r="L3224" s="12">
        <f>(K3224/86400)+25569</f>
        <v>41772.727893518517</v>
      </c>
      <c r="M3224" t="b">
        <v>0</v>
      </c>
      <c r="N3224">
        <v>58</v>
      </c>
      <c r="O3224">
        <f>(E3224/D3224)*100</f>
        <v>107.65274999999998</v>
      </c>
      <c r="P3224">
        <f>E3224/N3224</f>
        <v>74.243275862068955</v>
      </c>
      <c r="Q3224" s="6" t="str">
        <f>LEFT(R3224, SEARCH("/",R3224,1)-1)</f>
        <v>theater</v>
      </c>
      <c r="R3224" t="s">
        <v>8305</v>
      </c>
      <c r="S3224" t="b">
        <v>1</v>
      </c>
      <c r="V3224" s="7" t="str">
        <f>RIGHT(R3224,LEN(R3224)-FIND("/",R3224))</f>
        <v>musical</v>
      </c>
    </row>
    <row r="3225" spans="1:22" ht="48" hidden="1" x14ac:dyDescent="0.2">
      <c r="A3225">
        <v>3769</v>
      </c>
      <c r="B3225" s="3" t="s">
        <v>3766</v>
      </c>
      <c r="C3225" s="3" t="s">
        <v>7879</v>
      </c>
      <c r="D3225">
        <v>1100</v>
      </c>
      <c r="E3225">
        <v>1100</v>
      </c>
      <c r="F3225" t="s">
        <v>8219</v>
      </c>
      <c r="G3225" t="s">
        <v>8224</v>
      </c>
      <c r="H3225" t="s">
        <v>8246</v>
      </c>
      <c r="I3225">
        <v>1460730079</v>
      </c>
      <c r="J3225" s="12">
        <f>(I3225/86400)+25569</f>
        <v>42475.598136574074</v>
      </c>
      <c r="K3225">
        <v>1458138079</v>
      </c>
      <c r="L3225" s="12">
        <f>(K3225/86400)+25569</f>
        <v>42445.598136574074</v>
      </c>
      <c r="M3225" t="b">
        <v>0</v>
      </c>
      <c r="N3225">
        <v>15</v>
      </c>
      <c r="O3225">
        <f>(E3225/D3225)*100</f>
        <v>100</v>
      </c>
      <c r="P3225">
        <f>E3225/N3225</f>
        <v>73.333333333333329</v>
      </c>
      <c r="Q3225" s="6" t="str">
        <f>LEFT(R3225, SEARCH("/",R3225,1)-1)</f>
        <v>theater</v>
      </c>
      <c r="R3225" t="s">
        <v>8305</v>
      </c>
      <c r="S3225" t="b">
        <v>1</v>
      </c>
      <c r="V3225" s="7" t="str">
        <f>RIGHT(R3225,LEN(R3225)-FIND("/",R3225))</f>
        <v>musical</v>
      </c>
    </row>
    <row r="3226" spans="1:22" ht="48" hidden="1" x14ac:dyDescent="0.2">
      <c r="A3226">
        <v>3770</v>
      </c>
      <c r="B3226" s="3" t="s">
        <v>3767</v>
      </c>
      <c r="C3226" s="3" t="s">
        <v>7880</v>
      </c>
      <c r="D3226">
        <v>2000</v>
      </c>
      <c r="E3226">
        <v>2000</v>
      </c>
      <c r="F3226" t="s">
        <v>8219</v>
      </c>
      <c r="G3226" t="s">
        <v>8225</v>
      </c>
      <c r="H3226" t="s">
        <v>8247</v>
      </c>
      <c r="I3226">
        <v>1434234010</v>
      </c>
      <c r="J3226" s="12">
        <f>(I3226/86400)+25569</f>
        <v>42168.930671296301</v>
      </c>
      <c r="K3226">
        <v>1431642010</v>
      </c>
      <c r="L3226" s="12">
        <f>(K3226/86400)+25569</f>
        <v>42138.930671296301</v>
      </c>
      <c r="M3226" t="b">
        <v>0</v>
      </c>
      <c r="N3226">
        <v>20</v>
      </c>
      <c r="O3226">
        <f>(E3226/D3226)*100</f>
        <v>100</v>
      </c>
      <c r="P3226">
        <f>E3226/N3226</f>
        <v>100</v>
      </c>
      <c r="Q3226" s="6" t="str">
        <f>LEFT(R3226, SEARCH("/",R3226,1)-1)</f>
        <v>theater</v>
      </c>
      <c r="R3226" t="s">
        <v>8305</v>
      </c>
      <c r="S3226" t="b">
        <v>1</v>
      </c>
      <c r="V3226" s="7" t="str">
        <f>RIGHT(R3226,LEN(R3226)-FIND("/",R3226))</f>
        <v>musical</v>
      </c>
    </row>
    <row r="3227" spans="1:22" ht="32" hidden="1" x14ac:dyDescent="0.2">
      <c r="A3227">
        <v>3771</v>
      </c>
      <c r="B3227" s="3" t="s">
        <v>3768</v>
      </c>
      <c r="C3227" s="3" t="s">
        <v>7881</v>
      </c>
      <c r="D3227">
        <v>1000</v>
      </c>
      <c r="E3227">
        <v>1460</v>
      </c>
      <c r="F3227" t="s">
        <v>8219</v>
      </c>
      <c r="G3227" t="s">
        <v>8224</v>
      </c>
      <c r="H3227" t="s">
        <v>8246</v>
      </c>
      <c r="I3227">
        <v>1463529600</v>
      </c>
      <c r="J3227" s="12">
        <f>(I3227/86400)+25569</f>
        <v>42508</v>
      </c>
      <c r="K3227">
        <v>1462307652</v>
      </c>
      <c r="L3227" s="12">
        <f>(K3227/86400)+25569</f>
        <v>42493.857083333336</v>
      </c>
      <c r="M3227" t="b">
        <v>0</v>
      </c>
      <c r="N3227">
        <v>38</v>
      </c>
      <c r="O3227">
        <f>(E3227/D3227)*100</f>
        <v>146</v>
      </c>
      <c r="P3227">
        <f>E3227/N3227</f>
        <v>38.421052631578945</v>
      </c>
      <c r="Q3227" s="6" t="str">
        <f>LEFT(R3227, SEARCH("/",R3227,1)-1)</f>
        <v>theater</v>
      </c>
      <c r="R3227" t="s">
        <v>8305</v>
      </c>
      <c r="S3227" t="b">
        <v>1</v>
      </c>
      <c r="V3227" s="7" t="str">
        <f>RIGHT(R3227,LEN(R3227)-FIND("/",R3227))</f>
        <v>musical</v>
      </c>
    </row>
    <row r="3228" spans="1:22" ht="48" hidden="1" x14ac:dyDescent="0.2">
      <c r="A3228">
        <v>3772</v>
      </c>
      <c r="B3228" s="3" t="s">
        <v>3769</v>
      </c>
      <c r="C3228" s="3" t="s">
        <v>7882</v>
      </c>
      <c r="D3228">
        <v>5000</v>
      </c>
      <c r="E3228">
        <v>5510</v>
      </c>
      <c r="F3228" t="s">
        <v>8219</v>
      </c>
      <c r="G3228" t="s">
        <v>8224</v>
      </c>
      <c r="H3228" t="s">
        <v>8246</v>
      </c>
      <c r="I3228">
        <v>1480399200</v>
      </c>
      <c r="J3228" s="12">
        <f>(I3228/86400)+25569</f>
        <v>42703.25</v>
      </c>
      <c r="K3228">
        <v>1478616506</v>
      </c>
      <c r="L3228" s="12">
        <f>(K3228/86400)+25569</f>
        <v>42682.616967592592</v>
      </c>
      <c r="M3228" t="b">
        <v>0</v>
      </c>
      <c r="N3228">
        <v>33</v>
      </c>
      <c r="O3228">
        <f>(E3228/D3228)*100</f>
        <v>110.2</v>
      </c>
      <c r="P3228">
        <f>E3228/N3228</f>
        <v>166.96969696969697</v>
      </c>
      <c r="Q3228" s="6" t="str">
        <f>LEFT(R3228, SEARCH("/",R3228,1)-1)</f>
        <v>theater</v>
      </c>
      <c r="R3228" t="s">
        <v>8305</v>
      </c>
      <c r="S3228" t="b">
        <v>1</v>
      </c>
      <c r="V3228" s="7" t="str">
        <f>RIGHT(R3228,LEN(R3228)-FIND("/",R3228))</f>
        <v>musical</v>
      </c>
    </row>
    <row r="3229" spans="1:22" ht="32" hidden="1" x14ac:dyDescent="0.2">
      <c r="A3229">
        <v>3773</v>
      </c>
      <c r="B3229" s="3" t="s">
        <v>3770</v>
      </c>
      <c r="C3229" s="3" t="s">
        <v>7883</v>
      </c>
      <c r="D3229">
        <v>5000</v>
      </c>
      <c r="E3229">
        <v>5410</v>
      </c>
      <c r="F3229" t="s">
        <v>8219</v>
      </c>
      <c r="G3229" t="s">
        <v>8224</v>
      </c>
      <c r="H3229" t="s">
        <v>8246</v>
      </c>
      <c r="I3229">
        <v>1479175680</v>
      </c>
      <c r="J3229" s="12">
        <f>(I3229/86400)+25569</f>
        <v>42689.088888888888</v>
      </c>
      <c r="K3229">
        <v>1476317247</v>
      </c>
      <c r="L3229" s="12">
        <f>(K3229/86400)+25569</f>
        <v>42656.005173611113</v>
      </c>
      <c r="M3229" t="b">
        <v>0</v>
      </c>
      <c r="N3229">
        <v>57</v>
      </c>
      <c r="O3229">
        <f>(E3229/D3229)*100</f>
        <v>108.2</v>
      </c>
      <c r="P3229">
        <f>E3229/N3229</f>
        <v>94.912280701754383</v>
      </c>
      <c r="Q3229" s="6" t="str">
        <f>LEFT(R3229, SEARCH("/",R3229,1)-1)</f>
        <v>theater</v>
      </c>
      <c r="R3229" t="s">
        <v>8305</v>
      </c>
      <c r="S3229" t="b">
        <v>1</v>
      </c>
      <c r="V3229" s="7" t="str">
        <f>RIGHT(R3229,LEN(R3229)-FIND("/",R3229))</f>
        <v>musical</v>
      </c>
    </row>
    <row r="3230" spans="1:22" ht="48" hidden="1" x14ac:dyDescent="0.2">
      <c r="A3230">
        <v>3774</v>
      </c>
      <c r="B3230" s="3" t="s">
        <v>3771</v>
      </c>
      <c r="C3230" s="3" t="s">
        <v>7884</v>
      </c>
      <c r="D3230">
        <v>2500</v>
      </c>
      <c r="E3230">
        <v>2500</v>
      </c>
      <c r="F3230" t="s">
        <v>8219</v>
      </c>
      <c r="G3230" t="s">
        <v>8229</v>
      </c>
      <c r="H3230" t="s">
        <v>8251</v>
      </c>
      <c r="I3230">
        <v>1428606055</v>
      </c>
      <c r="J3230" s="12">
        <f>(I3230/86400)+25569</f>
        <v>42103.792303240742</v>
      </c>
      <c r="K3230">
        <v>1427223655</v>
      </c>
      <c r="L3230" s="12">
        <f>(K3230/86400)+25569</f>
        <v>42087.792303240742</v>
      </c>
      <c r="M3230" t="b">
        <v>0</v>
      </c>
      <c r="N3230">
        <v>25</v>
      </c>
      <c r="O3230">
        <f>(E3230/D3230)*100</f>
        <v>100</v>
      </c>
      <c r="P3230">
        <f>E3230/N3230</f>
        <v>100</v>
      </c>
      <c r="Q3230" s="6" t="str">
        <f>LEFT(R3230, SEARCH("/",R3230,1)-1)</f>
        <v>theater</v>
      </c>
      <c r="R3230" t="s">
        <v>8305</v>
      </c>
      <c r="S3230" t="b">
        <v>1</v>
      </c>
      <c r="V3230" s="7" t="str">
        <f>RIGHT(R3230,LEN(R3230)-FIND("/",R3230))</f>
        <v>musical</v>
      </c>
    </row>
    <row r="3231" spans="1:22" ht="48" hidden="1" x14ac:dyDescent="0.2">
      <c r="A3231">
        <v>3775</v>
      </c>
      <c r="B3231" s="3" t="s">
        <v>3772</v>
      </c>
      <c r="C3231" s="3" t="s">
        <v>7885</v>
      </c>
      <c r="D3231">
        <v>2000</v>
      </c>
      <c r="E3231">
        <v>2005</v>
      </c>
      <c r="F3231" t="s">
        <v>8219</v>
      </c>
      <c r="G3231" t="s">
        <v>8224</v>
      </c>
      <c r="H3231" t="s">
        <v>8246</v>
      </c>
      <c r="I3231">
        <v>1428552000</v>
      </c>
      <c r="J3231" s="12">
        <f>(I3231/86400)+25569</f>
        <v>42103.166666666672</v>
      </c>
      <c r="K3231">
        <v>1426199843</v>
      </c>
      <c r="L3231" s="12">
        <f>(K3231/86400)+25569</f>
        <v>42075.942627314813</v>
      </c>
      <c r="M3231" t="b">
        <v>0</v>
      </c>
      <c r="N3231">
        <v>14</v>
      </c>
      <c r="O3231">
        <f>(E3231/D3231)*100</f>
        <v>100.25</v>
      </c>
      <c r="P3231">
        <f>E3231/N3231</f>
        <v>143.21428571428572</v>
      </c>
      <c r="Q3231" s="6" t="str">
        <f>LEFT(R3231, SEARCH("/",R3231,1)-1)</f>
        <v>theater</v>
      </c>
      <c r="R3231" t="s">
        <v>8305</v>
      </c>
      <c r="S3231" t="b">
        <v>1</v>
      </c>
      <c r="V3231" s="7" t="str">
        <f>RIGHT(R3231,LEN(R3231)-FIND("/",R3231))</f>
        <v>musical</v>
      </c>
    </row>
    <row r="3232" spans="1:22" ht="64" hidden="1" x14ac:dyDescent="0.2">
      <c r="A3232">
        <v>3776</v>
      </c>
      <c r="B3232" s="3" t="s">
        <v>3773</v>
      </c>
      <c r="C3232" s="3" t="s">
        <v>7886</v>
      </c>
      <c r="D3232">
        <v>8000</v>
      </c>
      <c r="E3232">
        <v>8537</v>
      </c>
      <c r="F3232" t="s">
        <v>8219</v>
      </c>
      <c r="G3232" t="s">
        <v>8224</v>
      </c>
      <c r="H3232" t="s">
        <v>8246</v>
      </c>
      <c r="I3232">
        <v>1406854800</v>
      </c>
      <c r="J3232" s="12">
        <f>(I3232/86400)+25569</f>
        <v>41852.041666666664</v>
      </c>
      <c r="K3232">
        <v>1403599778</v>
      </c>
      <c r="L3232" s="12">
        <f>(K3232/86400)+25569</f>
        <v>41814.367800925924</v>
      </c>
      <c r="M3232" t="b">
        <v>0</v>
      </c>
      <c r="N3232">
        <v>94</v>
      </c>
      <c r="O3232">
        <f>(E3232/D3232)*100</f>
        <v>106.71250000000001</v>
      </c>
      <c r="P3232">
        <f>E3232/N3232</f>
        <v>90.819148936170208</v>
      </c>
      <c r="Q3232" s="6" t="str">
        <f>LEFT(R3232, SEARCH("/",R3232,1)-1)</f>
        <v>theater</v>
      </c>
      <c r="R3232" t="s">
        <v>8305</v>
      </c>
      <c r="S3232" t="b">
        <v>1</v>
      </c>
      <c r="V3232" s="7" t="str">
        <f>RIGHT(R3232,LEN(R3232)-FIND("/",R3232))</f>
        <v>musical</v>
      </c>
    </row>
    <row r="3233" spans="1:22" ht="48" hidden="1" x14ac:dyDescent="0.2">
      <c r="A3233">
        <v>3777</v>
      </c>
      <c r="B3233" s="3" t="s">
        <v>3774</v>
      </c>
      <c r="C3233" s="3" t="s">
        <v>7887</v>
      </c>
      <c r="D3233">
        <v>2000</v>
      </c>
      <c r="E3233">
        <v>2864</v>
      </c>
      <c r="F3233" t="s">
        <v>8219</v>
      </c>
      <c r="G3233" t="s">
        <v>8224</v>
      </c>
      <c r="H3233" t="s">
        <v>8246</v>
      </c>
      <c r="I3233">
        <v>1411790400</v>
      </c>
      <c r="J3233" s="12">
        <f>(I3233/86400)+25569</f>
        <v>41909.166666666664</v>
      </c>
      <c r="K3233">
        <v>1409884821</v>
      </c>
      <c r="L3233" s="12">
        <f>(K3233/86400)+25569</f>
        <v>41887.111354166671</v>
      </c>
      <c r="M3233" t="b">
        <v>0</v>
      </c>
      <c r="N3233">
        <v>59</v>
      </c>
      <c r="O3233">
        <f>(E3233/D3233)*100</f>
        <v>143.19999999999999</v>
      </c>
      <c r="P3233">
        <f>E3233/N3233</f>
        <v>48.542372881355931</v>
      </c>
      <c r="Q3233" s="6" t="str">
        <f>LEFT(R3233, SEARCH("/",R3233,1)-1)</f>
        <v>theater</v>
      </c>
      <c r="R3233" t="s">
        <v>8305</v>
      </c>
      <c r="S3233" t="b">
        <v>1</v>
      </c>
      <c r="V3233" s="7" t="str">
        <f>RIGHT(R3233,LEN(R3233)-FIND("/",R3233))</f>
        <v>musical</v>
      </c>
    </row>
    <row r="3234" spans="1:22" ht="32" hidden="1" x14ac:dyDescent="0.2">
      <c r="A3234">
        <v>3778</v>
      </c>
      <c r="B3234" s="3" t="s">
        <v>3775</v>
      </c>
      <c r="C3234" s="3" t="s">
        <v>7888</v>
      </c>
      <c r="D3234">
        <v>2400</v>
      </c>
      <c r="E3234">
        <v>2521</v>
      </c>
      <c r="F3234" t="s">
        <v>8219</v>
      </c>
      <c r="G3234" t="s">
        <v>8224</v>
      </c>
      <c r="H3234" t="s">
        <v>8246</v>
      </c>
      <c r="I3234">
        <v>1423942780</v>
      </c>
      <c r="J3234" s="12">
        <f>(I3234/86400)+25569</f>
        <v>42049.819212962961</v>
      </c>
      <c r="K3234">
        <v>1418758780</v>
      </c>
      <c r="L3234" s="12">
        <f>(K3234/86400)+25569</f>
        <v>41989.819212962961</v>
      </c>
      <c r="M3234" t="b">
        <v>0</v>
      </c>
      <c r="N3234">
        <v>36</v>
      </c>
      <c r="O3234">
        <f>(E3234/D3234)*100</f>
        <v>105.04166666666667</v>
      </c>
      <c r="P3234">
        <f>E3234/N3234</f>
        <v>70.027777777777771</v>
      </c>
      <c r="Q3234" s="6" t="str">
        <f>LEFT(R3234, SEARCH("/",R3234,1)-1)</f>
        <v>theater</v>
      </c>
      <c r="R3234" t="s">
        <v>8305</v>
      </c>
      <c r="S3234" t="b">
        <v>1</v>
      </c>
      <c r="V3234" s="7" t="str">
        <f>RIGHT(R3234,LEN(R3234)-FIND("/",R3234))</f>
        <v>musical</v>
      </c>
    </row>
    <row r="3235" spans="1:22" ht="32" hidden="1" x14ac:dyDescent="0.2">
      <c r="A3235">
        <v>3779</v>
      </c>
      <c r="B3235" s="3" t="s">
        <v>3776</v>
      </c>
      <c r="C3235" s="3" t="s">
        <v>7889</v>
      </c>
      <c r="D3235">
        <v>15000</v>
      </c>
      <c r="E3235">
        <v>15597</v>
      </c>
      <c r="F3235" t="s">
        <v>8219</v>
      </c>
      <c r="G3235" t="s">
        <v>8224</v>
      </c>
      <c r="H3235" t="s">
        <v>8246</v>
      </c>
      <c r="I3235">
        <v>1459010340</v>
      </c>
      <c r="J3235" s="12">
        <f>(I3235/86400)+25569</f>
        <v>42455.693749999999</v>
      </c>
      <c r="K3235">
        <v>1456421940</v>
      </c>
      <c r="L3235" s="12">
        <f>(K3235/86400)+25569</f>
        <v>42425.735416666663</v>
      </c>
      <c r="M3235" t="b">
        <v>0</v>
      </c>
      <c r="N3235">
        <v>115</v>
      </c>
      <c r="O3235">
        <f>(E3235/D3235)*100</f>
        <v>103.98</v>
      </c>
      <c r="P3235">
        <f>E3235/N3235</f>
        <v>135.62608695652173</v>
      </c>
      <c r="Q3235" s="6" t="str">
        <f>LEFT(R3235, SEARCH("/",R3235,1)-1)</f>
        <v>theater</v>
      </c>
      <c r="R3235" t="s">
        <v>8305</v>
      </c>
      <c r="S3235" t="b">
        <v>1</v>
      </c>
      <c r="V3235" s="7" t="str">
        <f>RIGHT(R3235,LEN(R3235)-FIND("/",R3235))</f>
        <v>musical</v>
      </c>
    </row>
    <row r="3236" spans="1:22" ht="48" hidden="1" x14ac:dyDescent="0.2">
      <c r="A3236">
        <v>3780</v>
      </c>
      <c r="B3236" s="3" t="s">
        <v>3777</v>
      </c>
      <c r="C3236" s="3" t="s">
        <v>7890</v>
      </c>
      <c r="D3236">
        <v>2500</v>
      </c>
      <c r="E3236">
        <v>3000</v>
      </c>
      <c r="F3236" t="s">
        <v>8219</v>
      </c>
      <c r="G3236" t="s">
        <v>8224</v>
      </c>
      <c r="H3236" t="s">
        <v>8246</v>
      </c>
      <c r="I3236">
        <v>1436817960</v>
      </c>
      <c r="J3236" s="12">
        <f>(I3236/86400)+25569</f>
        <v>42198.837500000001</v>
      </c>
      <c r="K3236">
        <v>1433999785</v>
      </c>
      <c r="L3236" s="12">
        <f>(K3236/86400)+25569</f>
        <v>42166.219733796301</v>
      </c>
      <c r="M3236" t="b">
        <v>0</v>
      </c>
      <c r="N3236">
        <v>30</v>
      </c>
      <c r="O3236">
        <f>(E3236/D3236)*100</f>
        <v>120</v>
      </c>
      <c r="P3236">
        <f>E3236/N3236</f>
        <v>100</v>
      </c>
      <c r="Q3236" s="6" t="str">
        <f>LEFT(R3236, SEARCH("/",R3236,1)-1)</f>
        <v>theater</v>
      </c>
      <c r="R3236" t="s">
        <v>8305</v>
      </c>
      <c r="S3236" t="b">
        <v>1</v>
      </c>
      <c r="V3236" s="7" t="str">
        <f>RIGHT(R3236,LEN(R3236)-FIND("/",R3236))</f>
        <v>musical</v>
      </c>
    </row>
    <row r="3237" spans="1:22" ht="48" hidden="1" x14ac:dyDescent="0.2">
      <c r="A3237">
        <v>3781</v>
      </c>
      <c r="B3237" s="3" t="s">
        <v>3778</v>
      </c>
      <c r="C3237" s="3" t="s">
        <v>7891</v>
      </c>
      <c r="D3237">
        <v>4500</v>
      </c>
      <c r="E3237">
        <v>4935</v>
      </c>
      <c r="F3237" t="s">
        <v>8219</v>
      </c>
      <c r="G3237" t="s">
        <v>8224</v>
      </c>
      <c r="H3237" t="s">
        <v>8246</v>
      </c>
      <c r="I3237">
        <v>1410210685</v>
      </c>
      <c r="J3237" s="12">
        <f>(I3237/86400)+25569</f>
        <v>41890.882928240739</v>
      </c>
      <c r="K3237">
        <v>1408050685</v>
      </c>
      <c r="L3237" s="12">
        <f>(K3237/86400)+25569</f>
        <v>41865.882928240739</v>
      </c>
      <c r="M3237" t="b">
        <v>0</v>
      </c>
      <c r="N3237">
        <v>52</v>
      </c>
      <c r="O3237">
        <f>(E3237/D3237)*100</f>
        <v>109.66666666666667</v>
      </c>
      <c r="P3237">
        <f>E3237/N3237</f>
        <v>94.90384615384616</v>
      </c>
      <c r="Q3237" s="6" t="str">
        <f>LEFT(R3237, SEARCH("/",R3237,1)-1)</f>
        <v>theater</v>
      </c>
      <c r="R3237" t="s">
        <v>8305</v>
      </c>
      <c r="S3237" t="b">
        <v>1</v>
      </c>
      <c r="V3237" s="7" t="str">
        <f>RIGHT(R3237,LEN(R3237)-FIND("/",R3237))</f>
        <v>musical</v>
      </c>
    </row>
    <row r="3238" spans="1:22" ht="48" hidden="1" x14ac:dyDescent="0.2">
      <c r="A3238">
        <v>3782</v>
      </c>
      <c r="B3238" s="3" t="s">
        <v>3779</v>
      </c>
      <c r="C3238" s="3" t="s">
        <v>7892</v>
      </c>
      <c r="D3238">
        <v>2000</v>
      </c>
      <c r="E3238">
        <v>2035</v>
      </c>
      <c r="F3238" t="s">
        <v>8219</v>
      </c>
      <c r="G3238" t="s">
        <v>8225</v>
      </c>
      <c r="H3238" t="s">
        <v>8247</v>
      </c>
      <c r="I3238">
        <v>1469401200</v>
      </c>
      <c r="J3238" s="12">
        <f>(I3238/86400)+25569</f>
        <v>42575.958333333328</v>
      </c>
      <c r="K3238">
        <v>1466887297</v>
      </c>
      <c r="L3238" s="12">
        <f>(K3238/86400)+25569</f>
        <v>42546.862233796295</v>
      </c>
      <c r="M3238" t="b">
        <v>0</v>
      </c>
      <c r="N3238">
        <v>27</v>
      </c>
      <c r="O3238">
        <f>(E3238/D3238)*100</f>
        <v>101.75</v>
      </c>
      <c r="P3238">
        <f>E3238/N3238</f>
        <v>75.370370370370367</v>
      </c>
      <c r="Q3238" s="6" t="str">
        <f>LEFT(R3238, SEARCH("/",R3238,1)-1)</f>
        <v>theater</v>
      </c>
      <c r="R3238" t="s">
        <v>8305</v>
      </c>
      <c r="S3238" t="b">
        <v>1</v>
      </c>
      <c r="V3238" s="7" t="str">
        <f>RIGHT(R3238,LEN(R3238)-FIND("/",R3238))</f>
        <v>musical</v>
      </c>
    </row>
    <row r="3239" spans="1:22" ht="48" hidden="1" x14ac:dyDescent="0.2">
      <c r="A3239">
        <v>3783</v>
      </c>
      <c r="B3239" s="3" t="s">
        <v>3780</v>
      </c>
      <c r="C3239" s="3" t="s">
        <v>7893</v>
      </c>
      <c r="D3239">
        <v>1200</v>
      </c>
      <c r="E3239">
        <v>1547</v>
      </c>
      <c r="F3239" t="s">
        <v>8219</v>
      </c>
      <c r="G3239" t="s">
        <v>8224</v>
      </c>
      <c r="H3239" t="s">
        <v>8246</v>
      </c>
      <c r="I3239">
        <v>1458057600</v>
      </c>
      <c r="J3239" s="12">
        <f>(I3239/86400)+25569</f>
        <v>42444.666666666672</v>
      </c>
      <c r="K3239">
        <v>1455938520</v>
      </c>
      <c r="L3239" s="12">
        <f>(K3239/86400)+25569</f>
        <v>42420.140277777777</v>
      </c>
      <c r="M3239" t="b">
        <v>0</v>
      </c>
      <c r="N3239">
        <v>24</v>
      </c>
      <c r="O3239">
        <f>(E3239/D3239)*100</f>
        <v>128.91666666666666</v>
      </c>
      <c r="P3239">
        <f>E3239/N3239</f>
        <v>64.458333333333329</v>
      </c>
      <c r="Q3239" s="6" t="str">
        <f>LEFT(R3239, SEARCH("/",R3239,1)-1)</f>
        <v>theater</v>
      </c>
      <c r="R3239" t="s">
        <v>8305</v>
      </c>
      <c r="S3239" t="b">
        <v>1</v>
      </c>
      <c r="V3239" s="7" t="str">
        <f>RIGHT(R3239,LEN(R3239)-FIND("/",R3239))</f>
        <v>musical</v>
      </c>
    </row>
    <row r="3240" spans="1:22" ht="48" hidden="1" x14ac:dyDescent="0.2">
      <c r="A3240">
        <v>3784</v>
      </c>
      <c r="B3240" s="3" t="s">
        <v>3781</v>
      </c>
      <c r="C3240" s="3" t="s">
        <v>7894</v>
      </c>
      <c r="D3240">
        <v>1000</v>
      </c>
      <c r="E3240">
        <v>1150</v>
      </c>
      <c r="F3240" t="s">
        <v>8219</v>
      </c>
      <c r="G3240" t="s">
        <v>8229</v>
      </c>
      <c r="H3240" t="s">
        <v>8251</v>
      </c>
      <c r="I3240">
        <v>1468193532</v>
      </c>
      <c r="J3240" s="12">
        <f>(I3240/86400)+25569</f>
        <v>42561.980694444443</v>
      </c>
      <c r="K3240">
        <v>1465601532</v>
      </c>
      <c r="L3240" s="12">
        <f>(K3240/86400)+25569</f>
        <v>42531.980694444443</v>
      </c>
      <c r="M3240" t="b">
        <v>0</v>
      </c>
      <c r="N3240">
        <v>10</v>
      </c>
      <c r="O3240">
        <f>(E3240/D3240)*100</f>
        <v>114.99999999999999</v>
      </c>
      <c r="P3240">
        <f>E3240/N3240</f>
        <v>115</v>
      </c>
      <c r="Q3240" s="6" t="str">
        <f>LEFT(R3240, SEARCH("/",R3240,1)-1)</f>
        <v>theater</v>
      </c>
      <c r="R3240" t="s">
        <v>8305</v>
      </c>
      <c r="S3240" t="b">
        <v>1</v>
      </c>
      <c r="V3240" s="7" t="str">
        <f>RIGHT(R3240,LEN(R3240)-FIND("/",R3240))</f>
        <v>musical</v>
      </c>
    </row>
    <row r="3241" spans="1:22" ht="48" hidden="1" x14ac:dyDescent="0.2">
      <c r="A3241">
        <v>3785</v>
      </c>
      <c r="B3241" s="3" t="s">
        <v>3782</v>
      </c>
      <c r="C3241" s="3" t="s">
        <v>7895</v>
      </c>
      <c r="D3241">
        <v>2000</v>
      </c>
      <c r="E3241">
        <v>3015</v>
      </c>
      <c r="F3241" t="s">
        <v>8219</v>
      </c>
      <c r="G3241" t="s">
        <v>8225</v>
      </c>
      <c r="H3241" t="s">
        <v>8247</v>
      </c>
      <c r="I3241">
        <v>1470132180</v>
      </c>
      <c r="J3241" s="12">
        <f>(I3241/86400)+25569</f>
        <v>42584.418749999997</v>
      </c>
      <c r="K3241">
        <v>1467040769</v>
      </c>
      <c r="L3241" s="12">
        <f>(K3241/86400)+25569</f>
        <v>42548.63853009259</v>
      </c>
      <c r="M3241" t="b">
        <v>0</v>
      </c>
      <c r="N3241">
        <v>30</v>
      </c>
      <c r="O3241">
        <f>(E3241/D3241)*100</f>
        <v>150.75</v>
      </c>
      <c r="P3241">
        <f>E3241/N3241</f>
        <v>100.5</v>
      </c>
      <c r="Q3241" s="6" t="str">
        <f>LEFT(R3241, SEARCH("/",R3241,1)-1)</f>
        <v>theater</v>
      </c>
      <c r="R3241" t="s">
        <v>8305</v>
      </c>
      <c r="S3241" t="b">
        <v>1</v>
      </c>
      <c r="V3241" s="7" t="str">
        <f>RIGHT(R3241,LEN(R3241)-FIND("/",R3241))</f>
        <v>musical</v>
      </c>
    </row>
    <row r="3242" spans="1:22" ht="48" hidden="1" x14ac:dyDescent="0.2">
      <c r="A3242">
        <v>3786</v>
      </c>
      <c r="B3242" s="3" t="s">
        <v>3783</v>
      </c>
      <c r="C3242" s="3" t="s">
        <v>7896</v>
      </c>
      <c r="D3242">
        <v>6000</v>
      </c>
      <c r="E3242">
        <v>6658</v>
      </c>
      <c r="F3242" t="s">
        <v>8219</v>
      </c>
      <c r="G3242" t="s">
        <v>8224</v>
      </c>
      <c r="H3242" t="s">
        <v>8246</v>
      </c>
      <c r="I3242">
        <v>1464310475</v>
      </c>
      <c r="J3242" s="12">
        <f>(I3242/86400)+25569</f>
        <v>42517.037905092591</v>
      </c>
      <c r="K3242">
        <v>1461718475</v>
      </c>
      <c r="L3242" s="12">
        <f>(K3242/86400)+25569</f>
        <v>42487.037905092591</v>
      </c>
      <c r="M3242" t="b">
        <v>0</v>
      </c>
      <c r="N3242">
        <v>71</v>
      </c>
      <c r="O3242">
        <f>(E3242/D3242)*100</f>
        <v>110.96666666666665</v>
      </c>
      <c r="P3242">
        <f>E3242/N3242</f>
        <v>93.774647887323937</v>
      </c>
      <c r="Q3242" s="6" t="str">
        <f>LEFT(R3242, SEARCH("/",R3242,1)-1)</f>
        <v>theater</v>
      </c>
      <c r="R3242" t="s">
        <v>8305</v>
      </c>
      <c r="S3242" t="b">
        <v>1</v>
      </c>
      <c r="V3242" s="7" t="str">
        <f>RIGHT(R3242,LEN(R3242)-FIND("/",R3242))</f>
        <v>musical</v>
      </c>
    </row>
    <row r="3243" spans="1:22" ht="48" hidden="1" x14ac:dyDescent="0.2">
      <c r="A3243">
        <v>3787</v>
      </c>
      <c r="B3243" s="3" t="s">
        <v>3784</v>
      </c>
      <c r="C3243" s="3" t="s">
        <v>7897</v>
      </c>
      <c r="D3243">
        <v>350</v>
      </c>
      <c r="E3243">
        <v>351</v>
      </c>
      <c r="F3243" t="s">
        <v>8219</v>
      </c>
      <c r="G3243" t="s">
        <v>8224</v>
      </c>
      <c r="H3243" t="s">
        <v>8246</v>
      </c>
      <c r="I3243">
        <v>1436587140</v>
      </c>
      <c r="J3243" s="12">
        <f>(I3243/86400)+25569</f>
        <v>42196.165972222225</v>
      </c>
      <c r="K3243">
        <v>1434113406</v>
      </c>
      <c r="L3243" s="12">
        <f>(K3243/86400)+25569</f>
        <v>42167.534791666665</v>
      </c>
      <c r="M3243" t="b">
        <v>0</v>
      </c>
      <c r="N3243">
        <v>10</v>
      </c>
      <c r="O3243">
        <f>(E3243/D3243)*100</f>
        <v>100.28571428571429</v>
      </c>
      <c r="P3243">
        <f>E3243/N3243</f>
        <v>35.1</v>
      </c>
      <c r="Q3243" s="6" t="str">
        <f>LEFT(R3243, SEARCH("/",R3243,1)-1)</f>
        <v>theater</v>
      </c>
      <c r="R3243" t="s">
        <v>8305</v>
      </c>
      <c r="S3243" t="b">
        <v>1</v>
      </c>
      <c r="V3243" s="7" t="str">
        <f>RIGHT(R3243,LEN(R3243)-FIND("/",R3243))</f>
        <v>musical</v>
      </c>
    </row>
    <row r="3244" spans="1:22" ht="80" x14ac:dyDescent="0.2">
      <c r="A3244">
        <v>3788</v>
      </c>
      <c r="B3244" s="3" t="s">
        <v>3785</v>
      </c>
      <c r="C3244" s="3" t="s">
        <v>7898</v>
      </c>
      <c r="D3244">
        <v>75000</v>
      </c>
      <c r="E3244">
        <v>500</v>
      </c>
      <c r="F3244" t="s">
        <v>8221</v>
      </c>
      <c r="G3244" t="s">
        <v>8224</v>
      </c>
      <c r="H3244" t="s">
        <v>8246</v>
      </c>
      <c r="I3244">
        <v>1450887480</v>
      </c>
      <c r="J3244" s="12">
        <f>(I3244/86400)+25569</f>
        <v>42361.679166666669</v>
      </c>
      <c r="K3244">
        <v>1448469719</v>
      </c>
      <c r="L3244" s="12">
        <f>(K3244/86400)+25569</f>
        <v>42333.695821759262</v>
      </c>
      <c r="M3244" t="b">
        <v>0</v>
      </c>
      <c r="N3244">
        <v>1</v>
      </c>
      <c r="O3244">
        <f>(E3244/D3244)*100</f>
        <v>0.66666666666666674</v>
      </c>
      <c r="P3244">
        <f>E3244/N3244</f>
        <v>500</v>
      </c>
      <c r="Q3244" s="6" t="str">
        <f>LEFT(R3244, SEARCH("/",R3244,1)-1)</f>
        <v>theater</v>
      </c>
      <c r="R3244" t="s">
        <v>8305</v>
      </c>
      <c r="S3244" t="b">
        <v>0</v>
      </c>
      <c r="V3244" s="7" t="str">
        <f>RIGHT(R3244,LEN(R3244)-FIND("/",R3244))</f>
        <v>musical</v>
      </c>
    </row>
    <row r="3245" spans="1:22" ht="48" x14ac:dyDescent="0.2">
      <c r="A3245">
        <v>3789</v>
      </c>
      <c r="B3245" s="3" t="s">
        <v>3786</v>
      </c>
      <c r="C3245" s="3" t="s">
        <v>7899</v>
      </c>
      <c r="D3245">
        <v>3550</v>
      </c>
      <c r="E3245">
        <v>116</v>
      </c>
      <c r="F3245" t="s">
        <v>8221</v>
      </c>
      <c r="G3245" t="s">
        <v>8225</v>
      </c>
      <c r="H3245" t="s">
        <v>8247</v>
      </c>
      <c r="I3245">
        <v>1434395418</v>
      </c>
      <c r="J3245" s="12">
        <f>(I3245/86400)+25569</f>
        <v>42170.798819444448</v>
      </c>
      <c r="K3245">
        <v>1431630618</v>
      </c>
      <c r="L3245" s="12">
        <f>(K3245/86400)+25569</f>
        <v>42138.798819444448</v>
      </c>
      <c r="M3245" t="b">
        <v>0</v>
      </c>
      <c r="N3245">
        <v>4</v>
      </c>
      <c r="O3245">
        <f>(E3245/D3245)*100</f>
        <v>3.267605633802817</v>
      </c>
      <c r="P3245">
        <f>E3245/N3245</f>
        <v>29</v>
      </c>
      <c r="Q3245" s="6" t="str">
        <f>LEFT(R3245, SEARCH("/",R3245,1)-1)</f>
        <v>theater</v>
      </c>
      <c r="R3245" t="s">
        <v>8305</v>
      </c>
      <c r="S3245" t="b">
        <v>0</v>
      </c>
      <c r="V3245" s="7" t="str">
        <f>RIGHT(R3245,LEN(R3245)-FIND("/",R3245))</f>
        <v>musical</v>
      </c>
    </row>
    <row r="3246" spans="1:22" ht="48" x14ac:dyDescent="0.2">
      <c r="A3246">
        <v>3790</v>
      </c>
      <c r="B3246" s="3" t="s">
        <v>3787</v>
      </c>
      <c r="C3246" s="3" t="s">
        <v>7900</v>
      </c>
      <c r="D3246">
        <v>15000</v>
      </c>
      <c r="E3246">
        <v>0</v>
      </c>
      <c r="F3246" t="s">
        <v>8221</v>
      </c>
      <c r="G3246" t="s">
        <v>8224</v>
      </c>
      <c r="H3246" t="s">
        <v>8246</v>
      </c>
      <c r="I3246">
        <v>1479834023</v>
      </c>
      <c r="J3246" s="12">
        <f>(I3246/86400)+25569</f>
        <v>42696.708599537036</v>
      </c>
      <c r="K3246">
        <v>1477238423</v>
      </c>
      <c r="L3246" s="12">
        <f>(K3246/86400)+25569</f>
        <v>42666.666932870372</v>
      </c>
      <c r="M3246" t="b">
        <v>0</v>
      </c>
      <c r="N3246">
        <v>0</v>
      </c>
      <c r="O3246">
        <f>(E3246/D3246)*100</f>
        <v>0</v>
      </c>
      <c r="P3246" t="e">
        <f>E3246/N3246</f>
        <v>#DIV/0!</v>
      </c>
      <c r="Q3246" s="6" t="str">
        <f>LEFT(R3246, SEARCH("/",R3246,1)-1)</f>
        <v>theater</v>
      </c>
      <c r="R3246" t="s">
        <v>8305</v>
      </c>
      <c r="S3246" t="b">
        <v>0</v>
      </c>
      <c r="V3246" s="7" t="str">
        <f>RIGHT(R3246,LEN(R3246)-FIND("/",R3246))</f>
        <v>musical</v>
      </c>
    </row>
    <row r="3247" spans="1:22" ht="32" x14ac:dyDescent="0.2">
      <c r="A3247">
        <v>3791</v>
      </c>
      <c r="B3247" s="3" t="s">
        <v>3788</v>
      </c>
      <c r="C3247" s="3" t="s">
        <v>7901</v>
      </c>
      <c r="D3247">
        <v>1500</v>
      </c>
      <c r="E3247">
        <v>0</v>
      </c>
      <c r="F3247" t="s">
        <v>8221</v>
      </c>
      <c r="G3247" t="s">
        <v>8224</v>
      </c>
      <c r="H3247" t="s">
        <v>8246</v>
      </c>
      <c r="I3247">
        <v>1404664592</v>
      </c>
      <c r="J3247" s="12">
        <f>(I3247/86400)+25569</f>
        <v>41826.692037037035</v>
      </c>
      <c r="K3247">
        <v>1399480592</v>
      </c>
      <c r="L3247" s="12">
        <f>(K3247/86400)+25569</f>
        <v>41766.692037037035</v>
      </c>
      <c r="M3247" t="b">
        <v>0</v>
      </c>
      <c r="N3247">
        <v>0</v>
      </c>
      <c r="O3247">
        <f>(E3247/D3247)*100</f>
        <v>0</v>
      </c>
      <c r="P3247" t="e">
        <f>E3247/N3247</f>
        <v>#DIV/0!</v>
      </c>
      <c r="Q3247" s="6" t="str">
        <f>LEFT(R3247, SEARCH("/",R3247,1)-1)</f>
        <v>theater</v>
      </c>
      <c r="R3247" t="s">
        <v>8305</v>
      </c>
      <c r="S3247" t="b">
        <v>0</v>
      </c>
      <c r="V3247" s="7" t="str">
        <f>RIGHT(R3247,LEN(R3247)-FIND("/",R3247))</f>
        <v>musical</v>
      </c>
    </row>
    <row r="3248" spans="1:22" ht="32" x14ac:dyDescent="0.2">
      <c r="A3248">
        <v>3792</v>
      </c>
      <c r="B3248" s="3" t="s">
        <v>3789</v>
      </c>
      <c r="C3248" s="3" t="s">
        <v>7902</v>
      </c>
      <c r="D3248">
        <v>12500</v>
      </c>
      <c r="E3248">
        <v>35</v>
      </c>
      <c r="F3248" t="s">
        <v>8221</v>
      </c>
      <c r="G3248" t="s">
        <v>8224</v>
      </c>
      <c r="H3248" t="s">
        <v>8246</v>
      </c>
      <c r="I3248">
        <v>1436957022</v>
      </c>
      <c r="J3248" s="12">
        <f>(I3248/86400)+25569</f>
        <v>42200.447013888886</v>
      </c>
      <c r="K3248">
        <v>1434365022</v>
      </c>
      <c r="L3248" s="12">
        <f>(K3248/86400)+25569</f>
        <v>42170.447013888886</v>
      </c>
      <c r="M3248" t="b">
        <v>0</v>
      </c>
      <c r="N3248">
        <v>2</v>
      </c>
      <c r="O3248">
        <f>(E3248/D3248)*100</f>
        <v>0.27999999999999997</v>
      </c>
      <c r="P3248">
        <f>E3248/N3248</f>
        <v>17.5</v>
      </c>
      <c r="Q3248" s="6" t="str">
        <f>LEFT(R3248, SEARCH("/",R3248,1)-1)</f>
        <v>theater</v>
      </c>
      <c r="R3248" t="s">
        <v>8305</v>
      </c>
      <c r="S3248" t="b">
        <v>0</v>
      </c>
      <c r="V3248" s="7" t="str">
        <f>RIGHT(R3248,LEN(R3248)-FIND("/",R3248))</f>
        <v>musical</v>
      </c>
    </row>
    <row r="3249" spans="1:22" ht="48" x14ac:dyDescent="0.2">
      <c r="A3249">
        <v>3793</v>
      </c>
      <c r="B3249" s="3" t="s">
        <v>3790</v>
      </c>
      <c r="C3249" s="3" t="s">
        <v>7903</v>
      </c>
      <c r="D3249">
        <v>7000</v>
      </c>
      <c r="E3249">
        <v>4176</v>
      </c>
      <c r="F3249" t="s">
        <v>8221</v>
      </c>
      <c r="G3249" t="s">
        <v>8224</v>
      </c>
      <c r="H3249" t="s">
        <v>8246</v>
      </c>
      <c r="I3249">
        <v>1418769129</v>
      </c>
      <c r="J3249" s="12">
        <f>(I3249/86400)+25569</f>
        <v>41989.938993055555</v>
      </c>
      <c r="K3249">
        <v>1416954729</v>
      </c>
      <c r="L3249" s="12">
        <f>(K3249/86400)+25569</f>
        <v>41968.938993055555</v>
      </c>
      <c r="M3249" t="b">
        <v>0</v>
      </c>
      <c r="N3249">
        <v>24</v>
      </c>
      <c r="O3249">
        <f>(E3249/D3249)*100</f>
        <v>59.657142857142851</v>
      </c>
      <c r="P3249">
        <f>E3249/N3249</f>
        <v>174</v>
      </c>
      <c r="Q3249" s="6" t="str">
        <f>LEFT(R3249, SEARCH("/",R3249,1)-1)</f>
        <v>theater</v>
      </c>
      <c r="R3249" t="s">
        <v>8305</v>
      </c>
      <c r="S3249" t="b">
        <v>0</v>
      </c>
      <c r="V3249" s="7" t="str">
        <f>RIGHT(R3249,LEN(R3249)-FIND("/",R3249))</f>
        <v>musical</v>
      </c>
    </row>
    <row r="3250" spans="1:22" ht="48" x14ac:dyDescent="0.2">
      <c r="A3250">
        <v>3794</v>
      </c>
      <c r="B3250" s="3" t="s">
        <v>3791</v>
      </c>
      <c r="C3250" s="3" t="s">
        <v>7904</v>
      </c>
      <c r="D3250">
        <v>5000</v>
      </c>
      <c r="E3250">
        <v>50</v>
      </c>
      <c r="F3250" t="s">
        <v>8221</v>
      </c>
      <c r="G3250" t="s">
        <v>8225</v>
      </c>
      <c r="H3250" t="s">
        <v>8247</v>
      </c>
      <c r="I3250">
        <v>1433685354</v>
      </c>
      <c r="J3250" s="12">
        <f>(I3250/86400)+25569</f>
        <v>42162.58048611111</v>
      </c>
      <c r="K3250">
        <v>1431093354</v>
      </c>
      <c r="L3250" s="12">
        <f>(K3250/86400)+25569</f>
        <v>42132.58048611111</v>
      </c>
      <c r="M3250" t="b">
        <v>0</v>
      </c>
      <c r="N3250">
        <v>1</v>
      </c>
      <c r="O3250">
        <f>(E3250/D3250)*100</f>
        <v>1</v>
      </c>
      <c r="P3250">
        <f>E3250/N3250</f>
        <v>50</v>
      </c>
      <c r="Q3250" s="6" t="str">
        <f>LEFT(R3250, SEARCH("/",R3250,1)-1)</f>
        <v>theater</v>
      </c>
      <c r="R3250" t="s">
        <v>8305</v>
      </c>
      <c r="S3250" t="b">
        <v>0</v>
      </c>
      <c r="V3250" s="7" t="str">
        <f>RIGHT(R3250,LEN(R3250)-FIND("/",R3250))</f>
        <v>musical</v>
      </c>
    </row>
    <row r="3251" spans="1:22" ht="48" x14ac:dyDescent="0.2">
      <c r="A3251">
        <v>3795</v>
      </c>
      <c r="B3251" s="3" t="s">
        <v>3792</v>
      </c>
      <c r="C3251" s="3" t="s">
        <v>7905</v>
      </c>
      <c r="D3251">
        <v>600</v>
      </c>
      <c r="E3251">
        <v>10</v>
      </c>
      <c r="F3251" t="s">
        <v>8221</v>
      </c>
      <c r="G3251" t="s">
        <v>8225</v>
      </c>
      <c r="H3251" t="s">
        <v>8247</v>
      </c>
      <c r="I3251">
        <v>1440801000</v>
      </c>
      <c r="J3251" s="12">
        <f>(I3251/86400)+25569</f>
        <v>42244.9375</v>
      </c>
      <c r="K3251">
        <v>1437042490</v>
      </c>
      <c r="L3251" s="12">
        <f>(K3251/86400)+25569</f>
        <v>42201.436226851853</v>
      </c>
      <c r="M3251" t="b">
        <v>0</v>
      </c>
      <c r="N3251">
        <v>2</v>
      </c>
      <c r="O3251">
        <f>(E3251/D3251)*100</f>
        <v>1.6666666666666667</v>
      </c>
      <c r="P3251">
        <f>E3251/N3251</f>
        <v>5</v>
      </c>
      <c r="Q3251" s="6" t="str">
        <f>LEFT(R3251, SEARCH("/",R3251,1)-1)</f>
        <v>theater</v>
      </c>
      <c r="R3251" t="s">
        <v>8305</v>
      </c>
      <c r="S3251" t="b">
        <v>0</v>
      </c>
      <c r="V3251" s="7" t="str">
        <f>RIGHT(R3251,LEN(R3251)-FIND("/",R3251))</f>
        <v>musical</v>
      </c>
    </row>
    <row r="3252" spans="1:22" ht="48" x14ac:dyDescent="0.2">
      <c r="A3252">
        <v>3796</v>
      </c>
      <c r="B3252" s="3" t="s">
        <v>3793</v>
      </c>
      <c r="C3252" s="3" t="s">
        <v>7906</v>
      </c>
      <c r="D3252">
        <v>22500</v>
      </c>
      <c r="E3252">
        <v>1</v>
      </c>
      <c r="F3252" t="s">
        <v>8221</v>
      </c>
      <c r="G3252" t="s">
        <v>8224</v>
      </c>
      <c r="H3252" t="s">
        <v>8246</v>
      </c>
      <c r="I3252">
        <v>1484354556</v>
      </c>
      <c r="J3252" s="12">
        <f>(I3252/86400)+25569</f>
        <v>42749.029583333337</v>
      </c>
      <c r="K3252">
        <v>1479170556</v>
      </c>
      <c r="L3252" s="12">
        <f>(K3252/86400)+25569</f>
        <v>42689.029583333337</v>
      </c>
      <c r="M3252" t="b">
        <v>0</v>
      </c>
      <c r="N3252">
        <v>1</v>
      </c>
      <c r="O3252">
        <f>(E3252/D3252)*100</f>
        <v>4.4444444444444444E-3</v>
      </c>
      <c r="P3252">
        <f>E3252/N3252</f>
        <v>1</v>
      </c>
      <c r="Q3252" s="6" t="str">
        <f>LEFT(R3252, SEARCH("/",R3252,1)-1)</f>
        <v>theater</v>
      </c>
      <c r="R3252" t="s">
        <v>8305</v>
      </c>
      <c r="S3252" t="b">
        <v>0</v>
      </c>
      <c r="V3252" s="7" t="str">
        <f>RIGHT(R3252,LEN(R3252)-FIND("/",R3252))</f>
        <v>musical</v>
      </c>
    </row>
    <row r="3253" spans="1:22" ht="48" x14ac:dyDescent="0.2">
      <c r="A3253">
        <v>3797</v>
      </c>
      <c r="B3253" s="3" t="s">
        <v>3794</v>
      </c>
      <c r="C3253" s="3" t="s">
        <v>7907</v>
      </c>
      <c r="D3253">
        <v>6000</v>
      </c>
      <c r="E3253">
        <v>5380</v>
      </c>
      <c r="F3253" t="s">
        <v>8221</v>
      </c>
      <c r="G3253" t="s">
        <v>8224</v>
      </c>
      <c r="H3253" t="s">
        <v>8246</v>
      </c>
      <c r="I3253">
        <v>1429564165</v>
      </c>
      <c r="J3253" s="12">
        <f>(I3253/86400)+25569</f>
        <v>42114.881539351853</v>
      </c>
      <c r="K3253">
        <v>1426972165</v>
      </c>
      <c r="L3253" s="12">
        <f>(K3253/86400)+25569</f>
        <v>42084.881539351853</v>
      </c>
      <c r="M3253" t="b">
        <v>0</v>
      </c>
      <c r="N3253">
        <v>37</v>
      </c>
      <c r="O3253">
        <f>(E3253/D3253)*100</f>
        <v>89.666666666666657</v>
      </c>
      <c r="P3253">
        <f>E3253/N3253</f>
        <v>145.40540540540542</v>
      </c>
      <c r="Q3253" s="6" t="str">
        <f>LEFT(R3253, SEARCH("/",R3253,1)-1)</f>
        <v>theater</v>
      </c>
      <c r="R3253" t="s">
        <v>8305</v>
      </c>
      <c r="S3253" t="b">
        <v>0</v>
      </c>
      <c r="V3253" s="7" t="str">
        <f>RIGHT(R3253,LEN(R3253)-FIND("/",R3253))</f>
        <v>musical</v>
      </c>
    </row>
    <row r="3254" spans="1:22" ht="48" x14ac:dyDescent="0.2">
      <c r="A3254">
        <v>3798</v>
      </c>
      <c r="B3254" s="3" t="s">
        <v>3795</v>
      </c>
      <c r="C3254" s="3" t="s">
        <v>7908</v>
      </c>
      <c r="D3254">
        <v>70000</v>
      </c>
      <c r="E3254">
        <v>1025</v>
      </c>
      <c r="F3254" t="s">
        <v>8221</v>
      </c>
      <c r="G3254" t="s">
        <v>8224</v>
      </c>
      <c r="H3254" t="s">
        <v>8246</v>
      </c>
      <c r="I3254">
        <v>1407691248</v>
      </c>
      <c r="J3254" s="12">
        <f>(I3254/86400)+25569</f>
        <v>41861.722777777773</v>
      </c>
      <c r="K3254">
        <v>1405099248</v>
      </c>
      <c r="L3254" s="12">
        <f>(K3254/86400)+25569</f>
        <v>41831.722777777773</v>
      </c>
      <c r="M3254" t="b">
        <v>0</v>
      </c>
      <c r="N3254">
        <v>5</v>
      </c>
      <c r="O3254">
        <f>(E3254/D3254)*100</f>
        <v>1.4642857142857144</v>
      </c>
      <c r="P3254">
        <f>E3254/N3254</f>
        <v>205</v>
      </c>
      <c r="Q3254" s="6" t="str">
        <f>LEFT(R3254, SEARCH("/",R3254,1)-1)</f>
        <v>theater</v>
      </c>
      <c r="R3254" t="s">
        <v>8305</v>
      </c>
      <c r="S3254" t="b">
        <v>0</v>
      </c>
      <c r="V3254" s="7" t="str">
        <f>RIGHT(R3254,LEN(R3254)-FIND("/",R3254))</f>
        <v>musical</v>
      </c>
    </row>
    <row r="3255" spans="1:22" ht="32" x14ac:dyDescent="0.2">
      <c r="A3255">
        <v>3799</v>
      </c>
      <c r="B3255" s="3" t="s">
        <v>3796</v>
      </c>
      <c r="C3255" s="3" t="s">
        <v>7909</v>
      </c>
      <c r="D3255">
        <v>10000</v>
      </c>
      <c r="E3255">
        <v>402</v>
      </c>
      <c r="F3255" t="s">
        <v>8221</v>
      </c>
      <c r="G3255" t="s">
        <v>8224</v>
      </c>
      <c r="H3255" t="s">
        <v>8246</v>
      </c>
      <c r="I3255">
        <v>1457734843</v>
      </c>
      <c r="J3255" s="12">
        <f>(I3255/86400)+25569</f>
        <v>42440.93105324074</v>
      </c>
      <c r="K3255">
        <v>1455142843</v>
      </c>
      <c r="L3255" s="12">
        <f>(K3255/86400)+25569</f>
        <v>42410.93105324074</v>
      </c>
      <c r="M3255" t="b">
        <v>0</v>
      </c>
      <c r="N3255">
        <v>4</v>
      </c>
      <c r="O3255">
        <f>(E3255/D3255)*100</f>
        <v>4.0199999999999996</v>
      </c>
      <c r="P3255">
        <f>E3255/N3255</f>
        <v>100.5</v>
      </c>
      <c r="Q3255" s="6" t="str">
        <f>LEFT(R3255, SEARCH("/",R3255,1)-1)</f>
        <v>theater</v>
      </c>
      <c r="R3255" t="s">
        <v>8305</v>
      </c>
      <c r="S3255" t="b">
        <v>0</v>
      </c>
      <c r="V3255" s="7" t="str">
        <f>RIGHT(R3255,LEN(R3255)-FIND("/",R3255))</f>
        <v>musical</v>
      </c>
    </row>
    <row r="3256" spans="1:22" ht="48" x14ac:dyDescent="0.2">
      <c r="A3256">
        <v>3800</v>
      </c>
      <c r="B3256" s="3" t="s">
        <v>3797</v>
      </c>
      <c r="C3256" s="3" t="s">
        <v>7910</v>
      </c>
      <c r="D3256">
        <v>22000</v>
      </c>
      <c r="E3256">
        <v>881</v>
      </c>
      <c r="F3256" t="s">
        <v>8221</v>
      </c>
      <c r="G3256" t="s">
        <v>8224</v>
      </c>
      <c r="H3256" t="s">
        <v>8246</v>
      </c>
      <c r="I3256">
        <v>1420952340</v>
      </c>
      <c r="J3256" s="12">
        <f>(I3256/86400)+25569</f>
        <v>42015.207638888889</v>
      </c>
      <c r="K3256">
        <v>1418146883</v>
      </c>
      <c r="L3256" s="12">
        <f>(K3256/86400)+25569</f>
        <v>41982.737071759257</v>
      </c>
      <c r="M3256" t="b">
        <v>0</v>
      </c>
      <c r="N3256">
        <v>16</v>
      </c>
      <c r="O3256">
        <f>(E3256/D3256)*100</f>
        <v>4.004545454545454</v>
      </c>
      <c r="P3256">
        <f>E3256/N3256</f>
        <v>55.0625</v>
      </c>
      <c r="Q3256" s="6" t="str">
        <f>LEFT(R3256, SEARCH("/",R3256,1)-1)</f>
        <v>theater</v>
      </c>
      <c r="R3256" t="s">
        <v>8305</v>
      </c>
      <c r="S3256" t="b">
        <v>0</v>
      </c>
      <c r="V3256" s="7" t="str">
        <f>RIGHT(R3256,LEN(R3256)-FIND("/",R3256))</f>
        <v>musical</v>
      </c>
    </row>
    <row r="3257" spans="1:22" ht="48" x14ac:dyDescent="0.2">
      <c r="A3257">
        <v>3801</v>
      </c>
      <c r="B3257" s="3" t="s">
        <v>3798</v>
      </c>
      <c r="C3257" s="3" t="s">
        <v>7911</v>
      </c>
      <c r="D3257">
        <v>5000</v>
      </c>
      <c r="E3257">
        <v>426</v>
      </c>
      <c r="F3257" t="s">
        <v>8221</v>
      </c>
      <c r="G3257" t="s">
        <v>8224</v>
      </c>
      <c r="H3257" t="s">
        <v>8246</v>
      </c>
      <c r="I3257">
        <v>1420215216</v>
      </c>
      <c r="J3257" s="12">
        <f>(I3257/86400)+25569</f>
        <v>42006.676111111112</v>
      </c>
      <c r="K3257">
        <v>1417536816</v>
      </c>
      <c r="L3257" s="12">
        <f>(K3257/86400)+25569</f>
        <v>41975.676111111112</v>
      </c>
      <c r="M3257" t="b">
        <v>0</v>
      </c>
      <c r="N3257">
        <v>9</v>
      </c>
      <c r="O3257">
        <f>(E3257/D3257)*100</f>
        <v>8.52</v>
      </c>
      <c r="P3257">
        <f>E3257/N3257</f>
        <v>47.333333333333336</v>
      </c>
      <c r="Q3257" s="6" t="str">
        <f>LEFT(R3257, SEARCH("/",R3257,1)-1)</f>
        <v>theater</v>
      </c>
      <c r="R3257" t="s">
        <v>8305</v>
      </c>
      <c r="S3257" t="b">
        <v>0</v>
      </c>
      <c r="V3257" s="7" t="str">
        <f>RIGHT(R3257,LEN(R3257)-FIND("/",R3257))</f>
        <v>musical</v>
      </c>
    </row>
    <row r="3258" spans="1:22" ht="48" x14ac:dyDescent="0.2">
      <c r="A3258">
        <v>3802</v>
      </c>
      <c r="B3258" s="3" t="s">
        <v>3799</v>
      </c>
      <c r="C3258" s="3" t="s">
        <v>7912</v>
      </c>
      <c r="D3258">
        <v>3000</v>
      </c>
      <c r="E3258">
        <v>0</v>
      </c>
      <c r="F3258" t="s">
        <v>8221</v>
      </c>
      <c r="G3258" t="s">
        <v>8224</v>
      </c>
      <c r="H3258" t="s">
        <v>8246</v>
      </c>
      <c r="I3258">
        <v>1445482906</v>
      </c>
      <c r="J3258" s="12">
        <f>(I3258/86400)+25569</f>
        <v>42299.126226851848</v>
      </c>
      <c r="K3258">
        <v>1442890906</v>
      </c>
      <c r="L3258" s="12">
        <f>(K3258/86400)+25569</f>
        <v>42269.126226851848</v>
      </c>
      <c r="M3258" t="b">
        <v>0</v>
      </c>
      <c r="N3258">
        <v>0</v>
      </c>
      <c r="O3258">
        <f>(E3258/D3258)*100</f>
        <v>0</v>
      </c>
      <c r="P3258" t="e">
        <f>E3258/N3258</f>
        <v>#DIV/0!</v>
      </c>
      <c r="Q3258" s="6" t="str">
        <f>LEFT(R3258, SEARCH("/",R3258,1)-1)</f>
        <v>theater</v>
      </c>
      <c r="R3258" t="s">
        <v>8305</v>
      </c>
      <c r="S3258" t="b">
        <v>0</v>
      </c>
      <c r="V3258" s="7" t="str">
        <f>RIGHT(R3258,LEN(R3258)-FIND("/",R3258))</f>
        <v>musical</v>
      </c>
    </row>
    <row r="3259" spans="1:22" ht="32" x14ac:dyDescent="0.2">
      <c r="A3259">
        <v>3803</v>
      </c>
      <c r="B3259" s="3" t="s">
        <v>3800</v>
      </c>
      <c r="C3259" s="3" t="s">
        <v>7913</v>
      </c>
      <c r="D3259">
        <v>12000</v>
      </c>
      <c r="E3259">
        <v>2358</v>
      </c>
      <c r="F3259" t="s">
        <v>8221</v>
      </c>
      <c r="G3259" t="s">
        <v>8224</v>
      </c>
      <c r="H3259" t="s">
        <v>8246</v>
      </c>
      <c r="I3259">
        <v>1457133568</v>
      </c>
      <c r="J3259" s="12">
        <f>(I3259/86400)+25569</f>
        <v>42433.971851851849</v>
      </c>
      <c r="K3259">
        <v>1454541568</v>
      </c>
      <c r="L3259" s="12">
        <f>(K3259/86400)+25569</f>
        <v>42403.971851851849</v>
      </c>
      <c r="M3259" t="b">
        <v>0</v>
      </c>
      <c r="N3259">
        <v>40</v>
      </c>
      <c r="O3259">
        <f>(E3259/D3259)*100</f>
        <v>19.650000000000002</v>
      </c>
      <c r="P3259">
        <f>E3259/N3259</f>
        <v>58.95</v>
      </c>
      <c r="Q3259" s="6" t="str">
        <f>LEFT(R3259, SEARCH("/",R3259,1)-1)</f>
        <v>theater</v>
      </c>
      <c r="R3259" t="s">
        <v>8305</v>
      </c>
      <c r="S3259" t="b">
        <v>0</v>
      </c>
      <c r="V3259" s="7" t="str">
        <f>RIGHT(R3259,LEN(R3259)-FIND("/",R3259))</f>
        <v>musical</v>
      </c>
    </row>
    <row r="3260" spans="1:22" ht="48" x14ac:dyDescent="0.2">
      <c r="A3260">
        <v>3804</v>
      </c>
      <c r="B3260" s="3" t="s">
        <v>3801</v>
      </c>
      <c r="C3260" s="3" t="s">
        <v>7914</v>
      </c>
      <c r="D3260">
        <v>8000</v>
      </c>
      <c r="E3260">
        <v>0</v>
      </c>
      <c r="F3260" t="s">
        <v>8221</v>
      </c>
      <c r="G3260" t="s">
        <v>8224</v>
      </c>
      <c r="H3260" t="s">
        <v>8246</v>
      </c>
      <c r="I3260">
        <v>1469948400</v>
      </c>
      <c r="J3260" s="12">
        <f>(I3260/86400)+25569</f>
        <v>42582.291666666672</v>
      </c>
      <c r="K3260">
        <v>1465172024</v>
      </c>
      <c r="L3260" s="12">
        <f>(K3260/86400)+25569</f>
        <v>42527.00953703704</v>
      </c>
      <c r="M3260" t="b">
        <v>0</v>
      </c>
      <c r="N3260">
        <v>0</v>
      </c>
      <c r="O3260">
        <f>(E3260/D3260)*100</f>
        <v>0</v>
      </c>
      <c r="P3260" t="e">
        <f>E3260/N3260</f>
        <v>#DIV/0!</v>
      </c>
      <c r="Q3260" s="6" t="str">
        <f>LEFT(R3260, SEARCH("/",R3260,1)-1)</f>
        <v>theater</v>
      </c>
      <c r="R3260" t="s">
        <v>8305</v>
      </c>
      <c r="S3260" t="b">
        <v>0</v>
      </c>
      <c r="V3260" s="7" t="str">
        <f>RIGHT(R3260,LEN(R3260)-FIND("/",R3260))</f>
        <v>musical</v>
      </c>
    </row>
    <row r="3261" spans="1:22" ht="48" x14ac:dyDescent="0.2">
      <c r="A3261">
        <v>3805</v>
      </c>
      <c r="B3261" s="3" t="s">
        <v>3802</v>
      </c>
      <c r="C3261" s="3" t="s">
        <v>7915</v>
      </c>
      <c r="D3261">
        <v>150000</v>
      </c>
      <c r="E3261">
        <v>3</v>
      </c>
      <c r="F3261" t="s">
        <v>8221</v>
      </c>
      <c r="G3261" t="s">
        <v>8224</v>
      </c>
      <c r="H3261" t="s">
        <v>8246</v>
      </c>
      <c r="I3261">
        <v>1411852640</v>
      </c>
      <c r="J3261" s="12">
        <f>(I3261/86400)+25569</f>
        <v>41909.887037037035</v>
      </c>
      <c r="K3261">
        <v>1406668640</v>
      </c>
      <c r="L3261" s="12">
        <f>(K3261/86400)+25569</f>
        <v>41849.887037037035</v>
      </c>
      <c r="M3261" t="b">
        <v>0</v>
      </c>
      <c r="N3261">
        <v>2</v>
      </c>
      <c r="O3261">
        <f>(E3261/D3261)*100</f>
        <v>2E-3</v>
      </c>
      <c r="P3261">
        <f>E3261/N3261</f>
        <v>1.5</v>
      </c>
      <c r="Q3261" s="6" t="str">
        <f>LEFT(R3261, SEARCH("/",R3261,1)-1)</f>
        <v>theater</v>
      </c>
      <c r="R3261" t="s">
        <v>8305</v>
      </c>
      <c r="S3261" t="b">
        <v>0</v>
      </c>
      <c r="V3261" s="7" t="str">
        <f>RIGHT(R3261,LEN(R3261)-FIND("/",R3261))</f>
        <v>musical</v>
      </c>
    </row>
    <row r="3262" spans="1:22" ht="48" x14ac:dyDescent="0.2">
      <c r="A3262">
        <v>3806</v>
      </c>
      <c r="B3262" s="3" t="s">
        <v>3803</v>
      </c>
      <c r="C3262" s="3" t="s">
        <v>7916</v>
      </c>
      <c r="D3262">
        <v>7500</v>
      </c>
      <c r="E3262">
        <v>5</v>
      </c>
      <c r="F3262" t="s">
        <v>8221</v>
      </c>
      <c r="G3262" t="s">
        <v>8226</v>
      </c>
      <c r="H3262" t="s">
        <v>8248</v>
      </c>
      <c r="I3262">
        <v>1404022381</v>
      </c>
      <c r="J3262" s="12">
        <f>(I3262/86400)+25569</f>
        <v>41819.259039351848</v>
      </c>
      <c r="K3262">
        <v>1402294381</v>
      </c>
      <c r="L3262" s="12">
        <f>(K3262/86400)+25569</f>
        <v>41799.259039351848</v>
      </c>
      <c r="M3262" t="b">
        <v>0</v>
      </c>
      <c r="N3262">
        <v>1</v>
      </c>
      <c r="O3262">
        <f>(E3262/D3262)*100</f>
        <v>6.6666666666666666E-2</v>
      </c>
      <c r="P3262">
        <f>E3262/N3262</f>
        <v>5</v>
      </c>
      <c r="Q3262" s="6" t="str">
        <f>LEFT(R3262, SEARCH("/",R3262,1)-1)</f>
        <v>theater</v>
      </c>
      <c r="R3262" t="s">
        <v>8305</v>
      </c>
      <c r="S3262" t="b">
        <v>0</v>
      </c>
      <c r="V3262" s="7" t="str">
        <f>RIGHT(R3262,LEN(R3262)-FIND("/",R3262))</f>
        <v>musical</v>
      </c>
    </row>
    <row r="3263" spans="1:22" ht="48" x14ac:dyDescent="0.2">
      <c r="A3263">
        <v>3807</v>
      </c>
      <c r="B3263" s="3" t="s">
        <v>3804</v>
      </c>
      <c r="C3263" s="3" t="s">
        <v>7917</v>
      </c>
      <c r="D3263">
        <v>1500</v>
      </c>
      <c r="E3263">
        <v>455</v>
      </c>
      <c r="F3263" t="s">
        <v>8221</v>
      </c>
      <c r="G3263" t="s">
        <v>8224</v>
      </c>
      <c r="H3263" t="s">
        <v>8246</v>
      </c>
      <c r="I3263">
        <v>1428097739</v>
      </c>
      <c r="J3263" s="12">
        <f>(I3263/86400)+25569</f>
        <v>42097.909016203703</v>
      </c>
      <c r="K3263">
        <v>1427492939</v>
      </c>
      <c r="L3263" s="12">
        <f>(K3263/86400)+25569</f>
        <v>42090.909016203703</v>
      </c>
      <c r="M3263" t="b">
        <v>0</v>
      </c>
      <c r="N3263">
        <v>9</v>
      </c>
      <c r="O3263">
        <f>(E3263/D3263)*100</f>
        <v>30.333333333333336</v>
      </c>
      <c r="P3263">
        <f>E3263/N3263</f>
        <v>50.555555555555557</v>
      </c>
      <c r="Q3263" s="6" t="str">
        <f>LEFT(R3263, SEARCH("/",R3263,1)-1)</f>
        <v>theater</v>
      </c>
      <c r="R3263" t="s">
        <v>8305</v>
      </c>
      <c r="S3263" t="b">
        <v>0</v>
      </c>
      <c r="V3263" s="7" t="str">
        <f>RIGHT(R3263,LEN(R3263)-FIND("/",R3263))</f>
        <v>musical</v>
      </c>
    </row>
    <row r="3264" spans="1:22" ht="48" hidden="1" x14ac:dyDescent="0.2">
      <c r="A3264">
        <v>3808</v>
      </c>
      <c r="B3264" s="3" t="s">
        <v>3805</v>
      </c>
      <c r="C3264" s="3" t="s">
        <v>7918</v>
      </c>
      <c r="D3264">
        <v>1000</v>
      </c>
      <c r="E3264">
        <v>1000</v>
      </c>
      <c r="F3264" t="s">
        <v>8219</v>
      </c>
      <c r="G3264" t="s">
        <v>8225</v>
      </c>
      <c r="H3264" t="s">
        <v>8247</v>
      </c>
      <c r="I3264">
        <v>1429955619</v>
      </c>
      <c r="J3264" s="12">
        <f>(I3264/86400)+25569</f>
        <v>42119.412256944444</v>
      </c>
      <c r="K3264">
        <v>1424775219</v>
      </c>
      <c r="L3264" s="12">
        <f>(K3264/86400)+25569</f>
        <v>42059.453923611116</v>
      </c>
      <c r="M3264" t="b">
        <v>0</v>
      </c>
      <c r="N3264">
        <v>24</v>
      </c>
      <c r="O3264">
        <f>(E3264/D3264)*100</f>
        <v>100</v>
      </c>
      <c r="P3264">
        <f>E3264/N3264</f>
        <v>41.666666666666664</v>
      </c>
      <c r="Q3264" s="6" t="str">
        <f>LEFT(R3264, SEARCH("/",R3264,1)-1)</f>
        <v>theater</v>
      </c>
      <c r="R3264" t="s">
        <v>8271</v>
      </c>
      <c r="S3264" t="b">
        <v>1</v>
      </c>
      <c r="V3264" s="7" t="str">
        <f>RIGHT(R3264,LEN(R3264)-FIND("/",R3264))</f>
        <v>plays</v>
      </c>
    </row>
    <row r="3265" spans="1:22" ht="48" hidden="1" x14ac:dyDescent="0.2">
      <c r="A3265">
        <v>3809</v>
      </c>
      <c r="B3265" s="3" t="s">
        <v>3806</v>
      </c>
      <c r="C3265" s="3" t="s">
        <v>7919</v>
      </c>
      <c r="D3265">
        <v>2000</v>
      </c>
      <c r="E3265">
        <v>2025</v>
      </c>
      <c r="F3265" t="s">
        <v>8219</v>
      </c>
      <c r="G3265" t="s">
        <v>8225</v>
      </c>
      <c r="H3265" t="s">
        <v>8247</v>
      </c>
      <c r="I3265">
        <v>1406761200</v>
      </c>
      <c r="J3265" s="12">
        <f>(I3265/86400)+25569</f>
        <v>41850.958333333336</v>
      </c>
      <c r="K3265">
        <v>1402403907</v>
      </c>
      <c r="L3265" s="12">
        <f>(K3265/86400)+25569</f>
        <v>41800.526701388888</v>
      </c>
      <c r="M3265" t="b">
        <v>0</v>
      </c>
      <c r="N3265">
        <v>38</v>
      </c>
      <c r="O3265">
        <f>(E3265/D3265)*100</f>
        <v>101.25</v>
      </c>
      <c r="P3265">
        <f>E3265/N3265</f>
        <v>53.289473684210527</v>
      </c>
      <c r="Q3265" s="6" t="str">
        <f>LEFT(R3265, SEARCH("/",R3265,1)-1)</f>
        <v>theater</v>
      </c>
      <c r="R3265" t="s">
        <v>8271</v>
      </c>
      <c r="S3265" t="b">
        <v>1</v>
      </c>
      <c r="V3265" s="7" t="str">
        <f>RIGHT(R3265,LEN(R3265)-FIND("/",R3265))</f>
        <v>plays</v>
      </c>
    </row>
    <row r="3266" spans="1:22" ht="48" hidden="1" x14ac:dyDescent="0.2">
      <c r="A3266">
        <v>3810</v>
      </c>
      <c r="B3266" s="3" t="s">
        <v>3807</v>
      </c>
      <c r="C3266" s="3" t="s">
        <v>7920</v>
      </c>
      <c r="D3266">
        <v>1500</v>
      </c>
      <c r="E3266">
        <v>1826</v>
      </c>
      <c r="F3266" t="s">
        <v>8219</v>
      </c>
      <c r="G3266" t="s">
        <v>8224</v>
      </c>
      <c r="H3266" t="s">
        <v>8246</v>
      </c>
      <c r="I3266">
        <v>1426965758</v>
      </c>
      <c r="J3266" s="12">
        <f>(I3266/86400)+25569</f>
        <v>42084.807384259257</v>
      </c>
      <c r="K3266">
        <v>1424377358</v>
      </c>
      <c r="L3266" s="12">
        <f>(K3266/86400)+25569</f>
        <v>42054.849050925928</v>
      </c>
      <c r="M3266" t="b">
        <v>0</v>
      </c>
      <c r="N3266">
        <v>26</v>
      </c>
      <c r="O3266">
        <f>(E3266/D3266)*100</f>
        <v>121.73333333333333</v>
      </c>
      <c r="P3266">
        <f>E3266/N3266</f>
        <v>70.230769230769226</v>
      </c>
      <c r="Q3266" s="6" t="str">
        <f>LEFT(R3266, SEARCH("/",R3266,1)-1)</f>
        <v>theater</v>
      </c>
      <c r="R3266" t="s">
        <v>8271</v>
      </c>
      <c r="S3266" t="b">
        <v>1</v>
      </c>
      <c r="V3266" s="7" t="str">
        <f>RIGHT(R3266,LEN(R3266)-FIND("/",R3266))</f>
        <v>plays</v>
      </c>
    </row>
    <row r="3267" spans="1:22" ht="48" hidden="1" x14ac:dyDescent="0.2">
      <c r="A3267">
        <v>3811</v>
      </c>
      <c r="B3267" s="3" t="s">
        <v>3808</v>
      </c>
      <c r="C3267" s="3" t="s">
        <v>7921</v>
      </c>
      <c r="D3267">
        <v>250</v>
      </c>
      <c r="E3267">
        <v>825</v>
      </c>
      <c r="F3267" t="s">
        <v>8219</v>
      </c>
      <c r="G3267" t="s">
        <v>8225</v>
      </c>
      <c r="H3267" t="s">
        <v>8247</v>
      </c>
      <c r="I3267">
        <v>1464692400</v>
      </c>
      <c r="J3267" s="12">
        <f>(I3267/86400)+25569</f>
        <v>42521.458333333328</v>
      </c>
      <c r="K3267">
        <v>1461769373</v>
      </c>
      <c r="L3267" s="12">
        <f>(K3267/86400)+25569</f>
        <v>42487.62700231481</v>
      </c>
      <c r="M3267" t="b">
        <v>0</v>
      </c>
      <c r="N3267">
        <v>19</v>
      </c>
      <c r="O3267">
        <f>(E3267/D3267)*100</f>
        <v>330</v>
      </c>
      <c r="P3267">
        <f>E3267/N3267</f>
        <v>43.421052631578945</v>
      </c>
      <c r="Q3267" s="6" t="str">
        <f>LEFT(R3267, SEARCH("/",R3267,1)-1)</f>
        <v>theater</v>
      </c>
      <c r="R3267" t="s">
        <v>8271</v>
      </c>
      <c r="S3267" t="b">
        <v>1</v>
      </c>
      <c r="V3267" s="7" t="str">
        <f>RIGHT(R3267,LEN(R3267)-FIND("/",R3267))</f>
        <v>plays</v>
      </c>
    </row>
    <row r="3268" spans="1:22" ht="48" hidden="1" x14ac:dyDescent="0.2">
      <c r="A3268">
        <v>3812</v>
      </c>
      <c r="B3268" s="3" t="s">
        <v>3809</v>
      </c>
      <c r="C3268" s="3" t="s">
        <v>7922</v>
      </c>
      <c r="D3268">
        <v>2000</v>
      </c>
      <c r="E3268">
        <v>2191</v>
      </c>
      <c r="F3268" t="s">
        <v>8219</v>
      </c>
      <c r="G3268" t="s">
        <v>8229</v>
      </c>
      <c r="H3268" t="s">
        <v>8251</v>
      </c>
      <c r="I3268">
        <v>1433131140</v>
      </c>
      <c r="J3268" s="12">
        <f>(I3268/86400)+25569</f>
        <v>42156.165972222225</v>
      </c>
      <c r="K3268">
        <v>1429120908</v>
      </c>
      <c r="L3268" s="12">
        <f>(K3268/86400)+25569</f>
        <v>42109.751250000001</v>
      </c>
      <c r="M3268" t="b">
        <v>0</v>
      </c>
      <c r="N3268">
        <v>11</v>
      </c>
      <c r="O3268">
        <f>(E3268/D3268)*100</f>
        <v>109.55</v>
      </c>
      <c r="P3268">
        <f>E3268/N3268</f>
        <v>199.18181818181819</v>
      </c>
      <c r="Q3268" s="6" t="str">
        <f>LEFT(R3268, SEARCH("/",R3268,1)-1)</f>
        <v>theater</v>
      </c>
      <c r="R3268" t="s">
        <v>8271</v>
      </c>
      <c r="S3268" t="b">
        <v>1</v>
      </c>
      <c r="V3268" s="7" t="str">
        <f>RIGHT(R3268,LEN(R3268)-FIND("/",R3268))</f>
        <v>plays</v>
      </c>
    </row>
    <row r="3269" spans="1:22" ht="48" hidden="1" x14ac:dyDescent="0.2">
      <c r="A3269">
        <v>3813</v>
      </c>
      <c r="B3269" s="3" t="s">
        <v>3810</v>
      </c>
      <c r="C3269" s="3" t="s">
        <v>7923</v>
      </c>
      <c r="D3269">
        <v>2100</v>
      </c>
      <c r="E3269">
        <v>2119.9899999999998</v>
      </c>
      <c r="F3269" t="s">
        <v>8219</v>
      </c>
      <c r="G3269" t="s">
        <v>8224</v>
      </c>
      <c r="H3269" t="s">
        <v>8246</v>
      </c>
      <c r="I3269">
        <v>1465940580</v>
      </c>
      <c r="J3269" s="12">
        <f>(I3269/86400)+25569</f>
        <v>42535.904861111107</v>
      </c>
      <c r="K3269">
        <v>1462603021</v>
      </c>
      <c r="L3269" s="12">
        <f>(K3269/86400)+25569</f>
        <v>42497.275706018518</v>
      </c>
      <c r="M3269" t="b">
        <v>0</v>
      </c>
      <c r="N3269">
        <v>27</v>
      </c>
      <c r="O3269">
        <f>(E3269/D3269)*100</f>
        <v>100.95190476190474</v>
      </c>
      <c r="P3269">
        <f>E3269/N3269</f>
        <v>78.518148148148143</v>
      </c>
      <c r="Q3269" s="6" t="str">
        <f>LEFT(R3269, SEARCH("/",R3269,1)-1)</f>
        <v>theater</v>
      </c>
      <c r="R3269" t="s">
        <v>8271</v>
      </c>
      <c r="S3269" t="b">
        <v>1</v>
      </c>
      <c r="V3269" s="7" t="str">
        <f>RIGHT(R3269,LEN(R3269)-FIND("/",R3269))</f>
        <v>plays</v>
      </c>
    </row>
    <row r="3270" spans="1:22" ht="48" hidden="1" x14ac:dyDescent="0.2">
      <c r="A3270">
        <v>3814</v>
      </c>
      <c r="B3270" s="3" t="s">
        <v>3811</v>
      </c>
      <c r="C3270" s="3" t="s">
        <v>7924</v>
      </c>
      <c r="D3270">
        <v>1500</v>
      </c>
      <c r="E3270">
        <v>2102</v>
      </c>
      <c r="F3270" t="s">
        <v>8219</v>
      </c>
      <c r="G3270" t="s">
        <v>8224</v>
      </c>
      <c r="H3270" t="s">
        <v>8246</v>
      </c>
      <c r="I3270">
        <v>1427860740</v>
      </c>
      <c r="J3270" s="12">
        <f>(I3270/86400)+25569</f>
        <v>42095.165972222225</v>
      </c>
      <c r="K3270">
        <v>1424727712</v>
      </c>
      <c r="L3270" s="12">
        <f>(K3270/86400)+25569</f>
        <v>42058.904074074075</v>
      </c>
      <c r="M3270" t="b">
        <v>0</v>
      </c>
      <c r="N3270">
        <v>34</v>
      </c>
      <c r="O3270">
        <f>(E3270/D3270)*100</f>
        <v>140.13333333333333</v>
      </c>
      <c r="P3270">
        <f>E3270/N3270</f>
        <v>61.823529411764703</v>
      </c>
      <c r="Q3270" s="6" t="str">
        <f>LEFT(R3270, SEARCH("/",R3270,1)-1)</f>
        <v>theater</v>
      </c>
      <c r="R3270" t="s">
        <v>8271</v>
      </c>
      <c r="S3270" t="b">
        <v>1</v>
      </c>
      <c r="V3270" s="7" t="str">
        <f>RIGHT(R3270,LEN(R3270)-FIND("/",R3270))</f>
        <v>plays</v>
      </c>
    </row>
    <row r="3271" spans="1:22" ht="32" hidden="1" x14ac:dyDescent="0.2">
      <c r="A3271">
        <v>3815</v>
      </c>
      <c r="B3271" s="3" t="s">
        <v>3812</v>
      </c>
      <c r="C3271" s="3" t="s">
        <v>7925</v>
      </c>
      <c r="D3271">
        <v>1000</v>
      </c>
      <c r="E3271">
        <v>1000.01</v>
      </c>
      <c r="F3271" t="s">
        <v>8219</v>
      </c>
      <c r="G3271" t="s">
        <v>8225</v>
      </c>
      <c r="H3271" t="s">
        <v>8247</v>
      </c>
      <c r="I3271">
        <v>1440111600</v>
      </c>
      <c r="J3271" s="12">
        <f>(I3271/86400)+25569</f>
        <v>42236.958333333328</v>
      </c>
      <c r="K3271">
        <v>1437545657</v>
      </c>
      <c r="L3271" s="12">
        <f>(K3271/86400)+25569</f>
        <v>42207.259918981479</v>
      </c>
      <c r="M3271" t="b">
        <v>0</v>
      </c>
      <c r="N3271">
        <v>20</v>
      </c>
      <c r="O3271">
        <f>(E3271/D3271)*100</f>
        <v>100.001</v>
      </c>
      <c r="P3271">
        <f>E3271/N3271</f>
        <v>50.000500000000002</v>
      </c>
      <c r="Q3271" s="6" t="str">
        <f>LEFT(R3271, SEARCH("/",R3271,1)-1)</f>
        <v>theater</v>
      </c>
      <c r="R3271" t="s">
        <v>8271</v>
      </c>
      <c r="S3271" t="b">
        <v>1</v>
      </c>
      <c r="V3271" s="7" t="str">
        <f>RIGHT(R3271,LEN(R3271)-FIND("/",R3271))</f>
        <v>plays</v>
      </c>
    </row>
    <row r="3272" spans="1:22" ht="64" hidden="1" x14ac:dyDescent="0.2">
      <c r="A3272">
        <v>3816</v>
      </c>
      <c r="B3272" s="3" t="s">
        <v>3813</v>
      </c>
      <c r="C3272" s="3" t="s">
        <v>7926</v>
      </c>
      <c r="D3272">
        <v>1500</v>
      </c>
      <c r="E3272">
        <v>1788.57</v>
      </c>
      <c r="F3272" t="s">
        <v>8219</v>
      </c>
      <c r="G3272" t="s">
        <v>8224</v>
      </c>
      <c r="H3272" t="s">
        <v>8246</v>
      </c>
      <c r="I3272">
        <v>1405614823</v>
      </c>
      <c r="J3272" s="12">
        <f>(I3272/86400)+25569</f>
        <v>41837.690081018518</v>
      </c>
      <c r="K3272">
        <v>1403022823</v>
      </c>
      <c r="L3272" s="12">
        <f>(K3272/86400)+25569</f>
        <v>41807.690081018518</v>
      </c>
      <c r="M3272" t="b">
        <v>0</v>
      </c>
      <c r="N3272">
        <v>37</v>
      </c>
      <c r="O3272">
        <f>(E3272/D3272)*100</f>
        <v>119.238</v>
      </c>
      <c r="P3272">
        <f>E3272/N3272</f>
        <v>48.339729729729726</v>
      </c>
      <c r="Q3272" s="6" t="str">
        <f>LEFT(R3272, SEARCH("/",R3272,1)-1)</f>
        <v>theater</v>
      </c>
      <c r="R3272" t="s">
        <v>8271</v>
      </c>
      <c r="S3272" t="b">
        <v>1</v>
      </c>
      <c r="V3272" s="7" t="str">
        <f>RIGHT(R3272,LEN(R3272)-FIND("/",R3272))</f>
        <v>plays</v>
      </c>
    </row>
    <row r="3273" spans="1:22" ht="48" hidden="1" x14ac:dyDescent="0.2">
      <c r="A3273">
        <v>3817</v>
      </c>
      <c r="B3273" s="3" t="s">
        <v>3814</v>
      </c>
      <c r="C3273" s="3" t="s">
        <v>7927</v>
      </c>
      <c r="D3273">
        <v>2000</v>
      </c>
      <c r="E3273">
        <v>2145</v>
      </c>
      <c r="F3273" t="s">
        <v>8219</v>
      </c>
      <c r="G3273" t="s">
        <v>8224</v>
      </c>
      <c r="H3273" t="s">
        <v>8246</v>
      </c>
      <c r="I3273">
        <v>1445659140</v>
      </c>
      <c r="J3273" s="12">
        <f>(I3273/86400)+25569</f>
        <v>42301.165972222225</v>
      </c>
      <c r="K3273">
        <v>1444236216</v>
      </c>
      <c r="L3273" s="12">
        <f>(K3273/86400)+25569</f>
        <v>42284.69694444444</v>
      </c>
      <c r="M3273" t="b">
        <v>0</v>
      </c>
      <c r="N3273">
        <v>20</v>
      </c>
      <c r="O3273">
        <f>(E3273/D3273)*100</f>
        <v>107.25</v>
      </c>
      <c r="P3273">
        <f>E3273/N3273</f>
        <v>107.25</v>
      </c>
      <c r="Q3273" s="6" t="str">
        <f>LEFT(R3273, SEARCH("/",R3273,1)-1)</f>
        <v>theater</v>
      </c>
      <c r="R3273" t="s">
        <v>8271</v>
      </c>
      <c r="S3273" t="b">
        <v>1</v>
      </c>
      <c r="V3273" s="7" t="str">
        <f>RIGHT(R3273,LEN(R3273)-FIND("/",R3273))</f>
        <v>plays</v>
      </c>
    </row>
    <row r="3274" spans="1:22" ht="48" hidden="1" x14ac:dyDescent="0.2">
      <c r="A3274">
        <v>3818</v>
      </c>
      <c r="B3274" s="3" t="s">
        <v>3815</v>
      </c>
      <c r="C3274" s="3" t="s">
        <v>7928</v>
      </c>
      <c r="D3274">
        <v>250</v>
      </c>
      <c r="E3274">
        <v>570</v>
      </c>
      <c r="F3274" t="s">
        <v>8219</v>
      </c>
      <c r="G3274" t="s">
        <v>8224</v>
      </c>
      <c r="H3274" t="s">
        <v>8246</v>
      </c>
      <c r="I3274">
        <v>1426187582</v>
      </c>
      <c r="J3274" s="12">
        <f>(I3274/86400)+25569</f>
        <v>42075.800717592589</v>
      </c>
      <c r="K3274">
        <v>1423599182</v>
      </c>
      <c r="L3274" s="12">
        <f>(K3274/86400)+25569</f>
        <v>42045.84238425926</v>
      </c>
      <c r="M3274" t="b">
        <v>0</v>
      </c>
      <c r="N3274">
        <v>10</v>
      </c>
      <c r="O3274">
        <f>(E3274/D3274)*100</f>
        <v>227.99999999999997</v>
      </c>
      <c r="P3274">
        <f>E3274/N3274</f>
        <v>57</v>
      </c>
      <c r="Q3274" s="6" t="str">
        <f>LEFT(R3274, SEARCH("/",R3274,1)-1)</f>
        <v>theater</v>
      </c>
      <c r="R3274" t="s">
        <v>8271</v>
      </c>
      <c r="S3274" t="b">
        <v>1</v>
      </c>
      <c r="V3274" s="7" t="str">
        <f>RIGHT(R3274,LEN(R3274)-FIND("/",R3274))</f>
        <v>plays</v>
      </c>
    </row>
    <row r="3275" spans="1:22" ht="32" hidden="1" x14ac:dyDescent="0.2">
      <c r="A3275">
        <v>3819</v>
      </c>
      <c r="B3275" s="3" t="s">
        <v>3816</v>
      </c>
      <c r="C3275" s="3" t="s">
        <v>7817</v>
      </c>
      <c r="D3275">
        <v>1000</v>
      </c>
      <c r="E3275">
        <v>1064</v>
      </c>
      <c r="F3275" t="s">
        <v>8219</v>
      </c>
      <c r="G3275" t="s">
        <v>8224</v>
      </c>
      <c r="H3275" t="s">
        <v>8246</v>
      </c>
      <c r="I3275">
        <v>1437166920</v>
      </c>
      <c r="J3275" s="12">
        <f>(I3275/86400)+25569</f>
        <v>42202.876388888893</v>
      </c>
      <c r="K3275">
        <v>1435554104</v>
      </c>
      <c r="L3275" s="12">
        <f>(K3275/86400)+25569</f>
        <v>42184.209537037037</v>
      </c>
      <c r="M3275" t="b">
        <v>0</v>
      </c>
      <c r="N3275">
        <v>26</v>
      </c>
      <c r="O3275">
        <f>(E3275/D3275)*100</f>
        <v>106.4</v>
      </c>
      <c r="P3275">
        <f>E3275/N3275</f>
        <v>40.92307692307692</v>
      </c>
      <c r="Q3275" s="6" t="str">
        <f>LEFT(R3275, SEARCH("/",R3275,1)-1)</f>
        <v>theater</v>
      </c>
      <c r="R3275" t="s">
        <v>8271</v>
      </c>
      <c r="S3275" t="b">
        <v>1</v>
      </c>
      <c r="V3275" s="7" t="str">
        <f>RIGHT(R3275,LEN(R3275)-FIND("/",R3275))</f>
        <v>plays</v>
      </c>
    </row>
    <row r="3276" spans="1:22" ht="48" hidden="1" x14ac:dyDescent="0.2">
      <c r="A3276">
        <v>3820</v>
      </c>
      <c r="B3276" s="3" t="s">
        <v>3817</v>
      </c>
      <c r="C3276" s="3" t="s">
        <v>7929</v>
      </c>
      <c r="D3276">
        <v>300</v>
      </c>
      <c r="E3276">
        <v>430</v>
      </c>
      <c r="F3276" t="s">
        <v>8219</v>
      </c>
      <c r="G3276" t="s">
        <v>8225</v>
      </c>
      <c r="H3276" t="s">
        <v>8247</v>
      </c>
      <c r="I3276">
        <v>1436110717</v>
      </c>
      <c r="J3276" s="12">
        <f>(I3276/86400)+25569</f>
        <v>42190.651817129634</v>
      </c>
      <c r="K3276">
        <v>1433518717</v>
      </c>
      <c r="L3276" s="12">
        <f>(K3276/86400)+25569</f>
        <v>42160.651817129634</v>
      </c>
      <c r="M3276" t="b">
        <v>0</v>
      </c>
      <c r="N3276">
        <v>20</v>
      </c>
      <c r="O3276">
        <f>(E3276/D3276)*100</f>
        <v>143.33333333333334</v>
      </c>
      <c r="P3276">
        <f>E3276/N3276</f>
        <v>21.5</v>
      </c>
      <c r="Q3276" s="6" t="str">
        <f>LEFT(R3276, SEARCH("/",R3276,1)-1)</f>
        <v>theater</v>
      </c>
      <c r="R3276" t="s">
        <v>8271</v>
      </c>
      <c r="S3276" t="b">
        <v>1</v>
      </c>
      <c r="V3276" s="7" t="str">
        <f>RIGHT(R3276,LEN(R3276)-FIND("/",R3276))</f>
        <v>plays</v>
      </c>
    </row>
    <row r="3277" spans="1:22" ht="48" hidden="1" x14ac:dyDescent="0.2">
      <c r="A3277">
        <v>3821</v>
      </c>
      <c r="B3277" s="3" t="s">
        <v>3818</v>
      </c>
      <c r="C3277" s="3" t="s">
        <v>7930</v>
      </c>
      <c r="D3277">
        <v>3500</v>
      </c>
      <c r="E3277">
        <v>3659</v>
      </c>
      <c r="F3277" t="s">
        <v>8219</v>
      </c>
      <c r="G3277" t="s">
        <v>8224</v>
      </c>
      <c r="H3277" t="s">
        <v>8246</v>
      </c>
      <c r="I3277">
        <v>1451881207</v>
      </c>
      <c r="J3277" s="12">
        <f>(I3277/86400)+25569</f>
        <v>42373.180636574078</v>
      </c>
      <c r="K3277">
        <v>1449116407</v>
      </c>
      <c r="L3277" s="12">
        <f>(K3277/86400)+25569</f>
        <v>42341.180636574078</v>
      </c>
      <c r="M3277" t="b">
        <v>0</v>
      </c>
      <c r="N3277">
        <v>46</v>
      </c>
      <c r="O3277">
        <f>(E3277/D3277)*100</f>
        <v>104.54285714285714</v>
      </c>
      <c r="P3277">
        <f>E3277/N3277</f>
        <v>79.543478260869563</v>
      </c>
      <c r="Q3277" s="6" t="str">
        <f>LEFT(R3277, SEARCH("/",R3277,1)-1)</f>
        <v>theater</v>
      </c>
      <c r="R3277" t="s">
        <v>8271</v>
      </c>
      <c r="S3277" t="b">
        <v>1</v>
      </c>
      <c r="V3277" s="7" t="str">
        <f>RIGHT(R3277,LEN(R3277)-FIND("/",R3277))</f>
        <v>plays</v>
      </c>
    </row>
    <row r="3278" spans="1:22" ht="48" hidden="1" x14ac:dyDescent="0.2">
      <c r="A3278">
        <v>3822</v>
      </c>
      <c r="B3278" s="3" t="s">
        <v>3819</v>
      </c>
      <c r="C3278" s="3" t="s">
        <v>7931</v>
      </c>
      <c r="D3278">
        <v>5000</v>
      </c>
      <c r="E3278">
        <v>5501</v>
      </c>
      <c r="F3278" t="s">
        <v>8219</v>
      </c>
      <c r="G3278" t="s">
        <v>8236</v>
      </c>
      <c r="H3278" t="s">
        <v>8249</v>
      </c>
      <c r="I3278">
        <v>1453244340</v>
      </c>
      <c r="J3278" s="12">
        <f>(I3278/86400)+25569</f>
        <v>42388.957638888889</v>
      </c>
      <c r="K3278">
        <v>1448136417</v>
      </c>
      <c r="L3278" s="12">
        <f>(K3278/86400)+25569</f>
        <v>42329.838159722218</v>
      </c>
      <c r="M3278" t="b">
        <v>0</v>
      </c>
      <c r="N3278">
        <v>76</v>
      </c>
      <c r="O3278">
        <f>(E3278/D3278)*100</f>
        <v>110.02000000000001</v>
      </c>
      <c r="P3278">
        <f>E3278/N3278</f>
        <v>72.381578947368425</v>
      </c>
      <c r="Q3278" s="6" t="str">
        <f>LEFT(R3278, SEARCH("/",R3278,1)-1)</f>
        <v>theater</v>
      </c>
      <c r="R3278" t="s">
        <v>8271</v>
      </c>
      <c r="S3278" t="b">
        <v>1</v>
      </c>
      <c r="V3278" s="7" t="str">
        <f>RIGHT(R3278,LEN(R3278)-FIND("/",R3278))</f>
        <v>plays</v>
      </c>
    </row>
    <row r="3279" spans="1:22" ht="48" hidden="1" x14ac:dyDescent="0.2">
      <c r="A3279">
        <v>3823</v>
      </c>
      <c r="B3279" s="3" t="s">
        <v>3820</v>
      </c>
      <c r="C3279" s="3" t="s">
        <v>7932</v>
      </c>
      <c r="D3279">
        <v>2500</v>
      </c>
      <c r="E3279">
        <v>2650</v>
      </c>
      <c r="F3279" t="s">
        <v>8219</v>
      </c>
      <c r="G3279" t="s">
        <v>8224</v>
      </c>
      <c r="H3279" t="s">
        <v>8246</v>
      </c>
      <c r="I3279">
        <v>1437364740</v>
      </c>
      <c r="J3279" s="12">
        <f>(I3279/86400)+25569</f>
        <v>42205.165972222225</v>
      </c>
      <c r="K3279">
        <v>1434405044</v>
      </c>
      <c r="L3279" s="12">
        <f>(K3279/86400)+25569</f>
        <v>42170.910231481481</v>
      </c>
      <c r="M3279" t="b">
        <v>0</v>
      </c>
      <c r="N3279">
        <v>41</v>
      </c>
      <c r="O3279">
        <f>(E3279/D3279)*100</f>
        <v>106</v>
      </c>
      <c r="P3279">
        <f>E3279/N3279</f>
        <v>64.634146341463421</v>
      </c>
      <c r="Q3279" s="6" t="str">
        <f>LEFT(R3279, SEARCH("/",R3279,1)-1)</f>
        <v>theater</v>
      </c>
      <c r="R3279" t="s">
        <v>8271</v>
      </c>
      <c r="S3279" t="b">
        <v>1</v>
      </c>
      <c r="V3279" s="7" t="str">
        <f>RIGHT(R3279,LEN(R3279)-FIND("/",R3279))</f>
        <v>plays</v>
      </c>
    </row>
    <row r="3280" spans="1:22" ht="48" hidden="1" x14ac:dyDescent="0.2">
      <c r="A3280">
        <v>3824</v>
      </c>
      <c r="B3280" s="3" t="s">
        <v>3821</v>
      </c>
      <c r="C3280" s="3" t="s">
        <v>7933</v>
      </c>
      <c r="D3280">
        <v>250</v>
      </c>
      <c r="E3280">
        <v>270</v>
      </c>
      <c r="F3280" t="s">
        <v>8219</v>
      </c>
      <c r="G3280" t="s">
        <v>8225</v>
      </c>
      <c r="H3280" t="s">
        <v>8247</v>
      </c>
      <c r="I3280">
        <v>1470058860</v>
      </c>
      <c r="J3280" s="12">
        <f>(I3280/86400)+25569</f>
        <v>42583.570138888885</v>
      </c>
      <c r="K3280">
        <v>1469026903</v>
      </c>
      <c r="L3280" s="12">
        <f>(K3280/86400)+25569</f>
        <v>42571.626192129625</v>
      </c>
      <c r="M3280" t="b">
        <v>0</v>
      </c>
      <c r="N3280">
        <v>7</v>
      </c>
      <c r="O3280">
        <f>(E3280/D3280)*100</f>
        <v>108</v>
      </c>
      <c r="P3280">
        <f>E3280/N3280</f>
        <v>38.571428571428569</v>
      </c>
      <c r="Q3280" s="6" t="str">
        <f>LEFT(R3280, SEARCH("/",R3280,1)-1)</f>
        <v>theater</v>
      </c>
      <c r="R3280" t="s">
        <v>8271</v>
      </c>
      <c r="S3280" t="b">
        <v>1</v>
      </c>
      <c r="V3280" s="7" t="str">
        <f>RIGHT(R3280,LEN(R3280)-FIND("/",R3280))</f>
        <v>plays</v>
      </c>
    </row>
    <row r="3281" spans="1:22" ht="48" hidden="1" x14ac:dyDescent="0.2">
      <c r="A3281">
        <v>3825</v>
      </c>
      <c r="B3281" s="3" t="s">
        <v>3822</v>
      </c>
      <c r="C3281" s="3" t="s">
        <v>7934</v>
      </c>
      <c r="D3281">
        <v>5000</v>
      </c>
      <c r="E3281">
        <v>5271</v>
      </c>
      <c r="F3281" t="s">
        <v>8219</v>
      </c>
      <c r="G3281" t="s">
        <v>8224</v>
      </c>
      <c r="H3281" t="s">
        <v>8246</v>
      </c>
      <c r="I3281">
        <v>1434505214</v>
      </c>
      <c r="J3281" s="12">
        <f>(I3281/86400)+25569</f>
        <v>42172.069606481484</v>
      </c>
      <c r="K3281">
        <v>1432690814</v>
      </c>
      <c r="L3281" s="12">
        <f>(K3281/86400)+25569</f>
        <v>42151.069606481484</v>
      </c>
      <c r="M3281" t="b">
        <v>0</v>
      </c>
      <c r="N3281">
        <v>49</v>
      </c>
      <c r="O3281">
        <f>(E3281/D3281)*100</f>
        <v>105.42</v>
      </c>
      <c r="P3281">
        <f>E3281/N3281</f>
        <v>107.57142857142857</v>
      </c>
      <c r="Q3281" s="6" t="str">
        <f>LEFT(R3281, SEARCH("/",R3281,1)-1)</f>
        <v>theater</v>
      </c>
      <c r="R3281" t="s">
        <v>8271</v>
      </c>
      <c r="S3281" t="b">
        <v>1</v>
      </c>
      <c r="V3281" s="7" t="str">
        <f>RIGHT(R3281,LEN(R3281)-FIND("/",R3281))</f>
        <v>plays</v>
      </c>
    </row>
    <row r="3282" spans="1:22" ht="32" hidden="1" x14ac:dyDescent="0.2">
      <c r="A3282">
        <v>3826</v>
      </c>
      <c r="B3282" s="3" t="s">
        <v>3823</v>
      </c>
      <c r="C3282" s="3" t="s">
        <v>7935</v>
      </c>
      <c r="D3282">
        <v>600</v>
      </c>
      <c r="E3282">
        <v>715</v>
      </c>
      <c r="F3282" t="s">
        <v>8219</v>
      </c>
      <c r="G3282" t="s">
        <v>8225</v>
      </c>
      <c r="H3282" t="s">
        <v>8247</v>
      </c>
      <c r="I3282">
        <v>1430993394</v>
      </c>
      <c r="J3282" s="12">
        <f>(I3282/86400)+25569</f>
        <v>42131.423541666663</v>
      </c>
      <c r="K3282">
        <v>1428401394</v>
      </c>
      <c r="L3282" s="12">
        <f>(K3282/86400)+25569</f>
        <v>42101.423541666663</v>
      </c>
      <c r="M3282" t="b">
        <v>0</v>
      </c>
      <c r="N3282">
        <v>26</v>
      </c>
      <c r="O3282">
        <f>(E3282/D3282)*100</f>
        <v>119.16666666666667</v>
      </c>
      <c r="P3282">
        <f>E3282/N3282</f>
        <v>27.5</v>
      </c>
      <c r="Q3282" s="6" t="str">
        <f>LEFT(R3282, SEARCH("/",R3282,1)-1)</f>
        <v>theater</v>
      </c>
      <c r="R3282" t="s">
        <v>8271</v>
      </c>
      <c r="S3282" t="b">
        <v>1</v>
      </c>
      <c r="V3282" s="7" t="str">
        <f>RIGHT(R3282,LEN(R3282)-FIND("/",R3282))</f>
        <v>plays</v>
      </c>
    </row>
    <row r="3283" spans="1:22" ht="64" hidden="1" x14ac:dyDescent="0.2">
      <c r="A3283">
        <v>3827</v>
      </c>
      <c r="B3283" s="3" t="s">
        <v>3824</v>
      </c>
      <c r="C3283" s="3" t="s">
        <v>7936</v>
      </c>
      <c r="D3283">
        <v>3000</v>
      </c>
      <c r="E3283">
        <v>4580</v>
      </c>
      <c r="F3283" t="s">
        <v>8219</v>
      </c>
      <c r="G3283" t="s">
        <v>8225</v>
      </c>
      <c r="H3283" t="s">
        <v>8247</v>
      </c>
      <c r="I3283">
        <v>1427414400</v>
      </c>
      <c r="J3283" s="12">
        <f>(I3283/86400)+25569</f>
        <v>42090</v>
      </c>
      <c r="K3283">
        <v>1422656201</v>
      </c>
      <c r="L3283" s="12">
        <f>(K3283/86400)+25569</f>
        <v>42034.928252314814</v>
      </c>
      <c r="M3283" t="b">
        <v>0</v>
      </c>
      <c r="N3283">
        <v>65</v>
      </c>
      <c r="O3283">
        <f>(E3283/D3283)*100</f>
        <v>152.66666666666666</v>
      </c>
      <c r="P3283">
        <f>E3283/N3283</f>
        <v>70.461538461538467</v>
      </c>
      <c r="Q3283" s="6" t="str">
        <f>LEFT(R3283, SEARCH("/",R3283,1)-1)</f>
        <v>theater</v>
      </c>
      <c r="R3283" t="s">
        <v>8271</v>
      </c>
      <c r="S3283" t="b">
        <v>1</v>
      </c>
      <c r="V3283" s="7" t="str">
        <f>RIGHT(R3283,LEN(R3283)-FIND("/",R3283))</f>
        <v>plays</v>
      </c>
    </row>
    <row r="3284" spans="1:22" ht="48" hidden="1" x14ac:dyDescent="0.2">
      <c r="A3284">
        <v>3828</v>
      </c>
      <c r="B3284" s="3" t="s">
        <v>3825</v>
      </c>
      <c r="C3284" s="3" t="s">
        <v>7937</v>
      </c>
      <c r="D3284">
        <v>5000</v>
      </c>
      <c r="E3284">
        <v>5000</v>
      </c>
      <c r="F3284" t="s">
        <v>8219</v>
      </c>
      <c r="G3284" t="s">
        <v>8224</v>
      </c>
      <c r="H3284" t="s">
        <v>8246</v>
      </c>
      <c r="I3284">
        <v>1420033187</v>
      </c>
      <c r="J3284" s="12">
        <f>(I3284/86400)+25569</f>
        <v>42004.569293981476</v>
      </c>
      <c r="K3284">
        <v>1414845587</v>
      </c>
      <c r="L3284" s="12">
        <f>(K3284/86400)+25569</f>
        <v>41944.527627314819</v>
      </c>
      <c r="M3284" t="b">
        <v>0</v>
      </c>
      <c r="N3284">
        <v>28</v>
      </c>
      <c r="O3284">
        <f>(E3284/D3284)*100</f>
        <v>100</v>
      </c>
      <c r="P3284">
        <f>E3284/N3284</f>
        <v>178.57142857142858</v>
      </c>
      <c r="Q3284" s="6" t="str">
        <f>LEFT(R3284, SEARCH("/",R3284,1)-1)</f>
        <v>theater</v>
      </c>
      <c r="R3284" t="s">
        <v>8271</v>
      </c>
      <c r="S3284" t="b">
        <v>1</v>
      </c>
      <c r="V3284" s="7" t="str">
        <f>RIGHT(R3284,LEN(R3284)-FIND("/",R3284))</f>
        <v>plays</v>
      </c>
    </row>
    <row r="3285" spans="1:22" ht="48" hidden="1" x14ac:dyDescent="0.2">
      <c r="A3285">
        <v>3829</v>
      </c>
      <c r="B3285" s="3" t="s">
        <v>3826</v>
      </c>
      <c r="C3285" s="3" t="s">
        <v>7938</v>
      </c>
      <c r="D3285">
        <v>500</v>
      </c>
      <c r="E3285">
        <v>501</v>
      </c>
      <c r="F3285" t="s">
        <v>8219</v>
      </c>
      <c r="G3285" t="s">
        <v>8224</v>
      </c>
      <c r="H3285" t="s">
        <v>8246</v>
      </c>
      <c r="I3285">
        <v>1472676371</v>
      </c>
      <c r="J3285" s="12">
        <f>(I3285/86400)+25569</f>
        <v>42613.865405092598</v>
      </c>
      <c r="K3285">
        <v>1470948371</v>
      </c>
      <c r="L3285" s="12">
        <f>(K3285/86400)+25569</f>
        <v>42593.865405092598</v>
      </c>
      <c r="M3285" t="b">
        <v>0</v>
      </c>
      <c r="N3285">
        <v>8</v>
      </c>
      <c r="O3285">
        <f>(E3285/D3285)*100</f>
        <v>100.2</v>
      </c>
      <c r="P3285">
        <f>E3285/N3285</f>
        <v>62.625</v>
      </c>
      <c r="Q3285" s="6" t="str">
        <f>LEFT(R3285, SEARCH("/",R3285,1)-1)</f>
        <v>theater</v>
      </c>
      <c r="R3285" t="s">
        <v>8271</v>
      </c>
      <c r="S3285" t="b">
        <v>1</v>
      </c>
      <c r="V3285" s="7" t="str">
        <f>RIGHT(R3285,LEN(R3285)-FIND("/",R3285))</f>
        <v>plays</v>
      </c>
    </row>
    <row r="3286" spans="1:22" ht="48" hidden="1" x14ac:dyDescent="0.2">
      <c r="A3286">
        <v>3830</v>
      </c>
      <c r="B3286" s="3" t="s">
        <v>3827</v>
      </c>
      <c r="C3286" s="3" t="s">
        <v>7939</v>
      </c>
      <c r="D3286">
        <v>100</v>
      </c>
      <c r="E3286">
        <v>225</v>
      </c>
      <c r="F3286" t="s">
        <v>8219</v>
      </c>
      <c r="G3286" t="s">
        <v>8224</v>
      </c>
      <c r="H3286" t="s">
        <v>8246</v>
      </c>
      <c r="I3286">
        <v>1464371211</v>
      </c>
      <c r="J3286" s="12">
        <f>(I3286/86400)+25569</f>
        <v>42517.740868055553</v>
      </c>
      <c r="K3286">
        <v>1463161611</v>
      </c>
      <c r="L3286" s="12">
        <f>(K3286/86400)+25569</f>
        <v>42503.740868055553</v>
      </c>
      <c r="M3286" t="b">
        <v>0</v>
      </c>
      <c r="N3286">
        <v>3</v>
      </c>
      <c r="O3286">
        <f>(E3286/D3286)*100</f>
        <v>225</v>
      </c>
      <c r="P3286">
        <f>E3286/N3286</f>
        <v>75</v>
      </c>
      <c r="Q3286" s="6" t="str">
        <f>LEFT(R3286, SEARCH("/",R3286,1)-1)</f>
        <v>theater</v>
      </c>
      <c r="R3286" t="s">
        <v>8271</v>
      </c>
      <c r="S3286" t="b">
        <v>1</v>
      </c>
      <c r="V3286" s="7" t="str">
        <f>RIGHT(R3286,LEN(R3286)-FIND("/",R3286))</f>
        <v>plays</v>
      </c>
    </row>
    <row r="3287" spans="1:22" ht="48" hidden="1" x14ac:dyDescent="0.2">
      <c r="A3287">
        <v>3831</v>
      </c>
      <c r="B3287" s="3" t="s">
        <v>3828</v>
      </c>
      <c r="C3287" s="3" t="s">
        <v>7940</v>
      </c>
      <c r="D3287">
        <v>500</v>
      </c>
      <c r="E3287">
        <v>530.11</v>
      </c>
      <c r="F3287" t="s">
        <v>8219</v>
      </c>
      <c r="G3287" t="s">
        <v>8224</v>
      </c>
      <c r="H3287" t="s">
        <v>8246</v>
      </c>
      <c r="I3287">
        <v>1415222545</v>
      </c>
      <c r="J3287" s="12">
        <f>(I3287/86400)+25569</f>
        <v>41948.890567129631</v>
      </c>
      <c r="K3287">
        <v>1413404545</v>
      </c>
      <c r="L3287" s="12">
        <f>(K3287/86400)+25569</f>
        <v>41927.848900462966</v>
      </c>
      <c r="M3287" t="b">
        <v>0</v>
      </c>
      <c r="N3287">
        <v>9</v>
      </c>
      <c r="O3287">
        <f>(E3287/D3287)*100</f>
        <v>106.02199999999999</v>
      </c>
      <c r="P3287">
        <f>E3287/N3287</f>
        <v>58.901111111111113</v>
      </c>
      <c r="Q3287" s="6" t="str">
        <f>LEFT(R3287, SEARCH("/",R3287,1)-1)</f>
        <v>theater</v>
      </c>
      <c r="R3287" t="s">
        <v>8271</v>
      </c>
      <c r="S3287" t="b">
        <v>1</v>
      </c>
      <c r="V3287" s="7" t="str">
        <f>RIGHT(R3287,LEN(R3287)-FIND("/",R3287))</f>
        <v>plays</v>
      </c>
    </row>
    <row r="3288" spans="1:22" ht="48" hidden="1" x14ac:dyDescent="0.2">
      <c r="A3288">
        <v>3832</v>
      </c>
      <c r="B3288" s="3" t="s">
        <v>3829</v>
      </c>
      <c r="C3288" s="3" t="s">
        <v>7941</v>
      </c>
      <c r="D3288">
        <v>1200</v>
      </c>
      <c r="E3288">
        <v>1256</v>
      </c>
      <c r="F3288" t="s">
        <v>8219</v>
      </c>
      <c r="G3288" t="s">
        <v>8224</v>
      </c>
      <c r="H3288" t="s">
        <v>8246</v>
      </c>
      <c r="I3288">
        <v>1455936335</v>
      </c>
      <c r="J3288" s="12">
        <f>(I3288/86400)+25569</f>
        <v>42420.114988425921</v>
      </c>
      <c r="K3288">
        <v>1452048335</v>
      </c>
      <c r="L3288" s="12">
        <f>(K3288/86400)+25569</f>
        <v>42375.114988425921</v>
      </c>
      <c r="M3288" t="b">
        <v>0</v>
      </c>
      <c r="N3288">
        <v>9</v>
      </c>
      <c r="O3288">
        <f>(E3288/D3288)*100</f>
        <v>104.66666666666666</v>
      </c>
      <c r="P3288">
        <f>E3288/N3288</f>
        <v>139.55555555555554</v>
      </c>
      <c r="Q3288" s="6" t="str">
        <f>LEFT(R3288, SEARCH("/",R3288,1)-1)</f>
        <v>theater</v>
      </c>
      <c r="R3288" t="s">
        <v>8271</v>
      </c>
      <c r="S3288" t="b">
        <v>1</v>
      </c>
      <c r="V3288" s="7" t="str">
        <f>RIGHT(R3288,LEN(R3288)-FIND("/",R3288))</f>
        <v>plays</v>
      </c>
    </row>
    <row r="3289" spans="1:22" ht="48" hidden="1" x14ac:dyDescent="0.2">
      <c r="A3289">
        <v>3833</v>
      </c>
      <c r="B3289" s="3" t="s">
        <v>3830</v>
      </c>
      <c r="C3289" s="3" t="s">
        <v>7942</v>
      </c>
      <c r="D3289">
        <v>1200</v>
      </c>
      <c r="E3289">
        <v>1400</v>
      </c>
      <c r="F3289" t="s">
        <v>8219</v>
      </c>
      <c r="G3289" t="s">
        <v>8229</v>
      </c>
      <c r="H3289" t="s">
        <v>8251</v>
      </c>
      <c r="I3289">
        <v>1417460940</v>
      </c>
      <c r="J3289" s="12">
        <f>(I3289/86400)+25569</f>
        <v>41974.797916666663</v>
      </c>
      <c r="K3289">
        <v>1416516972</v>
      </c>
      <c r="L3289" s="12">
        <f>(K3289/86400)+25569</f>
        <v>41963.872361111113</v>
      </c>
      <c r="M3289" t="b">
        <v>0</v>
      </c>
      <c r="N3289">
        <v>20</v>
      </c>
      <c r="O3289">
        <f>(E3289/D3289)*100</f>
        <v>116.66666666666667</v>
      </c>
      <c r="P3289">
        <f>E3289/N3289</f>
        <v>70</v>
      </c>
      <c r="Q3289" s="6" t="str">
        <f>LEFT(R3289, SEARCH("/",R3289,1)-1)</f>
        <v>theater</v>
      </c>
      <c r="R3289" t="s">
        <v>8271</v>
      </c>
      <c r="S3289" t="b">
        <v>1</v>
      </c>
      <c r="V3289" s="7" t="str">
        <f>RIGHT(R3289,LEN(R3289)-FIND("/",R3289))</f>
        <v>plays</v>
      </c>
    </row>
    <row r="3290" spans="1:22" ht="48" hidden="1" x14ac:dyDescent="0.2">
      <c r="A3290">
        <v>3834</v>
      </c>
      <c r="B3290" s="3" t="s">
        <v>3831</v>
      </c>
      <c r="C3290" s="3" t="s">
        <v>7943</v>
      </c>
      <c r="D3290">
        <v>3000</v>
      </c>
      <c r="E3290">
        <v>3271</v>
      </c>
      <c r="F3290" t="s">
        <v>8219</v>
      </c>
      <c r="G3290" t="s">
        <v>8225</v>
      </c>
      <c r="H3290" t="s">
        <v>8247</v>
      </c>
      <c r="I3290">
        <v>1434624067</v>
      </c>
      <c r="J3290" s="12">
        <f>(I3290/86400)+25569</f>
        <v>42173.445219907408</v>
      </c>
      <c r="K3290">
        <v>1432032067</v>
      </c>
      <c r="L3290" s="12">
        <f>(K3290/86400)+25569</f>
        <v>42143.445219907408</v>
      </c>
      <c r="M3290" t="b">
        <v>0</v>
      </c>
      <c r="N3290">
        <v>57</v>
      </c>
      <c r="O3290">
        <f>(E3290/D3290)*100</f>
        <v>109.03333333333333</v>
      </c>
      <c r="P3290">
        <f>E3290/N3290</f>
        <v>57.385964912280699</v>
      </c>
      <c r="Q3290" s="6" t="str">
        <f>LEFT(R3290, SEARCH("/",R3290,1)-1)</f>
        <v>theater</v>
      </c>
      <c r="R3290" t="s">
        <v>8271</v>
      </c>
      <c r="S3290" t="b">
        <v>1</v>
      </c>
      <c r="V3290" s="7" t="str">
        <f>RIGHT(R3290,LEN(R3290)-FIND("/",R3290))</f>
        <v>plays</v>
      </c>
    </row>
    <row r="3291" spans="1:22" ht="48" hidden="1" x14ac:dyDescent="0.2">
      <c r="A3291">
        <v>3835</v>
      </c>
      <c r="B3291" s="3" t="s">
        <v>3832</v>
      </c>
      <c r="C3291" s="3" t="s">
        <v>7944</v>
      </c>
      <c r="D3291">
        <v>200</v>
      </c>
      <c r="E3291">
        <v>320</v>
      </c>
      <c r="F3291" t="s">
        <v>8219</v>
      </c>
      <c r="G3291" t="s">
        <v>8225</v>
      </c>
      <c r="H3291" t="s">
        <v>8247</v>
      </c>
      <c r="I3291">
        <v>1461278208</v>
      </c>
      <c r="J3291" s="12">
        <f>(I3291/86400)+25569</f>
        <v>42481.94222222222</v>
      </c>
      <c r="K3291">
        <v>1459463808</v>
      </c>
      <c r="L3291" s="12">
        <f>(K3291/86400)+25569</f>
        <v>42460.94222222222</v>
      </c>
      <c r="M3291" t="b">
        <v>0</v>
      </c>
      <c r="N3291">
        <v>8</v>
      </c>
      <c r="O3291">
        <f>(E3291/D3291)*100</f>
        <v>160</v>
      </c>
      <c r="P3291">
        <f>E3291/N3291</f>
        <v>40</v>
      </c>
      <c r="Q3291" s="6" t="str">
        <f>LEFT(R3291, SEARCH("/",R3291,1)-1)</f>
        <v>theater</v>
      </c>
      <c r="R3291" t="s">
        <v>8271</v>
      </c>
      <c r="S3291" t="b">
        <v>1</v>
      </c>
      <c r="V3291" s="7" t="str">
        <f>RIGHT(R3291,LEN(R3291)-FIND("/",R3291))</f>
        <v>plays</v>
      </c>
    </row>
    <row r="3292" spans="1:22" ht="48" hidden="1" x14ac:dyDescent="0.2">
      <c r="A3292">
        <v>3836</v>
      </c>
      <c r="B3292" s="3" t="s">
        <v>3833</v>
      </c>
      <c r="C3292" s="3" t="s">
        <v>7945</v>
      </c>
      <c r="D3292">
        <v>800</v>
      </c>
      <c r="E3292">
        <v>900</v>
      </c>
      <c r="F3292" t="s">
        <v>8219</v>
      </c>
      <c r="G3292" t="s">
        <v>8224</v>
      </c>
      <c r="H3292" t="s">
        <v>8246</v>
      </c>
      <c r="I3292">
        <v>1470197340</v>
      </c>
      <c r="J3292" s="12">
        <f>(I3292/86400)+25569</f>
        <v>42585.172916666663</v>
      </c>
      <c r="K3292">
        <v>1467497652</v>
      </c>
      <c r="L3292" s="12">
        <f>(K3292/86400)+25569</f>
        <v>42553.926527777774</v>
      </c>
      <c r="M3292" t="b">
        <v>0</v>
      </c>
      <c r="N3292">
        <v>14</v>
      </c>
      <c r="O3292">
        <f>(E3292/D3292)*100</f>
        <v>112.5</v>
      </c>
      <c r="P3292">
        <f>E3292/N3292</f>
        <v>64.285714285714292</v>
      </c>
      <c r="Q3292" s="6" t="str">
        <f>LEFT(R3292, SEARCH("/",R3292,1)-1)</f>
        <v>theater</v>
      </c>
      <c r="R3292" t="s">
        <v>8271</v>
      </c>
      <c r="S3292" t="b">
        <v>1</v>
      </c>
      <c r="V3292" s="7" t="str">
        <f>RIGHT(R3292,LEN(R3292)-FIND("/",R3292))</f>
        <v>plays</v>
      </c>
    </row>
    <row r="3293" spans="1:22" ht="32" hidden="1" x14ac:dyDescent="0.2">
      <c r="A3293">
        <v>3837</v>
      </c>
      <c r="B3293" s="3" t="s">
        <v>3834</v>
      </c>
      <c r="C3293" s="3" t="s">
        <v>7946</v>
      </c>
      <c r="D3293">
        <v>2000</v>
      </c>
      <c r="E3293">
        <v>2042</v>
      </c>
      <c r="F3293" t="s">
        <v>8219</v>
      </c>
      <c r="G3293" t="s">
        <v>8225</v>
      </c>
      <c r="H3293" t="s">
        <v>8247</v>
      </c>
      <c r="I3293">
        <v>1435947758</v>
      </c>
      <c r="J3293" s="12">
        <f>(I3293/86400)+25569</f>
        <v>42188.765717592592</v>
      </c>
      <c r="K3293">
        <v>1432837358</v>
      </c>
      <c r="L3293" s="12">
        <f>(K3293/86400)+25569</f>
        <v>42152.765717592592</v>
      </c>
      <c r="M3293" t="b">
        <v>0</v>
      </c>
      <c r="N3293">
        <v>17</v>
      </c>
      <c r="O3293">
        <f>(E3293/D3293)*100</f>
        <v>102.1</v>
      </c>
      <c r="P3293">
        <f>E3293/N3293</f>
        <v>120.11764705882354</v>
      </c>
      <c r="Q3293" s="6" t="str">
        <f>LEFT(R3293, SEARCH("/",R3293,1)-1)</f>
        <v>theater</v>
      </c>
      <c r="R3293" t="s">
        <v>8271</v>
      </c>
      <c r="S3293" t="b">
        <v>1</v>
      </c>
      <c r="V3293" s="7" t="str">
        <f>RIGHT(R3293,LEN(R3293)-FIND("/",R3293))</f>
        <v>plays</v>
      </c>
    </row>
    <row r="3294" spans="1:22" ht="48" hidden="1" x14ac:dyDescent="0.2">
      <c r="A3294">
        <v>3838</v>
      </c>
      <c r="B3294" s="3" t="s">
        <v>3835</v>
      </c>
      <c r="C3294" s="3" t="s">
        <v>7947</v>
      </c>
      <c r="D3294">
        <v>100000</v>
      </c>
      <c r="E3294">
        <v>100824</v>
      </c>
      <c r="F3294" t="s">
        <v>8219</v>
      </c>
      <c r="G3294" t="s">
        <v>8235</v>
      </c>
      <c r="H3294" t="s">
        <v>8255</v>
      </c>
      <c r="I3294">
        <v>1432314209</v>
      </c>
      <c r="J3294" s="12">
        <f>(I3294/86400)+25569</f>
        <v>42146.710752314815</v>
      </c>
      <c r="K3294">
        <v>1429722209</v>
      </c>
      <c r="L3294" s="12">
        <f>(K3294/86400)+25569</f>
        <v>42116.710752314815</v>
      </c>
      <c r="M3294" t="b">
        <v>0</v>
      </c>
      <c r="N3294">
        <v>100</v>
      </c>
      <c r="O3294">
        <f>(E3294/D3294)*100</f>
        <v>100.824</v>
      </c>
      <c r="P3294">
        <f>E3294/N3294</f>
        <v>1008.24</v>
      </c>
      <c r="Q3294" s="6" t="str">
        <f>LEFT(R3294, SEARCH("/",R3294,1)-1)</f>
        <v>theater</v>
      </c>
      <c r="R3294" t="s">
        <v>8271</v>
      </c>
      <c r="S3294" t="b">
        <v>1</v>
      </c>
      <c r="V3294" s="7" t="str">
        <f>RIGHT(R3294,LEN(R3294)-FIND("/",R3294))</f>
        <v>plays</v>
      </c>
    </row>
    <row r="3295" spans="1:22" ht="48" hidden="1" x14ac:dyDescent="0.2">
      <c r="A3295">
        <v>3839</v>
      </c>
      <c r="B3295" s="3" t="s">
        <v>3836</v>
      </c>
      <c r="C3295" s="3" t="s">
        <v>7948</v>
      </c>
      <c r="D3295">
        <v>2000</v>
      </c>
      <c r="E3295">
        <v>2025</v>
      </c>
      <c r="F3295" t="s">
        <v>8219</v>
      </c>
      <c r="G3295" t="s">
        <v>8224</v>
      </c>
      <c r="H3295" t="s">
        <v>8246</v>
      </c>
      <c r="I3295">
        <v>1438226724</v>
      </c>
      <c r="J3295" s="12">
        <f>(I3295/86400)+25569</f>
        <v>42215.142638888894</v>
      </c>
      <c r="K3295">
        <v>1433042724</v>
      </c>
      <c r="L3295" s="12">
        <f>(K3295/86400)+25569</f>
        <v>42155.142638888894</v>
      </c>
      <c r="M3295" t="b">
        <v>0</v>
      </c>
      <c r="N3295">
        <v>32</v>
      </c>
      <c r="O3295">
        <f>(E3295/D3295)*100</f>
        <v>101.25</v>
      </c>
      <c r="P3295">
        <f>E3295/N3295</f>
        <v>63.28125</v>
      </c>
      <c r="Q3295" s="6" t="str">
        <f>LEFT(R3295, SEARCH("/",R3295,1)-1)</f>
        <v>theater</v>
      </c>
      <c r="R3295" t="s">
        <v>8271</v>
      </c>
      <c r="S3295" t="b">
        <v>1</v>
      </c>
      <c r="V3295" s="7" t="str">
        <f>RIGHT(R3295,LEN(R3295)-FIND("/",R3295))</f>
        <v>plays</v>
      </c>
    </row>
    <row r="3296" spans="1:22" ht="48" hidden="1" x14ac:dyDescent="0.2">
      <c r="A3296">
        <v>3840</v>
      </c>
      <c r="B3296" s="3" t="s">
        <v>3837</v>
      </c>
      <c r="C3296" s="3" t="s">
        <v>7949</v>
      </c>
      <c r="D3296">
        <v>1</v>
      </c>
      <c r="E3296">
        <v>65</v>
      </c>
      <c r="F3296" t="s">
        <v>8219</v>
      </c>
      <c r="G3296" t="s">
        <v>8225</v>
      </c>
      <c r="H3296" t="s">
        <v>8247</v>
      </c>
      <c r="I3296">
        <v>1459180229</v>
      </c>
      <c r="J3296" s="12">
        <f>(I3296/86400)+25569</f>
        <v>42457.660057870366</v>
      </c>
      <c r="K3296">
        <v>1457023829</v>
      </c>
      <c r="L3296" s="12">
        <f>(K3296/86400)+25569</f>
        <v>42432.701724537037</v>
      </c>
      <c r="M3296" t="b">
        <v>0</v>
      </c>
      <c r="N3296">
        <v>3</v>
      </c>
      <c r="O3296">
        <f>(E3296/D3296)*100</f>
        <v>6500</v>
      </c>
      <c r="P3296">
        <f>E3296/N3296</f>
        <v>21.666666666666668</v>
      </c>
      <c r="Q3296" s="6" t="str">
        <f>LEFT(R3296, SEARCH("/",R3296,1)-1)</f>
        <v>theater</v>
      </c>
      <c r="R3296" t="s">
        <v>8271</v>
      </c>
      <c r="S3296" t="b">
        <v>1</v>
      </c>
      <c r="V3296" s="7" t="str">
        <f>RIGHT(R3296,LEN(R3296)-FIND("/",R3296))</f>
        <v>plays</v>
      </c>
    </row>
    <row r="3297" spans="1:22" ht="48" x14ac:dyDescent="0.2">
      <c r="A3297">
        <v>3852</v>
      </c>
      <c r="B3297" s="3" t="s">
        <v>3849</v>
      </c>
      <c r="C3297" s="3" t="s">
        <v>7961</v>
      </c>
      <c r="D3297">
        <v>10000</v>
      </c>
      <c r="E3297">
        <v>20</v>
      </c>
      <c r="F3297" t="s">
        <v>8221</v>
      </c>
      <c r="G3297" t="s">
        <v>8224</v>
      </c>
      <c r="H3297" t="s">
        <v>8246</v>
      </c>
      <c r="I3297">
        <v>1427427276</v>
      </c>
      <c r="J3297" s="12">
        <f>(I3297/86400)+25569</f>
        <v>42090.149027777778</v>
      </c>
      <c r="K3297">
        <v>1425270876</v>
      </c>
      <c r="L3297" s="12">
        <f>(K3297/86400)+25569</f>
        <v>42065.190694444449</v>
      </c>
      <c r="M3297" t="b">
        <v>0</v>
      </c>
      <c r="N3297">
        <v>2</v>
      </c>
      <c r="O3297">
        <f>(E3297/D3297)*100</f>
        <v>0.2</v>
      </c>
      <c r="P3297">
        <f>E3297/N3297</f>
        <v>10</v>
      </c>
      <c r="Q3297" s="6" t="str">
        <f>LEFT(R3297, SEARCH("/",R3297,1)-1)</f>
        <v>theater</v>
      </c>
      <c r="R3297" t="s">
        <v>8271</v>
      </c>
      <c r="S3297" t="b">
        <v>0</v>
      </c>
      <c r="V3297" s="7" t="str">
        <f>RIGHT(R3297,LEN(R3297)-FIND("/",R3297))</f>
        <v>plays</v>
      </c>
    </row>
    <row r="3298" spans="1:22" ht="32" x14ac:dyDescent="0.2">
      <c r="A3298">
        <v>3853</v>
      </c>
      <c r="B3298" s="3" t="s">
        <v>3850</v>
      </c>
      <c r="C3298" s="3" t="s">
        <v>7962</v>
      </c>
      <c r="D3298">
        <v>100000</v>
      </c>
      <c r="E3298">
        <v>26</v>
      </c>
      <c r="F3298" t="s">
        <v>8221</v>
      </c>
      <c r="G3298" t="s">
        <v>8224</v>
      </c>
      <c r="H3298" t="s">
        <v>8246</v>
      </c>
      <c r="I3298">
        <v>1409602178</v>
      </c>
      <c r="J3298" s="12">
        <f>(I3298/86400)+25569</f>
        <v>41883.84002314815</v>
      </c>
      <c r="K3298">
        <v>1406578178</v>
      </c>
      <c r="L3298" s="12">
        <f>(K3298/86400)+25569</f>
        <v>41848.84002314815</v>
      </c>
      <c r="M3298" t="b">
        <v>0</v>
      </c>
      <c r="N3298">
        <v>2</v>
      </c>
      <c r="O3298">
        <f>(E3298/D3298)*100</f>
        <v>2.5999999999999999E-2</v>
      </c>
      <c r="P3298">
        <f>E3298/N3298</f>
        <v>13</v>
      </c>
      <c r="Q3298" s="6" t="str">
        <f>LEFT(R3298, SEARCH("/",R3298,1)-1)</f>
        <v>theater</v>
      </c>
      <c r="R3298" t="s">
        <v>8271</v>
      </c>
      <c r="S3298" t="b">
        <v>0</v>
      </c>
      <c r="V3298" s="7" t="str">
        <f>RIGHT(R3298,LEN(R3298)-FIND("/",R3298))</f>
        <v>plays</v>
      </c>
    </row>
    <row r="3299" spans="1:22" ht="32" x14ac:dyDescent="0.2">
      <c r="A3299">
        <v>3854</v>
      </c>
      <c r="B3299" s="3" t="s">
        <v>3851</v>
      </c>
      <c r="C3299" s="3" t="s">
        <v>7963</v>
      </c>
      <c r="D3299">
        <v>11000</v>
      </c>
      <c r="E3299">
        <v>1788</v>
      </c>
      <c r="F3299" t="s">
        <v>8221</v>
      </c>
      <c r="G3299" t="s">
        <v>8224</v>
      </c>
      <c r="H3299" t="s">
        <v>8246</v>
      </c>
      <c r="I3299">
        <v>1431206058</v>
      </c>
      <c r="J3299" s="12">
        <f>(I3299/86400)+25569</f>
        <v>42133.884930555556</v>
      </c>
      <c r="K3299">
        <v>1428614058</v>
      </c>
      <c r="L3299" s="12">
        <f>(K3299/86400)+25569</f>
        <v>42103.884930555556</v>
      </c>
      <c r="M3299" t="b">
        <v>0</v>
      </c>
      <c r="N3299">
        <v>20</v>
      </c>
      <c r="O3299">
        <f>(E3299/D3299)*100</f>
        <v>16.254545454545454</v>
      </c>
      <c r="P3299">
        <f>E3299/N3299</f>
        <v>89.4</v>
      </c>
      <c r="Q3299" s="6" t="str">
        <f>LEFT(R3299, SEARCH("/",R3299,1)-1)</f>
        <v>theater</v>
      </c>
      <c r="R3299" t="s">
        <v>8271</v>
      </c>
      <c r="S3299" t="b">
        <v>0</v>
      </c>
      <c r="V3299" s="7" t="str">
        <f>RIGHT(R3299,LEN(R3299)-FIND("/",R3299))</f>
        <v>plays</v>
      </c>
    </row>
    <row r="3300" spans="1:22" ht="48" x14ac:dyDescent="0.2">
      <c r="A3300">
        <v>3855</v>
      </c>
      <c r="B3300" s="3" t="s">
        <v>3852</v>
      </c>
      <c r="C3300" s="3" t="s">
        <v>7964</v>
      </c>
      <c r="D3300">
        <v>1000</v>
      </c>
      <c r="E3300">
        <v>25</v>
      </c>
      <c r="F3300" t="s">
        <v>8221</v>
      </c>
      <c r="G3300" t="s">
        <v>8224</v>
      </c>
      <c r="H3300" t="s">
        <v>8246</v>
      </c>
      <c r="I3300">
        <v>1427408271</v>
      </c>
      <c r="J3300" s="12">
        <f>(I3300/86400)+25569</f>
        <v>42089.929062499999</v>
      </c>
      <c r="K3300">
        <v>1424819871</v>
      </c>
      <c r="L3300" s="12">
        <f>(K3300/86400)+25569</f>
        <v>42059.970729166671</v>
      </c>
      <c r="M3300" t="b">
        <v>0</v>
      </c>
      <c r="N3300">
        <v>1</v>
      </c>
      <c r="O3300">
        <f>(E3300/D3300)*100</f>
        <v>2.5</v>
      </c>
      <c r="P3300">
        <f>E3300/N3300</f>
        <v>25</v>
      </c>
      <c r="Q3300" s="6" t="str">
        <f>LEFT(R3300, SEARCH("/",R3300,1)-1)</f>
        <v>theater</v>
      </c>
      <c r="R3300" t="s">
        <v>8271</v>
      </c>
      <c r="S3300" t="b">
        <v>0</v>
      </c>
      <c r="V3300" s="7" t="str">
        <f>RIGHT(R3300,LEN(R3300)-FIND("/",R3300))</f>
        <v>plays</v>
      </c>
    </row>
    <row r="3301" spans="1:22" ht="48" x14ac:dyDescent="0.2">
      <c r="A3301">
        <v>3856</v>
      </c>
      <c r="B3301" s="3" t="s">
        <v>3853</v>
      </c>
      <c r="C3301" s="3" t="s">
        <v>7965</v>
      </c>
      <c r="D3301">
        <v>5000</v>
      </c>
      <c r="E3301">
        <v>1</v>
      </c>
      <c r="F3301" t="s">
        <v>8221</v>
      </c>
      <c r="G3301" t="s">
        <v>8224</v>
      </c>
      <c r="H3301" t="s">
        <v>8246</v>
      </c>
      <c r="I3301">
        <v>1425833403</v>
      </c>
      <c r="J3301" s="12">
        <f>(I3301/86400)+25569</f>
        <v>42071.701423611114</v>
      </c>
      <c r="K3301">
        <v>1423245003</v>
      </c>
      <c r="L3301" s="12">
        <f>(K3301/86400)+25569</f>
        <v>42041.743090277778</v>
      </c>
      <c r="M3301" t="b">
        <v>0</v>
      </c>
      <c r="N3301">
        <v>1</v>
      </c>
      <c r="O3301">
        <f>(E3301/D3301)*100</f>
        <v>0.02</v>
      </c>
      <c r="P3301">
        <f>E3301/N3301</f>
        <v>1</v>
      </c>
      <c r="Q3301" s="6" t="str">
        <f>LEFT(R3301, SEARCH("/",R3301,1)-1)</f>
        <v>theater</v>
      </c>
      <c r="R3301" t="s">
        <v>8271</v>
      </c>
      <c r="S3301" t="b">
        <v>0</v>
      </c>
      <c r="V3301" s="7" t="str">
        <f>RIGHT(R3301,LEN(R3301)-FIND("/",R3301))</f>
        <v>plays</v>
      </c>
    </row>
    <row r="3302" spans="1:22" ht="48" x14ac:dyDescent="0.2">
      <c r="A3302">
        <v>3857</v>
      </c>
      <c r="B3302" s="3" t="s">
        <v>3854</v>
      </c>
      <c r="C3302" s="3" t="s">
        <v>7966</v>
      </c>
      <c r="D3302">
        <v>5000</v>
      </c>
      <c r="E3302">
        <v>260</v>
      </c>
      <c r="F3302" t="s">
        <v>8221</v>
      </c>
      <c r="G3302" t="s">
        <v>8224</v>
      </c>
      <c r="H3302" t="s">
        <v>8246</v>
      </c>
      <c r="I3302">
        <v>1406913120</v>
      </c>
      <c r="J3302" s="12">
        <f>(I3302/86400)+25569</f>
        <v>41852.716666666667</v>
      </c>
      <c r="K3302">
        <v>1404927690</v>
      </c>
      <c r="L3302" s="12">
        <f>(K3302/86400)+25569</f>
        <v>41829.73715277778</v>
      </c>
      <c r="M3302" t="b">
        <v>0</v>
      </c>
      <c r="N3302">
        <v>4</v>
      </c>
      <c r="O3302">
        <f>(E3302/D3302)*100</f>
        <v>5.2</v>
      </c>
      <c r="P3302">
        <f>E3302/N3302</f>
        <v>65</v>
      </c>
      <c r="Q3302" s="6" t="str">
        <f>LEFT(R3302, SEARCH("/",R3302,1)-1)</f>
        <v>theater</v>
      </c>
      <c r="R3302" t="s">
        <v>8271</v>
      </c>
      <c r="S3302" t="b">
        <v>0</v>
      </c>
      <c r="V3302" s="7" t="str">
        <f>RIGHT(R3302,LEN(R3302)-FIND("/",R3302))</f>
        <v>plays</v>
      </c>
    </row>
    <row r="3303" spans="1:22" ht="48" x14ac:dyDescent="0.2">
      <c r="A3303">
        <v>3858</v>
      </c>
      <c r="B3303" s="3" t="s">
        <v>3855</v>
      </c>
      <c r="C3303" s="3" t="s">
        <v>7967</v>
      </c>
      <c r="D3303">
        <v>500</v>
      </c>
      <c r="E3303">
        <v>10</v>
      </c>
      <c r="F3303" t="s">
        <v>8221</v>
      </c>
      <c r="G3303" t="s">
        <v>8225</v>
      </c>
      <c r="H3303" t="s">
        <v>8247</v>
      </c>
      <c r="I3303">
        <v>1432328400</v>
      </c>
      <c r="J3303" s="12">
        <f>(I3303/86400)+25569</f>
        <v>42146.875</v>
      </c>
      <c r="K3303">
        <v>1430734844</v>
      </c>
      <c r="L3303" s="12">
        <f>(K3303/86400)+25569</f>
        <v>42128.431064814809</v>
      </c>
      <c r="M3303" t="b">
        <v>0</v>
      </c>
      <c r="N3303">
        <v>1</v>
      </c>
      <c r="O3303">
        <f>(E3303/D3303)*100</f>
        <v>2</v>
      </c>
      <c r="P3303">
        <f>E3303/N3303</f>
        <v>10</v>
      </c>
      <c r="Q3303" s="6" t="str">
        <f>LEFT(R3303, SEARCH("/",R3303,1)-1)</f>
        <v>theater</v>
      </c>
      <c r="R3303" t="s">
        <v>8271</v>
      </c>
      <c r="S3303" t="b">
        <v>0</v>
      </c>
      <c r="V3303" s="7" t="str">
        <f>RIGHT(R3303,LEN(R3303)-FIND("/",R3303))</f>
        <v>plays</v>
      </c>
    </row>
    <row r="3304" spans="1:22" ht="48" x14ac:dyDescent="0.2">
      <c r="A3304">
        <v>3859</v>
      </c>
      <c r="B3304" s="3" t="s">
        <v>3856</v>
      </c>
      <c r="C3304" s="3" t="s">
        <v>7968</v>
      </c>
      <c r="D3304">
        <v>2500</v>
      </c>
      <c r="E3304">
        <v>1</v>
      </c>
      <c r="F3304" t="s">
        <v>8221</v>
      </c>
      <c r="G3304" t="s">
        <v>8224</v>
      </c>
      <c r="H3304" t="s">
        <v>8246</v>
      </c>
      <c r="I3304">
        <v>1403730000</v>
      </c>
      <c r="J3304" s="12">
        <f>(I3304/86400)+25569</f>
        <v>41815.875</v>
      </c>
      <c r="K3304">
        <v>1401485207</v>
      </c>
      <c r="L3304" s="12">
        <f>(K3304/86400)+25569</f>
        <v>41789.893599537041</v>
      </c>
      <c r="M3304" t="b">
        <v>0</v>
      </c>
      <c r="N3304">
        <v>1</v>
      </c>
      <c r="O3304">
        <f>(E3304/D3304)*100</f>
        <v>0.04</v>
      </c>
      <c r="P3304">
        <f>E3304/N3304</f>
        <v>1</v>
      </c>
      <c r="Q3304" s="6" t="str">
        <f>LEFT(R3304, SEARCH("/",R3304,1)-1)</f>
        <v>theater</v>
      </c>
      <c r="R3304" t="s">
        <v>8271</v>
      </c>
      <c r="S3304" t="b">
        <v>0</v>
      </c>
      <c r="V3304" s="7" t="str">
        <f>RIGHT(R3304,LEN(R3304)-FIND("/",R3304))</f>
        <v>plays</v>
      </c>
    </row>
    <row r="3305" spans="1:22" ht="48" x14ac:dyDescent="0.2">
      <c r="A3305">
        <v>3860</v>
      </c>
      <c r="B3305" s="3" t="s">
        <v>3857</v>
      </c>
      <c r="C3305" s="3" t="s">
        <v>7969</v>
      </c>
      <c r="D3305">
        <v>6000</v>
      </c>
      <c r="E3305">
        <v>1060</v>
      </c>
      <c r="F3305" t="s">
        <v>8221</v>
      </c>
      <c r="G3305" t="s">
        <v>8224</v>
      </c>
      <c r="H3305" t="s">
        <v>8246</v>
      </c>
      <c r="I3305">
        <v>1407858710</v>
      </c>
      <c r="J3305" s="12">
        <f>(I3305/86400)+25569</f>
        <v>41863.660995370374</v>
      </c>
      <c r="K3305">
        <v>1405266710</v>
      </c>
      <c r="L3305" s="12">
        <f>(K3305/86400)+25569</f>
        <v>41833.660995370374</v>
      </c>
      <c r="M3305" t="b">
        <v>0</v>
      </c>
      <c r="N3305">
        <v>13</v>
      </c>
      <c r="O3305">
        <f>(E3305/D3305)*100</f>
        <v>17.666666666666668</v>
      </c>
      <c r="P3305">
        <f>E3305/N3305</f>
        <v>81.538461538461533</v>
      </c>
      <c r="Q3305" s="6" t="str">
        <f>LEFT(R3305, SEARCH("/",R3305,1)-1)</f>
        <v>theater</v>
      </c>
      <c r="R3305" t="s">
        <v>8271</v>
      </c>
      <c r="S3305" t="b">
        <v>0</v>
      </c>
      <c r="V3305" s="7" t="str">
        <f>RIGHT(R3305,LEN(R3305)-FIND("/",R3305))</f>
        <v>plays</v>
      </c>
    </row>
    <row r="3306" spans="1:22" ht="16" x14ac:dyDescent="0.2">
      <c r="A3306">
        <v>3861</v>
      </c>
      <c r="B3306" s="3" t="s">
        <v>3858</v>
      </c>
      <c r="C3306" s="3" t="s">
        <v>7970</v>
      </c>
      <c r="D3306">
        <v>2000</v>
      </c>
      <c r="E3306">
        <v>100</v>
      </c>
      <c r="F3306" t="s">
        <v>8221</v>
      </c>
      <c r="G3306" t="s">
        <v>8224</v>
      </c>
      <c r="H3306" t="s">
        <v>8246</v>
      </c>
      <c r="I3306">
        <v>1415828820</v>
      </c>
      <c r="J3306" s="12">
        <f>(I3306/86400)+25569</f>
        <v>41955.907638888893</v>
      </c>
      <c r="K3306">
        <v>1412258977</v>
      </c>
      <c r="L3306" s="12">
        <f>(K3306/86400)+25569</f>
        <v>41914.590011574073</v>
      </c>
      <c r="M3306" t="b">
        <v>0</v>
      </c>
      <c r="N3306">
        <v>1</v>
      </c>
      <c r="O3306">
        <f>(E3306/D3306)*100</f>
        <v>5</v>
      </c>
      <c r="P3306">
        <f>E3306/N3306</f>
        <v>100</v>
      </c>
      <c r="Q3306" s="6" t="str">
        <f>LEFT(R3306, SEARCH("/",R3306,1)-1)</f>
        <v>theater</v>
      </c>
      <c r="R3306" t="s">
        <v>8271</v>
      </c>
      <c r="S3306" t="b">
        <v>0</v>
      </c>
      <c r="V3306" s="7" t="str">
        <f>RIGHT(R3306,LEN(R3306)-FIND("/",R3306))</f>
        <v>plays</v>
      </c>
    </row>
    <row r="3307" spans="1:22" ht="32" x14ac:dyDescent="0.2">
      <c r="A3307">
        <v>3862</v>
      </c>
      <c r="B3307" s="3" t="s">
        <v>3859</v>
      </c>
      <c r="C3307" s="3" t="s">
        <v>7971</v>
      </c>
      <c r="D3307">
        <v>7500</v>
      </c>
      <c r="E3307">
        <v>1</v>
      </c>
      <c r="F3307" t="s">
        <v>8221</v>
      </c>
      <c r="G3307" t="s">
        <v>8224</v>
      </c>
      <c r="H3307" t="s">
        <v>8246</v>
      </c>
      <c r="I3307">
        <v>1473699540</v>
      </c>
      <c r="J3307" s="12">
        <f>(I3307/86400)+25569</f>
        <v>42625.707638888889</v>
      </c>
      <c r="K3307">
        <v>1472451356</v>
      </c>
      <c r="L3307" s="12">
        <f>(K3307/86400)+25569</f>
        <v>42611.261064814811</v>
      </c>
      <c r="M3307" t="b">
        <v>0</v>
      </c>
      <c r="N3307">
        <v>1</v>
      </c>
      <c r="O3307">
        <f>(E3307/D3307)*100</f>
        <v>1.3333333333333334E-2</v>
      </c>
      <c r="P3307">
        <f>E3307/N3307</f>
        <v>1</v>
      </c>
      <c r="Q3307" s="6" t="str">
        <f>LEFT(R3307, SEARCH("/",R3307,1)-1)</f>
        <v>theater</v>
      </c>
      <c r="R3307" t="s">
        <v>8271</v>
      </c>
      <c r="S3307" t="b">
        <v>0</v>
      </c>
      <c r="V3307" s="7" t="str">
        <f>RIGHT(R3307,LEN(R3307)-FIND("/",R3307))</f>
        <v>plays</v>
      </c>
    </row>
    <row r="3308" spans="1:22" ht="48" x14ac:dyDescent="0.2">
      <c r="A3308">
        <v>3863</v>
      </c>
      <c r="B3308" s="3" t="s">
        <v>3860</v>
      </c>
      <c r="C3308" s="3" t="s">
        <v>7972</v>
      </c>
      <c r="D3308">
        <v>6000</v>
      </c>
      <c r="E3308">
        <v>0</v>
      </c>
      <c r="F3308" t="s">
        <v>8221</v>
      </c>
      <c r="G3308" t="s">
        <v>8224</v>
      </c>
      <c r="H3308" t="s">
        <v>8246</v>
      </c>
      <c r="I3308">
        <v>1446739905</v>
      </c>
      <c r="J3308" s="12">
        <f>(I3308/86400)+25569</f>
        <v>42313.674826388888</v>
      </c>
      <c r="K3308">
        <v>1441552305</v>
      </c>
      <c r="L3308" s="12">
        <f>(K3308/86400)+25569</f>
        <v>42253.633159722223</v>
      </c>
      <c r="M3308" t="b">
        <v>0</v>
      </c>
      <c r="N3308">
        <v>0</v>
      </c>
      <c r="O3308">
        <f>(E3308/D3308)*100</f>
        <v>0</v>
      </c>
      <c r="P3308" t="e">
        <f>E3308/N3308</f>
        <v>#DIV/0!</v>
      </c>
      <c r="Q3308" s="6" t="str">
        <f>LEFT(R3308, SEARCH("/",R3308,1)-1)</f>
        <v>theater</v>
      </c>
      <c r="R3308" t="s">
        <v>8271</v>
      </c>
      <c r="S3308" t="b">
        <v>0</v>
      </c>
      <c r="V3308" s="7" t="str">
        <f>RIGHT(R3308,LEN(R3308)-FIND("/",R3308))</f>
        <v>plays</v>
      </c>
    </row>
    <row r="3309" spans="1:22" ht="48" x14ac:dyDescent="0.2">
      <c r="A3309">
        <v>3864</v>
      </c>
      <c r="B3309" s="3" t="s">
        <v>3861</v>
      </c>
      <c r="C3309" s="3" t="s">
        <v>7973</v>
      </c>
      <c r="D3309">
        <v>5000</v>
      </c>
      <c r="E3309">
        <v>60</v>
      </c>
      <c r="F3309" t="s">
        <v>8221</v>
      </c>
      <c r="G3309" t="s">
        <v>8224</v>
      </c>
      <c r="H3309" t="s">
        <v>8246</v>
      </c>
      <c r="I3309">
        <v>1447799054</v>
      </c>
      <c r="J3309" s="12">
        <f>(I3309/86400)+25569</f>
        <v>42325.933495370366</v>
      </c>
      <c r="K3309">
        <v>1445203454</v>
      </c>
      <c r="L3309" s="12">
        <f>(K3309/86400)+25569</f>
        <v>42295.891828703709</v>
      </c>
      <c r="M3309" t="b">
        <v>0</v>
      </c>
      <c r="N3309">
        <v>3</v>
      </c>
      <c r="O3309">
        <f>(E3309/D3309)*100</f>
        <v>1.2</v>
      </c>
      <c r="P3309">
        <f>E3309/N3309</f>
        <v>20</v>
      </c>
      <c r="Q3309" s="6" t="str">
        <f>LEFT(R3309, SEARCH("/",R3309,1)-1)</f>
        <v>theater</v>
      </c>
      <c r="R3309" t="s">
        <v>8271</v>
      </c>
      <c r="S3309" t="b">
        <v>0</v>
      </c>
      <c r="V3309" s="7" t="str">
        <f>RIGHT(R3309,LEN(R3309)-FIND("/",R3309))</f>
        <v>plays</v>
      </c>
    </row>
    <row r="3310" spans="1:22" ht="48" x14ac:dyDescent="0.2">
      <c r="A3310">
        <v>3865</v>
      </c>
      <c r="B3310" s="3" t="s">
        <v>3862</v>
      </c>
      <c r="C3310" s="3" t="s">
        <v>7974</v>
      </c>
      <c r="D3310">
        <v>2413</v>
      </c>
      <c r="E3310">
        <v>650</v>
      </c>
      <c r="F3310" t="s">
        <v>8221</v>
      </c>
      <c r="G3310" t="s">
        <v>8229</v>
      </c>
      <c r="H3310" t="s">
        <v>8251</v>
      </c>
      <c r="I3310">
        <v>1409376600</v>
      </c>
      <c r="J3310" s="12">
        <f>(I3310/86400)+25569</f>
        <v>41881.229166666664</v>
      </c>
      <c r="K3310">
        <v>1405957098</v>
      </c>
      <c r="L3310" s="12">
        <f>(K3310/86400)+25569</f>
        <v>41841.651597222226</v>
      </c>
      <c r="M3310" t="b">
        <v>0</v>
      </c>
      <c r="N3310">
        <v>14</v>
      </c>
      <c r="O3310">
        <f>(E3310/D3310)*100</f>
        <v>26.937422295897225</v>
      </c>
      <c r="P3310">
        <f>E3310/N3310</f>
        <v>46.428571428571431</v>
      </c>
      <c r="Q3310" s="6" t="str">
        <f>LEFT(R3310, SEARCH("/",R3310,1)-1)</f>
        <v>theater</v>
      </c>
      <c r="R3310" t="s">
        <v>8271</v>
      </c>
      <c r="S3310" t="b">
        <v>0</v>
      </c>
      <c r="V3310" s="7" t="str">
        <f>RIGHT(R3310,LEN(R3310)-FIND("/",R3310))</f>
        <v>plays</v>
      </c>
    </row>
    <row r="3311" spans="1:22" ht="32" x14ac:dyDescent="0.2">
      <c r="A3311">
        <v>3866</v>
      </c>
      <c r="B3311" s="3" t="s">
        <v>3863</v>
      </c>
      <c r="C3311" s="3" t="s">
        <v>7975</v>
      </c>
      <c r="D3311">
        <v>2000</v>
      </c>
      <c r="E3311">
        <v>11</v>
      </c>
      <c r="F3311" t="s">
        <v>8221</v>
      </c>
      <c r="G3311" t="s">
        <v>8224</v>
      </c>
      <c r="H3311" t="s">
        <v>8246</v>
      </c>
      <c r="I3311">
        <v>1458703740</v>
      </c>
      <c r="J3311" s="12">
        <f>(I3311/86400)+25569</f>
        <v>42452.145138888889</v>
      </c>
      <c r="K3311">
        <v>1454453021</v>
      </c>
      <c r="L3311" s="12">
        <f>(K3311/86400)+25569</f>
        <v>42402.947002314817</v>
      </c>
      <c r="M3311" t="b">
        <v>0</v>
      </c>
      <c r="N3311">
        <v>2</v>
      </c>
      <c r="O3311">
        <f>(E3311/D3311)*100</f>
        <v>0.54999999999999993</v>
      </c>
      <c r="P3311">
        <f>E3311/N3311</f>
        <v>5.5</v>
      </c>
      <c r="Q3311" s="6" t="str">
        <f>LEFT(R3311, SEARCH("/",R3311,1)-1)</f>
        <v>theater</v>
      </c>
      <c r="R3311" t="s">
        <v>8271</v>
      </c>
      <c r="S3311" t="b">
        <v>0</v>
      </c>
      <c r="V3311" s="7" t="str">
        <f>RIGHT(R3311,LEN(R3311)-FIND("/",R3311))</f>
        <v>plays</v>
      </c>
    </row>
    <row r="3312" spans="1:22" ht="48" x14ac:dyDescent="0.2">
      <c r="A3312">
        <v>3867</v>
      </c>
      <c r="B3312" s="3" t="s">
        <v>3864</v>
      </c>
      <c r="C3312" s="3" t="s">
        <v>7976</v>
      </c>
      <c r="D3312">
        <v>2000</v>
      </c>
      <c r="E3312">
        <v>251</v>
      </c>
      <c r="F3312" t="s">
        <v>8221</v>
      </c>
      <c r="G3312" t="s">
        <v>8224</v>
      </c>
      <c r="H3312" t="s">
        <v>8246</v>
      </c>
      <c r="I3312">
        <v>1466278339</v>
      </c>
      <c r="J3312" s="12">
        <f>(I3312/86400)+25569</f>
        <v>42539.814108796301</v>
      </c>
      <c r="K3312">
        <v>1463686339</v>
      </c>
      <c r="L3312" s="12">
        <f>(K3312/86400)+25569</f>
        <v>42509.814108796301</v>
      </c>
      <c r="M3312" t="b">
        <v>0</v>
      </c>
      <c r="N3312">
        <v>5</v>
      </c>
      <c r="O3312">
        <f>(E3312/D3312)*100</f>
        <v>12.55</v>
      </c>
      <c r="P3312">
        <f>E3312/N3312</f>
        <v>50.2</v>
      </c>
      <c r="Q3312" s="6" t="str">
        <f>LEFT(R3312, SEARCH("/",R3312,1)-1)</f>
        <v>theater</v>
      </c>
      <c r="R3312" t="s">
        <v>8271</v>
      </c>
      <c r="S3312" t="b">
        <v>0</v>
      </c>
      <c r="V3312" s="7" t="str">
        <f>RIGHT(R3312,LEN(R3312)-FIND("/",R3312))</f>
        <v>plays</v>
      </c>
    </row>
    <row r="3313" spans="1:22" ht="16" hidden="1" x14ac:dyDescent="0.2">
      <c r="A3313">
        <v>3868</v>
      </c>
      <c r="B3313" s="3" t="s">
        <v>3865</v>
      </c>
      <c r="C3313" s="3" t="s">
        <v>7977</v>
      </c>
      <c r="D3313">
        <v>5000</v>
      </c>
      <c r="E3313">
        <v>10</v>
      </c>
      <c r="F3313" t="s">
        <v>8220</v>
      </c>
      <c r="G3313" t="s">
        <v>8225</v>
      </c>
      <c r="H3313" t="s">
        <v>8247</v>
      </c>
      <c r="I3313">
        <v>1410191405</v>
      </c>
      <c r="J3313" s="12">
        <f>(I3313/86400)+25569</f>
        <v>41890.659780092596</v>
      </c>
      <c r="K3313">
        <v>1408031405</v>
      </c>
      <c r="L3313" s="12">
        <f>(K3313/86400)+25569</f>
        <v>41865.659780092596</v>
      </c>
      <c r="M3313" t="b">
        <v>0</v>
      </c>
      <c r="N3313">
        <v>1</v>
      </c>
      <c r="O3313">
        <f>(E3313/D3313)*100</f>
        <v>0.2</v>
      </c>
      <c r="P3313">
        <f>E3313/N3313</f>
        <v>10</v>
      </c>
      <c r="Q3313" s="6" t="str">
        <f>LEFT(R3313, SEARCH("/",R3313,1)-1)</f>
        <v>theater</v>
      </c>
      <c r="R3313" t="s">
        <v>8305</v>
      </c>
      <c r="S3313" t="b">
        <v>0</v>
      </c>
      <c r="V3313" s="7" t="str">
        <f>RIGHT(R3313,LEN(R3313)-FIND("/",R3313))</f>
        <v>musical</v>
      </c>
    </row>
    <row r="3314" spans="1:22" ht="32" hidden="1" x14ac:dyDescent="0.2">
      <c r="A3314">
        <v>3869</v>
      </c>
      <c r="B3314" s="3" t="s">
        <v>3866</v>
      </c>
      <c r="C3314" s="3" t="s">
        <v>7978</v>
      </c>
      <c r="D3314">
        <v>13111</v>
      </c>
      <c r="E3314">
        <v>452</v>
      </c>
      <c r="F3314" t="s">
        <v>8220</v>
      </c>
      <c r="G3314" t="s">
        <v>8224</v>
      </c>
      <c r="H3314" t="s">
        <v>8246</v>
      </c>
      <c r="I3314">
        <v>1426302660</v>
      </c>
      <c r="J3314" s="12">
        <f>(I3314/86400)+25569</f>
        <v>42077.132638888885</v>
      </c>
      <c r="K3314">
        <v>1423761792</v>
      </c>
      <c r="L3314" s="12">
        <f>(K3314/86400)+25569</f>
        <v>42047.724444444444</v>
      </c>
      <c r="M3314" t="b">
        <v>0</v>
      </c>
      <c r="N3314">
        <v>15</v>
      </c>
      <c r="O3314">
        <f>(E3314/D3314)*100</f>
        <v>3.4474868431088401</v>
      </c>
      <c r="P3314">
        <f>E3314/N3314</f>
        <v>30.133333333333333</v>
      </c>
      <c r="Q3314" s="6" t="str">
        <f>LEFT(R3314, SEARCH("/",R3314,1)-1)</f>
        <v>theater</v>
      </c>
      <c r="R3314" t="s">
        <v>8305</v>
      </c>
      <c r="S3314" t="b">
        <v>0</v>
      </c>
      <c r="V3314" s="7" t="str">
        <f>RIGHT(R3314,LEN(R3314)-FIND("/",R3314))</f>
        <v>musical</v>
      </c>
    </row>
    <row r="3315" spans="1:22" ht="48" hidden="1" x14ac:dyDescent="0.2">
      <c r="A3315">
        <v>3870</v>
      </c>
      <c r="B3315" s="3" t="s">
        <v>3867</v>
      </c>
      <c r="C3315" s="3" t="s">
        <v>7979</v>
      </c>
      <c r="D3315">
        <v>10000</v>
      </c>
      <c r="E3315">
        <v>1500</v>
      </c>
      <c r="F3315" t="s">
        <v>8220</v>
      </c>
      <c r="G3315" t="s">
        <v>8224</v>
      </c>
      <c r="H3315" t="s">
        <v>8246</v>
      </c>
      <c r="I3315">
        <v>1404360478</v>
      </c>
      <c r="J3315" s="12">
        <f>(I3315/86400)+25569</f>
        <v>41823.172199074077</v>
      </c>
      <c r="K3315">
        <v>1401768478</v>
      </c>
      <c r="L3315" s="12">
        <f>(K3315/86400)+25569</f>
        <v>41793.172199074077</v>
      </c>
      <c r="M3315" t="b">
        <v>0</v>
      </c>
      <c r="N3315">
        <v>10</v>
      </c>
      <c r="O3315">
        <f>(E3315/D3315)*100</f>
        <v>15</v>
      </c>
      <c r="P3315">
        <f>E3315/N3315</f>
        <v>150</v>
      </c>
      <c r="Q3315" s="6" t="str">
        <f>LEFT(R3315, SEARCH("/",R3315,1)-1)</f>
        <v>theater</v>
      </c>
      <c r="R3315" t="s">
        <v>8305</v>
      </c>
      <c r="S3315" t="b">
        <v>0</v>
      </c>
      <c r="V3315" s="7" t="str">
        <f>RIGHT(R3315,LEN(R3315)-FIND("/",R3315))</f>
        <v>musical</v>
      </c>
    </row>
    <row r="3316" spans="1:22" ht="32" hidden="1" x14ac:dyDescent="0.2">
      <c r="A3316">
        <v>3871</v>
      </c>
      <c r="B3316" s="3" t="s">
        <v>3868</v>
      </c>
      <c r="C3316" s="3" t="s">
        <v>7980</v>
      </c>
      <c r="D3316">
        <v>1500</v>
      </c>
      <c r="E3316">
        <v>40</v>
      </c>
      <c r="F3316" t="s">
        <v>8220</v>
      </c>
      <c r="G3316" t="s">
        <v>8224</v>
      </c>
      <c r="H3316" t="s">
        <v>8246</v>
      </c>
      <c r="I3316">
        <v>1490809450</v>
      </c>
      <c r="J3316" s="12">
        <f>(I3316/86400)+25569</f>
        <v>42823.739004629635</v>
      </c>
      <c r="K3316">
        <v>1485629050</v>
      </c>
      <c r="L3316" s="12">
        <f>(K3316/86400)+25569</f>
        <v>42763.780671296292</v>
      </c>
      <c r="M3316" t="b">
        <v>0</v>
      </c>
      <c r="N3316">
        <v>3</v>
      </c>
      <c r="O3316">
        <f>(E3316/D3316)*100</f>
        <v>2.666666666666667</v>
      </c>
      <c r="P3316">
        <f>E3316/N3316</f>
        <v>13.333333333333334</v>
      </c>
      <c r="Q3316" s="6" t="str">
        <f>LEFT(R3316, SEARCH("/",R3316,1)-1)</f>
        <v>theater</v>
      </c>
      <c r="R3316" t="s">
        <v>8305</v>
      </c>
      <c r="S3316" t="b">
        <v>0</v>
      </c>
      <c r="V3316" s="7" t="str">
        <f>RIGHT(R3316,LEN(R3316)-FIND("/",R3316))</f>
        <v>musical</v>
      </c>
    </row>
    <row r="3317" spans="1:22" ht="48" hidden="1" x14ac:dyDescent="0.2">
      <c r="A3317">
        <v>3872</v>
      </c>
      <c r="B3317" s="3" t="s">
        <v>3869</v>
      </c>
      <c r="C3317" s="3" t="s">
        <v>7981</v>
      </c>
      <c r="D3317">
        <v>15000</v>
      </c>
      <c r="E3317">
        <v>0</v>
      </c>
      <c r="F3317" t="s">
        <v>8220</v>
      </c>
      <c r="G3317" t="s">
        <v>8224</v>
      </c>
      <c r="H3317" t="s">
        <v>8246</v>
      </c>
      <c r="I3317">
        <v>1439522996</v>
      </c>
      <c r="J3317" s="12">
        <f>(I3317/86400)+25569</f>
        <v>42230.145787037036</v>
      </c>
      <c r="K3317">
        <v>1435202996</v>
      </c>
      <c r="L3317" s="12">
        <f>(K3317/86400)+25569</f>
        <v>42180.145787037036</v>
      </c>
      <c r="M3317" t="b">
        <v>0</v>
      </c>
      <c r="N3317">
        <v>0</v>
      </c>
      <c r="O3317">
        <f>(E3317/D3317)*100</f>
        <v>0</v>
      </c>
      <c r="P3317" t="e">
        <f>E3317/N3317</f>
        <v>#DIV/0!</v>
      </c>
      <c r="Q3317" s="6" t="str">
        <f>LEFT(R3317, SEARCH("/",R3317,1)-1)</f>
        <v>theater</v>
      </c>
      <c r="R3317" t="s">
        <v>8305</v>
      </c>
      <c r="S3317" t="b">
        <v>0</v>
      </c>
      <c r="V3317" s="7" t="str">
        <f>RIGHT(R3317,LEN(R3317)-FIND("/",R3317))</f>
        <v>musical</v>
      </c>
    </row>
    <row r="3318" spans="1:22" ht="48" hidden="1" x14ac:dyDescent="0.2">
      <c r="A3318">
        <v>3873</v>
      </c>
      <c r="B3318" s="3" t="s">
        <v>3870</v>
      </c>
      <c r="C3318" s="3" t="s">
        <v>7982</v>
      </c>
      <c r="D3318">
        <v>5500</v>
      </c>
      <c r="E3318">
        <v>0</v>
      </c>
      <c r="F3318" t="s">
        <v>8220</v>
      </c>
      <c r="G3318" t="s">
        <v>8224</v>
      </c>
      <c r="H3318" t="s">
        <v>8246</v>
      </c>
      <c r="I3318">
        <v>1444322535</v>
      </c>
      <c r="J3318" s="12">
        <f>(I3318/86400)+25569</f>
        <v>42285.696006944447</v>
      </c>
      <c r="K3318">
        <v>1441730535</v>
      </c>
      <c r="L3318" s="12">
        <f>(K3318/86400)+25569</f>
        <v>42255.696006944447</v>
      </c>
      <c r="M3318" t="b">
        <v>0</v>
      </c>
      <c r="N3318">
        <v>0</v>
      </c>
      <c r="O3318">
        <f>(E3318/D3318)*100</f>
        <v>0</v>
      </c>
      <c r="P3318" t="e">
        <f>E3318/N3318</f>
        <v>#DIV/0!</v>
      </c>
      <c r="Q3318" s="6" t="str">
        <f>LEFT(R3318, SEARCH("/",R3318,1)-1)</f>
        <v>theater</v>
      </c>
      <c r="R3318" t="s">
        <v>8305</v>
      </c>
      <c r="S3318" t="b">
        <v>0</v>
      </c>
      <c r="V3318" s="7" t="str">
        <f>RIGHT(R3318,LEN(R3318)-FIND("/",R3318))</f>
        <v>musical</v>
      </c>
    </row>
    <row r="3319" spans="1:22" ht="48" hidden="1" x14ac:dyDescent="0.2">
      <c r="A3319">
        <v>3874</v>
      </c>
      <c r="B3319" s="3" t="s">
        <v>3871</v>
      </c>
      <c r="C3319" s="3" t="s">
        <v>7983</v>
      </c>
      <c r="D3319">
        <v>620</v>
      </c>
      <c r="E3319">
        <v>0</v>
      </c>
      <c r="F3319" t="s">
        <v>8220</v>
      </c>
      <c r="G3319" t="s">
        <v>8228</v>
      </c>
      <c r="H3319" t="s">
        <v>8250</v>
      </c>
      <c r="I3319">
        <v>1422061200</v>
      </c>
      <c r="J3319" s="12">
        <f>(I3319/86400)+25569</f>
        <v>42028.041666666672</v>
      </c>
      <c r="K3319">
        <v>1420244622</v>
      </c>
      <c r="L3319" s="12">
        <f>(K3319/86400)+25569</f>
        <v>42007.016458333332</v>
      </c>
      <c r="M3319" t="b">
        <v>0</v>
      </c>
      <c r="N3319">
        <v>0</v>
      </c>
      <c r="O3319">
        <f>(E3319/D3319)*100</f>
        <v>0</v>
      </c>
      <c r="P3319" t="e">
        <f>E3319/N3319</f>
        <v>#DIV/0!</v>
      </c>
      <c r="Q3319" s="6" t="str">
        <f>LEFT(R3319, SEARCH("/",R3319,1)-1)</f>
        <v>theater</v>
      </c>
      <c r="R3319" t="s">
        <v>8305</v>
      </c>
      <c r="S3319" t="b">
        <v>0</v>
      </c>
      <c r="V3319" s="7" t="str">
        <f>RIGHT(R3319,LEN(R3319)-FIND("/",R3319))</f>
        <v>musical</v>
      </c>
    </row>
    <row r="3320" spans="1:22" ht="48" hidden="1" x14ac:dyDescent="0.2">
      <c r="A3320">
        <v>3875</v>
      </c>
      <c r="B3320" s="3" t="s">
        <v>3872</v>
      </c>
      <c r="C3320" s="3" t="s">
        <v>7984</v>
      </c>
      <c r="D3320">
        <v>30000</v>
      </c>
      <c r="E3320">
        <v>0</v>
      </c>
      <c r="F3320" t="s">
        <v>8220</v>
      </c>
      <c r="G3320" t="s">
        <v>8232</v>
      </c>
      <c r="H3320" t="s">
        <v>8253</v>
      </c>
      <c r="I3320">
        <v>1472896800</v>
      </c>
      <c r="J3320" s="12">
        <f>(I3320/86400)+25569</f>
        <v>42616.416666666672</v>
      </c>
      <c r="K3320">
        <v>1472804365</v>
      </c>
      <c r="L3320" s="12">
        <f>(K3320/86400)+25569</f>
        <v>42615.346817129626</v>
      </c>
      <c r="M3320" t="b">
        <v>0</v>
      </c>
      <c r="N3320">
        <v>0</v>
      </c>
      <c r="O3320">
        <f>(E3320/D3320)*100</f>
        <v>0</v>
      </c>
      <c r="P3320" t="e">
        <f>E3320/N3320</f>
        <v>#DIV/0!</v>
      </c>
      <c r="Q3320" s="6" t="str">
        <f>LEFT(R3320, SEARCH("/",R3320,1)-1)</f>
        <v>theater</v>
      </c>
      <c r="R3320" t="s">
        <v>8305</v>
      </c>
      <c r="S3320" t="b">
        <v>0</v>
      </c>
      <c r="V3320" s="7" t="str">
        <f>RIGHT(R3320,LEN(R3320)-FIND("/",R3320))</f>
        <v>musical</v>
      </c>
    </row>
    <row r="3321" spans="1:22" ht="48" hidden="1" x14ac:dyDescent="0.2">
      <c r="A3321">
        <v>3876</v>
      </c>
      <c r="B3321" s="3" t="s">
        <v>3873</v>
      </c>
      <c r="C3321" s="3" t="s">
        <v>7985</v>
      </c>
      <c r="D3321">
        <v>3900</v>
      </c>
      <c r="E3321">
        <v>2059</v>
      </c>
      <c r="F3321" t="s">
        <v>8220</v>
      </c>
      <c r="G3321" t="s">
        <v>8225</v>
      </c>
      <c r="H3321" t="s">
        <v>8247</v>
      </c>
      <c r="I3321">
        <v>1454425128</v>
      </c>
      <c r="J3321" s="12">
        <f>(I3321/86400)+25569</f>
        <v>42402.624166666668</v>
      </c>
      <c r="K3321">
        <v>1451833128</v>
      </c>
      <c r="L3321" s="12">
        <f>(K3321/86400)+25569</f>
        <v>42372.624166666668</v>
      </c>
      <c r="M3321" t="b">
        <v>0</v>
      </c>
      <c r="N3321">
        <v>46</v>
      </c>
      <c r="O3321">
        <f>(E3321/D3321)*100</f>
        <v>52.794871794871788</v>
      </c>
      <c r="P3321">
        <f>E3321/N3321</f>
        <v>44.760869565217391</v>
      </c>
      <c r="Q3321" s="6" t="str">
        <f>LEFT(R3321, SEARCH("/",R3321,1)-1)</f>
        <v>theater</v>
      </c>
      <c r="R3321" t="s">
        <v>8305</v>
      </c>
      <c r="S3321" t="b">
        <v>0</v>
      </c>
      <c r="V3321" s="7" t="str">
        <f>RIGHT(R3321,LEN(R3321)-FIND("/",R3321))</f>
        <v>musical</v>
      </c>
    </row>
    <row r="3322" spans="1:22" ht="48" hidden="1" x14ac:dyDescent="0.2">
      <c r="A3322">
        <v>3877</v>
      </c>
      <c r="B3322" s="3" t="s">
        <v>3874</v>
      </c>
      <c r="C3322" s="3" t="s">
        <v>7986</v>
      </c>
      <c r="D3322">
        <v>25000</v>
      </c>
      <c r="E3322">
        <v>1241</v>
      </c>
      <c r="F3322" t="s">
        <v>8220</v>
      </c>
      <c r="G3322" t="s">
        <v>8224</v>
      </c>
      <c r="H3322" t="s">
        <v>8246</v>
      </c>
      <c r="I3322">
        <v>1481213752</v>
      </c>
      <c r="J3322" s="12">
        <f>(I3322/86400)+25569</f>
        <v>42712.67768518519</v>
      </c>
      <c r="K3322">
        <v>1478621752</v>
      </c>
      <c r="L3322" s="12">
        <f>(K3322/86400)+25569</f>
        <v>42682.67768518519</v>
      </c>
      <c r="M3322" t="b">
        <v>0</v>
      </c>
      <c r="N3322">
        <v>14</v>
      </c>
      <c r="O3322">
        <f>(E3322/D3322)*100</f>
        <v>4.9639999999999995</v>
      </c>
      <c r="P3322">
        <f>E3322/N3322</f>
        <v>88.642857142857139</v>
      </c>
      <c r="Q3322" s="6" t="str">
        <f>LEFT(R3322, SEARCH("/",R3322,1)-1)</f>
        <v>theater</v>
      </c>
      <c r="R3322" t="s">
        <v>8305</v>
      </c>
      <c r="S3322" t="b">
        <v>0</v>
      </c>
      <c r="V3322" s="7" t="str">
        <f>RIGHT(R3322,LEN(R3322)-FIND("/",R3322))</f>
        <v>musical</v>
      </c>
    </row>
    <row r="3323" spans="1:22" ht="48" hidden="1" x14ac:dyDescent="0.2">
      <c r="A3323">
        <v>3878</v>
      </c>
      <c r="B3323" s="3" t="s">
        <v>3875</v>
      </c>
      <c r="C3323" s="3" t="s">
        <v>7987</v>
      </c>
      <c r="D3323">
        <v>18000</v>
      </c>
      <c r="E3323">
        <v>10</v>
      </c>
      <c r="F3323" t="s">
        <v>8220</v>
      </c>
      <c r="G3323" t="s">
        <v>8224</v>
      </c>
      <c r="H3323" t="s">
        <v>8246</v>
      </c>
      <c r="I3323">
        <v>1435636740</v>
      </c>
      <c r="J3323" s="12">
        <f>(I3323/86400)+25569</f>
        <v>42185.165972222225</v>
      </c>
      <c r="K3323">
        <v>1433014746</v>
      </c>
      <c r="L3323" s="12">
        <f>(K3323/86400)+25569</f>
        <v>42154.818819444445</v>
      </c>
      <c r="M3323" t="b">
        <v>0</v>
      </c>
      <c r="N3323">
        <v>1</v>
      </c>
      <c r="O3323">
        <f>(E3323/D3323)*100</f>
        <v>5.5555555555555552E-2</v>
      </c>
      <c r="P3323">
        <f>E3323/N3323</f>
        <v>10</v>
      </c>
      <c r="Q3323" s="6" t="str">
        <f>LEFT(R3323, SEARCH("/",R3323,1)-1)</f>
        <v>theater</v>
      </c>
      <c r="R3323" t="s">
        <v>8305</v>
      </c>
      <c r="S3323" t="b">
        <v>0</v>
      </c>
      <c r="V3323" s="7" t="str">
        <f>RIGHT(R3323,LEN(R3323)-FIND("/",R3323))</f>
        <v>musical</v>
      </c>
    </row>
    <row r="3324" spans="1:22" ht="48" hidden="1" x14ac:dyDescent="0.2">
      <c r="A3324">
        <v>3879</v>
      </c>
      <c r="B3324" s="3" t="s">
        <v>3876</v>
      </c>
      <c r="C3324" s="3" t="s">
        <v>7988</v>
      </c>
      <c r="D3324">
        <v>15000</v>
      </c>
      <c r="E3324">
        <v>0</v>
      </c>
      <c r="F3324" t="s">
        <v>8220</v>
      </c>
      <c r="G3324" t="s">
        <v>8225</v>
      </c>
      <c r="H3324" t="s">
        <v>8247</v>
      </c>
      <c r="I3324">
        <v>1422218396</v>
      </c>
      <c r="J3324" s="12">
        <f>(I3324/86400)+25569</f>
        <v>42029.861064814817</v>
      </c>
      <c r="K3324">
        <v>1419626396</v>
      </c>
      <c r="L3324" s="12">
        <f>(K3324/86400)+25569</f>
        <v>41999.861064814817</v>
      </c>
      <c r="M3324" t="b">
        <v>0</v>
      </c>
      <c r="N3324">
        <v>0</v>
      </c>
      <c r="O3324">
        <f>(E3324/D3324)*100</f>
        <v>0</v>
      </c>
      <c r="P3324" t="e">
        <f>E3324/N3324</f>
        <v>#DIV/0!</v>
      </c>
      <c r="Q3324" s="6" t="str">
        <f>LEFT(R3324, SEARCH("/",R3324,1)-1)</f>
        <v>theater</v>
      </c>
      <c r="R3324" t="s">
        <v>8305</v>
      </c>
      <c r="S3324" t="b">
        <v>0</v>
      </c>
      <c r="V3324" s="7" t="str">
        <f>RIGHT(R3324,LEN(R3324)-FIND("/",R3324))</f>
        <v>musical</v>
      </c>
    </row>
    <row r="3325" spans="1:22" ht="48" hidden="1" x14ac:dyDescent="0.2">
      <c r="A3325">
        <v>3880</v>
      </c>
      <c r="B3325" s="3" t="s">
        <v>3877</v>
      </c>
      <c r="C3325" s="3" t="s">
        <v>7989</v>
      </c>
      <c r="D3325">
        <v>7500</v>
      </c>
      <c r="E3325">
        <v>980</v>
      </c>
      <c r="F3325" t="s">
        <v>8220</v>
      </c>
      <c r="G3325" t="s">
        <v>8225</v>
      </c>
      <c r="H3325" t="s">
        <v>8247</v>
      </c>
      <c r="I3325">
        <v>1406761200</v>
      </c>
      <c r="J3325" s="12">
        <f>(I3325/86400)+25569</f>
        <v>41850.958333333336</v>
      </c>
      <c r="K3325">
        <v>1403724820</v>
      </c>
      <c r="L3325" s="12">
        <f>(K3325/86400)+25569</f>
        <v>41815.815046296295</v>
      </c>
      <c r="M3325" t="b">
        <v>0</v>
      </c>
      <c r="N3325">
        <v>17</v>
      </c>
      <c r="O3325">
        <f>(E3325/D3325)*100</f>
        <v>13.066666666666665</v>
      </c>
      <c r="P3325">
        <f>E3325/N3325</f>
        <v>57.647058823529413</v>
      </c>
      <c r="Q3325" s="6" t="str">
        <f>LEFT(R3325, SEARCH("/",R3325,1)-1)</f>
        <v>theater</v>
      </c>
      <c r="R3325" t="s">
        <v>8305</v>
      </c>
      <c r="S3325" t="b">
        <v>0</v>
      </c>
      <c r="V3325" s="7" t="str">
        <f>RIGHT(R3325,LEN(R3325)-FIND("/",R3325))</f>
        <v>musical</v>
      </c>
    </row>
    <row r="3326" spans="1:22" ht="32" hidden="1" x14ac:dyDescent="0.2">
      <c r="A3326">
        <v>3881</v>
      </c>
      <c r="B3326" s="3" t="s">
        <v>3878</v>
      </c>
      <c r="C3326" s="3" t="s">
        <v>7990</v>
      </c>
      <c r="D3326">
        <v>500</v>
      </c>
      <c r="E3326">
        <v>25</v>
      </c>
      <c r="F3326" t="s">
        <v>8220</v>
      </c>
      <c r="G3326" t="s">
        <v>8224</v>
      </c>
      <c r="H3326" t="s">
        <v>8246</v>
      </c>
      <c r="I3326">
        <v>1487550399</v>
      </c>
      <c r="J3326" s="12">
        <f>(I3326/86400)+25569</f>
        <v>42786.018506944441</v>
      </c>
      <c r="K3326">
        <v>1484958399</v>
      </c>
      <c r="L3326" s="12">
        <f>(K3326/86400)+25569</f>
        <v>42756.018506944441</v>
      </c>
      <c r="M3326" t="b">
        <v>0</v>
      </c>
      <c r="N3326">
        <v>1</v>
      </c>
      <c r="O3326">
        <f>(E3326/D3326)*100</f>
        <v>5</v>
      </c>
      <c r="P3326">
        <f>E3326/N3326</f>
        <v>25</v>
      </c>
      <c r="Q3326" s="6" t="str">
        <f>LEFT(R3326, SEARCH("/",R3326,1)-1)</f>
        <v>theater</v>
      </c>
      <c r="R3326" t="s">
        <v>8305</v>
      </c>
      <c r="S3326" t="b">
        <v>0</v>
      </c>
      <c r="V3326" s="7" t="str">
        <f>RIGHT(R3326,LEN(R3326)-FIND("/",R3326))</f>
        <v>musical</v>
      </c>
    </row>
    <row r="3327" spans="1:22" ht="48" hidden="1" x14ac:dyDescent="0.2">
      <c r="A3327">
        <v>3882</v>
      </c>
      <c r="B3327" s="3" t="s">
        <v>3879</v>
      </c>
      <c r="C3327" s="3" t="s">
        <v>7991</v>
      </c>
      <c r="D3327">
        <v>30000</v>
      </c>
      <c r="E3327">
        <v>0</v>
      </c>
      <c r="F3327" t="s">
        <v>8220</v>
      </c>
      <c r="G3327" t="s">
        <v>8226</v>
      </c>
      <c r="H3327" t="s">
        <v>8248</v>
      </c>
      <c r="I3327">
        <v>1454281380</v>
      </c>
      <c r="J3327" s="12">
        <f>(I3327/86400)+25569</f>
        <v>42400.960416666669</v>
      </c>
      <c r="K3327">
        <v>1451950570</v>
      </c>
      <c r="L3327" s="12">
        <f>(K3327/86400)+25569</f>
        <v>42373.983449074076</v>
      </c>
      <c r="M3327" t="b">
        <v>0</v>
      </c>
      <c r="N3327">
        <v>0</v>
      </c>
      <c r="O3327">
        <f>(E3327/D3327)*100</f>
        <v>0</v>
      </c>
      <c r="P3327" t="e">
        <f>E3327/N3327</f>
        <v>#DIV/0!</v>
      </c>
      <c r="Q3327" s="6" t="str">
        <f>LEFT(R3327, SEARCH("/",R3327,1)-1)</f>
        <v>theater</v>
      </c>
      <c r="R3327" t="s">
        <v>8305</v>
      </c>
      <c r="S3327" t="b">
        <v>0</v>
      </c>
      <c r="V3327" s="7" t="str">
        <f>RIGHT(R3327,LEN(R3327)-FIND("/",R3327))</f>
        <v>musical</v>
      </c>
    </row>
    <row r="3328" spans="1:22" ht="48" hidden="1" x14ac:dyDescent="0.2">
      <c r="A3328">
        <v>3883</v>
      </c>
      <c r="B3328" s="3" t="s">
        <v>3880</v>
      </c>
      <c r="C3328" s="3" t="s">
        <v>7992</v>
      </c>
      <c r="D3328">
        <v>15000</v>
      </c>
      <c r="E3328">
        <v>0</v>
      </c>
      <c r="F3328" t="s">
        <v>8220</v>
      </c>
      <c r="G3328" t="s">
        <v>8225</v>
      </c>
      <c r="H3328" t="s">
        <v>8247</v>
      </c>
      <c r="I3328">
        <v>1409668069</v>
      </c>
      <c r="J3328" s="12">
        <f>(I3328/86400)+25569</f>
        <v>41884.602650462963</v>
      </c>
      <c r="K3328">
        <v>1407076069</v>
      </c>
      <c r="L3328" s="12">
        <f>(K3328/86400)+25569</f>
        <v>41854.602650462963</v>
      </c>
      <c r="M3328" t="b">
        <v>0</v>
      </c>
      <c r="N3328">
        <v>0</v>
      </c>
      <c r="O3328">
        <f>(E3328/D3328)*100</f>
        <v>0</v>
      </c>
      <c r="P3328" t="e">
        <f>E3328/N3328</f>
        <v>#DIV/0!</v>
      </c>
      <c r="Q3328" s="6" t="str">
        <f>LEFT(R3328, SEARCH("/",R3328,1)-1)</f>
        <v>theater</v>
      </c>
      <c r="R3328" t="s">
        <v>8305</v>
      </c>
      <c r="S3328" t="b">
        <v>0</v>
      </c>
      <c r="V3328" s="7" t="str">
        <f>RIGHT(R3328,LEN(R3328)-FIND("/",R3328))</f>
        <v>musical</v>
      </c>
    </row>
    <row r="3329" spans="1:22" ht="48" hidden="1" x14ac:dyDescent="0.2">
      <c r="A3329">
        <v>3884</v>
      </c>
      <c r="B3329" s="3" t="s">
        <v>3881</v>
      </c>
      <c r="C3329" s="3" t="s">
        <v>7993</v>
      </c>
      <c r="D3329">
        <v>10000</v>
      </c>
      <c r="E3329">
        <v>0</v>
      </c>
      <c r="F3329" t="s">
        <v>8220</v>
      </c>
      <c r="G3329" t="s">
        <v>8224</v>
      </c>
      <c r="H3329" t="s">
        <v>8246</v>
      </c>
      <c r="I3329">
        <v>1427479192</v>
      </c>
      <c r="J3329" s="12">
        <f>(I3329/86400)+25569</f>
        <v>42090.749907407408</v>
      </c>
      <c r="K3329">
        <v>1425322792</v>
      </c>
      <c r="L3329" s="12">
        <f>(K3329/86400)+25569</f>
        <v>42065.791574074072</v>
      </c>
      <c r="M3329" t="b">
        <v>0</v>
      </c>
      <c r="N3329">
        <v>0</v>
      </c>
      <c r="O3329">
        <f>(E3329/D3329)*100</f>
        <v>0</v>
      </c>
      <c r="P3329" t="e">
        <f>E3329/N3329</f>
        <v>#DIV/0!</v>
      </c>
      <c r="Q3329" s="6" t="str">
        <f>LEFT(R3329, SEARCH("/",R3329,1)-1)</f>
        <v>theater</v>
      </c>
      <c r="R3329" t="s">
        <v>8305</v>
      </c>
      <c r="S3329" t="b">
        <v>0</v>
      </c>
      <c r="V3329" s="7" t="str">
        <f>RIGHT(R3329,LEN(R3329)-FIND("/",R3329))</f>
        <v>musical</v>
      </c>
    </row>
    <row r="3330" spans="1:22" ht="48" hidden="1" x14ac:dyDescent="0.2">
      <c r="A3330">
        <v>3885</v>
      </c>
      <c r="B3330" s="3" t="s">
        <v>3882</v>
      </c>
      <c r="C3330" s="3" t="s">
        <v>7994</v>
      </c>
      <c r="D3330">
        <v>375000</v>
      </c>
      <c r="E3330">
        <v>0</v>
      </c>
      <c r="F3330" t="s">
        <v>8220</v>
      </c>
      <c r="G3330" t="s">
        <v>8224</v>
      </c>
      <c r="H3330" t="s">
        <v>8246</v>
      </c>
      <c r="I3330">
        <v>1462834191</v>
      </c>
      <c r="J3330" s="12">
        <f>(I3330/86400)+25569</f>
        <v>42499.951284722221</v>
      </c>
      <c r="K3330">
        <v>1460242191</v>
      </c>
      <c r="L3330" s="12">
        <f>(K3330/86400)+25569</f>
        <v>42469.951284722221</v>
      </c>
      <c r="M3330" t="b">
        <v>0</v>
      </c>
      <c r="N3330">
        <v>0</v>
      </c>
      <c r="O3330">
        <f>(E3330/D3330)*100</f>
        <v>0</v>
      </c>
      <c r="P3330" t="e">
        <f>E3330/N3330</f>
        <v>#DIV/0!</v>
      </c>
      <c r="Q3330" s="6" t="str">
        <f>LEFT(R3330, SEARCH("/",R3330,1)-1)</f>
        <v>theater</v>
      </c>
      <c r="R3330" t="s">
        <v>8305</v>
      </c>
      <c r="S3330" t="b">
        <v>0</v>
      </c>
      <c r="V3330" s="7" t="str">
        <f>RIGHT(R3330,LEN(R3330)-FIND("/",R3330))</f>
        <v>musical</v>
      </c>
    </row>
    <row r="3331" spans="1:22" ht="16" hidden="1" x14ac:dyDescent="0.2">
      <c r="A3331">
        <v>3886</v>
      </c>
      <c r="B3331" s="3" t="s">
        <v>3883</v>
      </c>
      <c r="C3331" s="3">
        <v>1</v>
      </c>
      <c r="D3331">
        <v>10000</v>
      </c>
      <c r="E3331">
        <v>0</v>
      </c>
      <c r="F3331" t="s">
        <v>8220</v>
      </c>
      <c r="G3331" t="s">
        <v>8226</v>
      </c>
      <c r="H3331" t="s">
        <v>8248</v>
      </c>
      <c r="I3331">
        <v>1418275702</v>
      </c>
      <c r="J3331" s="12">
        <f>(I3331/86400)+25569</f>
        <v>41984.228032407409</v>
      </c>
      <c r="K3331">
        <v>1415683702</v>
      </c>
      <c r="L3331" s="12">
        <f>(K3331/86400)+25569</f>
        <v>41954.228032407409</v>
      </c>
      <c r="M3331" t="b">
        <v>0</v>
      </c>
      <c r="N3331">
        <v>0</v>
      </c>
      <c r="O3331">
        <f>(E3331/D3331)*100</f>
        <v>0</v>
      </c>
      <c r="P3331" t="e">
        <f>E3331/N3331</f>
        <v>#DIV/0!</v>
      </c>
      <c r="Q3331" s="6" t="str">
        <f>LEFT(R3331, SEARCH("/",R3331,1)-1)</f>
        <v>theater</v>
      </c>
      <c r="R3331" t="s">
        <v>8305</v>
      </c>
      <c r="S3331" t="b">
        <v>0</v>
      </c>
      <c r="V3331" s="7" t="str">
        <f>RIGHT(R3331,LEN(R3331)-FIND("/",R3331))</f>
        <v>musical</v>
      </c>
    </row>
    <row r="3332" spans="1:22" ht="48" hidden="1" x14ac:dyDescent="0.2">
      <c r="A3332">
        <v>3887</v>
      </c>
      <c r="B3332" s="3" t="s">
        <v>3884</v>
      </c>
      <c r="C3332" s="3" t="s">
        <v>7995</v>
      </c>
      <c r="D3332">
        <v>2000</v>
      </c>
      <c r="E3332">
        <v>35</v>
      </c>
      <c r="F3332" t="s">
        <v>8220</v>
      </c>
      <c r="G3332" t="s">
        <v>8224</v>
      </c>
      <c r="H3332" t="s">
        <v>8246</v>
      </c>
      <c r="I3332">
        <v>1430517600</v>
      </c>
      <c r="J3332" s="12">
        <f>(I3332/86400)+25569</f>
        <v>42125.916666666672</v>
      </c>
      <c r="K3332">
        <v>1426538129</v>
      </c>
      <c r="L3332" s="12">
        <f>(K3332/86400)+25569</f>
        <v>42079.857974537037</v>
      </c>
      <c r="M3332" t="b">
        <v>0</v>
      </c>
      <c r="N3332">
        <v>2</v>
      </c>
      <c r="O3332">
        <f>(E3332/D3332)*100</f>
        <v>1.7500000000000002</v>
      </c>
      <c r="P3332">
        <f>E3332/N3332</f>
        <v>17.5</v>
      </c>
      <c r="Q3332" s="6" t="str">
        <f>LEFT(R3332, SEARCH("/",R3332,1)-1)</f>
        <v>theater</v>
      </c>
      <c r="R3332" t="s">
        <v>8305</v>
      </c>
      <c r="S3332" t="b">
        <v>0</v>
      </c>
      <c r="V3332" s="7" t="str">
        <f>RIGHT(R3332,LEN(R3332)-FIND("/",R3332))</f>
        <v>musical</v>
      </c>
    </row>
    <row r="3333" spans="1:22" ht="48" x14ac:dyDescent="0.2">
      <c r="A3333">
        <v>3888</v>
      </c>
      <c r="B3333" s="3" t="s">
        <v>3885</v>
      </c>
      <c r="C3333" s="3" t="s">
        <v>7996</v>
      </c>
      <c r="D3333">
        <v>2000</v>
      </c>
      <c r="E3333">
        <v>542</v>
      </c>
      <c r="F3333" t="s">
        <v>8221</v>
      </c>
      <c r="G3333" t="s">
        <v>8225</v>
      </c>
      <c r="H3333" t="s">
        <v>8247</v>
      </c>
      <c r="I3333">
        <v>1488114358</v>
      </c>
      <c r="J3333" s="12">
        <f>(I3333/86400)+25569</f>
        <v>42792.545810185184</v>
      </c>
      <c r="K3333">
        <v>1485522358</v>
      </c>
      <c r="L3333" s="12">
        <f>(K3333/86400)+25569</f>
        <v>42762.545810185184</v>
      </c>
      <c r="M3333" t="b">
        <v>0</v>
      </c>
      <c r="N3333">
        <v>14</v>
      </c>
      <c r="O3333">
        <f>(E3333/D3333)*100</f>
        <v>27.1</v>
      </c>
      <c r="P3333">
        <f>E3333/N3333</f>
        <v>38.714285714285715</v>
      </c>
      <c r="Q3333" s="6" t="str">
        <f>LEFT(R3333, SEARCH("/",R3333,1)-1)</f>
        <v>theater</v>
      </c>
      <c r="R3333" t="s">
        <v>8271</v>
      </c>
      <c r="S3333" t="b">
        <v>0</v>
      </c>
      <c r="V3333" s="7" t="str">
        <f>RIGHT(R3333,LEN(R3333)-FIND("/",R3333))</f>
        <v>plays</v>
      </c>
    </row>
    <row r="3334" spans="1:22" ht="48" x14ac:dyDescent="0.2">
      <c r="A3334">
        <v>3889</v>
      </c>
      <c r="B3334" s="3" t="s">
        <v>3886</v>
      </c>
      <c r="C3334" s="3" t="s">
        <v>7997</v>
      </c>
      <c r="D3334">
        <v>8000</v>
      </c>
      <c r="E3334">
        <v>118</v>
      </c>
      <c r="F3334" t="s">
        <v>8221</v>
      </c>
      <c r="G3334" t="s">
        <v>8224</v>
      </c>
      <c r="H3334" t="s">
        <v>8246</v>
      </c>
      <c r="I3334">
        <v>1420413960</v>
      </c>
      <c r="J3334" s="12">
        <f>(I3334/86400)+25569</f>
        <v>42008.976388888885</v>
      </c>
      <c r="K3334">
        <v>1417651630</v>
      </c>
      <c r="L3334" s="12">
        <f>(K3334/86400)+25569</f>
        <v>41977.004976851851</v>
      </c>
      <c r="M3334" t="b">
        <v>0</v>
      </c>
      <c r="N3334">
        <v>9</v>
      </c>
      <c r="O3334">
        <f>(E3334/D3334)*100</f>
        <v>1.4749999999999999</v>
      </c>
      <c r="P3334">
        <f>E3334/N3334</f>
        <v>13.111111111111111</v>
      </c>
      <c r="Q3334" s="6" t="str">
        <f>LEFT(R3334, SEARCH("/",R3334,1)-1)</f>
        <v>theater</v>
      </c>
      <c r="R3334" t="s">
        <v>8271</v>
      </c>
      <c r="S3334" t="b">
        <v>0</v>
      </c>
      <c r="V3334" s="7" t="str">
        <f>RIGHT(R3334,LEN(R3334)-FIND("/",R3334))</f>
        <v>plays</v>
      </c>
    </row>
    <row r="3335" spans="1:22" ht="48" x14ac:dyDescent="0.2">
      <c r="A3335">
        <v>3890</v>
      </c>
      <c r="B3335" s="3" t="s">
        <v>3887</v>
      </c>
      <c r="C3335" s="3" t="s">
        <v>7998</v>
      </c>
      <c r="D3335">
        <v>15000</v>
      </c>
      <c r="E3335">
        <v>2524</v>
      </c>
      <c r="F3335" t="s">
        <v>8221</v>
      </c>
      <c r="G3335" t="s">
        <v>8224</v>
      </c>
      <c r="H3335" t="s">
        <v>8246</v>
      </c>
      <c r="I3335">
        <v>1439662344</v>
      </c>
      <c r="J3335" s="12">
        <f>(I3335/86400)+25569</f>
        <v>42231.758611111116</v>
      </c>
      <c r="K3335">
        <v>1434478344</v>
      </c>
      <c r="L3335" s="12">
        <f>(K3335/86400)+25569</f>
        <v>42171.758611111116</v>
      </c>
      <c r="M3335" t="b">
        <v>0</v>
      </c>
      <c r="N3335">
        <v>8</v>
      </c>
      <c r="O3335">
        <f>(E3335/D3335)*100</f>
        <v>16.826666666666668</v>
      </c>
      <c r="P3335">
        <f>E3335/N3335</f>
        <v>315.5</v>
      </c>
      <c r="Q3335" s="6" t="str">
        <f>LEFT(R3335, SEARCH("/",R3335,1)-1)</f>
        <v>theater</v>
      </c>
      <c r="R3335" t="s">
        <v>8271</v>
      </c>
      <c r="S3335" t="b">
        <v>0</v>
      </c>
      <c r="V3335" s="7" t="str">
        <f>RIGHT(R3335,LEN(R3335)-FIND("/",R3335))</f>
        <v>plays</v>
      </c>
    </row>
    <row r="3336" spans="1:22" ht="32" x14ac:dyDescent="0.2">
      <c r="A3336">
        <v>3891</v>
      </c>
      <c r="B3336" s="3" t="s">
        <v>3888</v>
      </c>
      <c r="C3336" s="3" t="s">
        <v>7999</v>
      </c>
      <c r="D3336">
        <v>800</v>
      </c>
      <c r="E3336">
        <v>260</v>
      </c>
      <c r="F3336" t="s">
        <v>8221</v>
      </c>
      <c r="G3336" t="s">
        <v>8224</v>
      </c>
      <c r="H3336" t="s">
        <v>8246</v>
      </c>
      <c r="I3336">
        <v>1427086740</v>
      </c>
      <c r="J3336" s="12">
        <f>(I3336/86400)+25569</f>
        <v>42086.207638888889</v>
      </c>
      <c r="K3336">
        <v>1424488244</v>
      </c>
      <c r="L3336" s="12">
        <f>(K3336/86400)+25569</f>
        <v>42056.1324537037</v>
      </c>
      <c r="M3336" t="b">
        <v>0</v>
      </c>
      <c r="N3336">
        <v>7</v>
      </c>
      <c r="O3336">
        <f>(E3336/D3336)*100</f>
        <v>32.5</v>
      </c>
      <c r="P3336">
        <f>E3336/N3336</f>
        <v>37.142857142857146</v>
      </c>
      <c r="Q3336" s="6" t="str">
        <f>LEFT(R3336, SEARCH("/",R3336,1)-1)</f>
        <v>theater</v>
      </c>
      <c r="R3336" t="s">
        <v>8271</v>
      </c>
      <c r="S3336" t="b">
        <v>0</v>
      </c>
      <c r="V3336" s="7" t="str">
        <f>RIGHT(R3336,LEN(R3336)-FIND("/",R3336))</f>
        <v>plays</v>
      </c>
    </row>
    <row r="3337" spans="1:22" ht="48" x14ac:dyDescent="0.2">
      <c r="A3337">
        <v>3892</v>
      </c>
      <c r="B3337" s="3" t="s">
        <v>3889</v>
      </c>
      <c r="C3337" s="3" t="s">
        <v>8000</v>
      </c>
      <c r="D3337">
        <v>1000</v>
      </c>
      <c r="E3337">
        <v>0</v>
      </c>
      <c r="F3337" t="s">
        <v>8221</v>
      </c>
      <c r="G3337" t="s">
        <v>8224</v>
      </c>
      <c r="H3337" t="s">
        <v>8246</v>
      </c>
      <c r="I3337">
        <v>1408863600</v>
      </c>
      <c r="J3337" s="12">
        <f>(I3337/86400)+25569</f>
        <v>41875.291666666664</v>
      </c>
      <c r="K3337">
        <v>1408203557</v>
      </c>
      <c r="L3337" s="12">
        <f>(K3337/86400)+25569</f>
        <v>41867.652280092589</v>
      </c>
      <c r="M3337" t="b">
        <v>0</v>
      </c>
      <c r="N3337">
        <v>0</v>
      </c>
      <c r="O3337">
        <f>(E3337/D3337)*100</f>
        <v>0</v>
      </c>
      <c r="P3337" t="e">
        <f>E3337/N3337</f>
        <v>#DIV/0!</v>
      </c>
      <c r="Q3337" s="6" t="str">
        <f>LEFT(R3337, SEARCH("/",R3337,1)-1)</f>
        <v>theater</v>
      </c>
      <c r="R3337" t="s">
        <v>8271</v>
      </c>
      <c r="S3337" t="b">
        <v>0</v>
      </c>
      <c r="V3337" s="7" t="str">
        <f>RIGHT(R3337,LEN(R3337)-FIND("/",R3337))</f>
        <v>plays</v>
      </c>
    </row>
    <row r="3338" spans="1:22" ht="48" x14ac:dyDescent="0.2">
      <c r="A3338">
        <v>3893</v>
      </c>
      <c r="B3338" s="3" t="s">
        <v>3890</v>
      </c>
      <c r="C3338" s="3" t="s">
        <v>8001</v>
      </c>
      <c r="D3338">
        <v>50000</v>
      </c>
      <c r="E3338">
        <v>10775</v>
      </c>
      <c r="F3338" t="s">
        <v>8221</v>
      </c>
      <c r="G3338" t="s">
        <v>8224</v>
      </c>
      <c r="H3338" t="s">
        <v>8246</v>
      </c>
      <c r="I3338">
        <v>1404194400</v>
      </c>
      <c r="J3338" s="12">
        <f>(I3338/86400)+25569</f>
        <v>41821.25</v>
      </c>
      <c r="K3338">
        <v>1400600840</v>
      </c>
      <c r="L3338" s="12">
        <f>(K3338/86400)+25569</f>
        <v>41779.657870370371</v>
      </c>
      <c r="M3338" t="b">
        <v>0</v>
      </c>
      <c r="N3338">
        <v>84</v>
      </c>
      <c r="O3338">
        <f>(E3338/D3338)*100</f>
        <v>21.55</v>
      </c>
      <c r="P3338">
        <f>E3338/N3338</f>
        <v>128.27380952380952</v>
      </c>
      <c r="Q3338" s="6" t="str">
        <f>LEFT(R3338, SEARCH("/",R3338,1)-1)</f>
        <v>theater</v>
      </c>
      <c r="R3338" t="s">
        <v>8271</v>
      </c>
      <c r="S3338" t="b">
        <v>0</v>
      </c>
      <c r="V3338" s="7" t="str">
        <f>RIGHT(R3338,LEN(R3338)-FIND("/",R3338))</f>
        <v>plays</v>
      </c>
    </row>
    <row r="3339" spans="1:22" ht="48" x14ac:dyDescent="0.2">
      <c r="A3339">
        <v>3894</v>
      </c>
      <c r="B3339" s="3" t="s">
        <v>3891</v>
      </c>
      <c r="C3339" s="3" t="s">
        <v>8002</v>
      </c>
      <c r="D3339">
        <v>15000</v>
      </c>
      <c r="E3339">
        <v>520</v>
      </c>
      <c r="F3339" t="s">
        <v>8221</v>
      </c>
      <c r="G3339" t="s">
        <v>8224</v>
      </c>
      <c r="H3339" t="s">
        <v>8246</v>
      </c>
      <c r="I3339">
        <v>1481000340</v>
      </c>
      <c r="J3339" s="12">
        <f>(I3339/86400)+25569</f>
        <v>42710.207638888889</v>
      </c>
      <c r="K3339">
        <v>1478386812</v>
      </c>
      <c r="L3339" s="12">
        <f>(K3339/86400)+25569</f>
        <v>42679.958472222221</v>
      </c>
      <c r="M3339" t="b">
        <v>0</v>
      </c>
      <c r="N3339">
        <v>11</v>
      </c>
      <c r="O3339">
        <f>(E3339/D3339)*100</f>
        <v>3.4666666666666663</v>
      </c>
      <c r="P3339">
        <f>E3339/N3339</f>
        <v>47.272727272727273</v>
      </c>
      <c r="Q3339" s="6" t="str">
        <f>LEFT(R3339, SEARCH("/",R3339,1)-1)</f>
        <v>theater</v>
      </c>
      <c r="R3339" t="s">
        <v>8271</v>
      </c>
      <c r="S3339" t="b">
        <v>0</v>
      </c>
      <c r="V3339" s="7" t="str">
        <f>RIGHT(R3339,LEN(R3339)-FIND("/",R3339))</f>
        <v>plays</v>
      </c>
    </row>
    <row r="3340" spans="1:22" ht="48" x14ac:dyDescent="0.2">
      <c r="A3340">
        <v>3895</v>
      </c>
      <c r="B3340" s="3" t="s">
        <v>3892</v>
      </c>
      <c r="C3340" s="3" t="s">
        <v>8003</v>
      </c>
      <c r="D3340">
        <v>1000</v>
      </c>
      <c r="E3340">
        <v>50</v>
      </c>
      <c r="F3340" t="s">
        <v>8221</v>
      </c>
      <c r="G3340" t="s">
        <v>8224</v>
      </c>
      <c r="H3340" t="s">
        <v>8246</v>
      </c>
      <c r="I3340">
        <v>1425103218</v>
      </c>
      <c r="J3340" s="12">
        <f>(I3340/86400)+25569</f>
        <v>42063.250208333338</v>
      </c>
      <c r="K3340">
        <v>1422424818</v>
      </c>
      <c r="L3340" s="12">
        <f>(K3340/86400)+25569</f>
        <v>42032.250208333338</v>
      </c>
      <c r="M3340" t="b">
        <v>0</v>
      </c>
      <c r="N3340">
        <v>1</v>
      </c>
      <c r="O3340">
        <f>(E3340/D3340)*100</f>
        <v>5</v>
      </c>
      <c r="P3340">
        <f>E3340/N3340</f>
        <v>50</v>
      </c>
      <c r="Q3340" s="6" t="str">
        <f>LEFT(R3340, SEARCH("/",R3340,1)-1)</f>
        <v>theater</v>
      </c>
      <c r="R3340" t="s">
        <v>8271</v>
      </c>
      <c r="S3340" t="b">
        <v>0</v>
      </c>
      <c r="V3340" s="7" t="str">
        <f>RIGHT(R3340,LEN(R3340)-FIND("/",R3340))</f>
        <v>plays</v>
      </c>
    </row>
    <row r="3341" spans="1:22" ht="48" x14ac:dyDescent="0.2">
      <c r="A3341">
        <v>3896</v>
      </c>
      <c r="B3341" s="3" t="s">
        <v>3893</v>
      </c>
      <c r="C3341" s="3" t="s">
        <v>8004</v>
      </c>
      <c r="D3341">
        <v>1600</v>
      </c>
      <c r="E3341">
        <v>170</v>
      </c>
      <c r="F3341" t="s">
        <v>8221</v>
      </c>
      <c r="G3341" t="s">
        <v>8224</v>
      </c>
      <c r="H3341" t="s">
        <v>8246</v>
      </c>
      <c r="I3341">
        <v>1402979778</v>
      </c>
      <c r="J3341" s="12">
        <f>(I3341/86400)+25569</f>
        <v>41807.191875000004</v>
      </c>
      <c r="K3341">
        <v>1401770178</v>
      </c>
      <c r="L3341" s="12">
        <f>(K3341/86400)+25569</f>
        <v>41793.191875000004</v>
      </c>
      <c r="M3341" t="b">
        <v>0</v>
      </c>
      <c r="N3341">
        <v>4</v>
      </c>
      <c r="O3341">
        <f>(E3341/D3341)*100</f>
        <v>10.625</v>
      </c>
      <c r="P3341">
        <f>E3341/N3341</f>
        <v>42.5</v>
      </c>
      <c r="Q3341" s="6" t="str">
        <f>LEFT(R3341, SEARCH("/",R3341,1)-1)</f>
        <v>theater</v>
      </c>
      <c r="R3341" t="s">
        <v>8271</v>
      </c>
      <c r="S3341" t="b">
        <v>0</v>
      </c>
      <c r="V3341" s="7" t="str">
        <f>RIGHT(R3341,LEN(R3341)-FIND("/",R3341))</f>
        <v>plays</v>
      </c>
    </row>
    <row r="3342" spans="1:22" ht="48" x14ac:dyDescent="0.2">
      <c r="A3342">
        <v>3897</v>
      </c>
      <c r="B3342" s="3" t="s">
        <v>3894</v>
      </c>
      <c r="C3342" s="3" t="s">
        <v>8005</v>
      </c>
      <c r="D3342">
        <v>2500</v>
      </c>
      <c r="E3342">
        <v>440</v>
      </c>
      <c r="F3342" t="s">
        <v>8221</v>
      </c>
      <c r="G3342" t="s">
        <v>8228</v>
      </c>
      <c r="H3342" t="s">
        <v>8250</v>
      </c>
      <c r="I3342">
        <v>1420750683</v>
      </c>
      <c r="J3342" s="12">
        <f>(I3342/86400)+25569</f>
        <v>42012.87364583333</v>
      </c>
      <c r="K3342">
        <v>1418158683</v>
      </c>
      <c r="L3342" s="12">
        <f>(K3342/86400)+25569</f>
        <v>41982.87364583333</v>
      </c>
      <c r="M3342" t="b">
        <v>0</v>
      </c>
      <c r="N3342">
        <v>10</v>
      </c>
      <c r="O3342">
        <f>(E3342/D3342)*100</f>
        <v>17.599999999999998</v>
      </c>
      <c r="P3342">
        <f>E3342/N3342</f>
        <v>44</v>
      </c>
      <c r="Q3342" s="6" t="str">
        <f>LEFT(R3342, SEARCH("/",R3342,1)-1)</f>
        <v>theater</v>
      </c>
      <c r="R3342" t="s">
        <v>8271</v>
      </c>
      <c r="S3342" t="b">
        <v>0</v>
      </c>
      <c r="V3342" s="7" t="str">
        <f>RIGHT(R3342,LEN(R3342)-FIND("/",R3342))</f>
        <v>plays</v>
      </c>
    </row>
    <row r="3343" spans="1:22" ht="64" x14ac:dyDescent="0.2">
      <c r="A3343">
        <v>3898</v>
      </c>
      <c r="B3343" s="3" t="s">
        <v>3895</v>
      </c>
      <c r="C3343" s="3" t="s">
        <v>8006</v>
      </c>
      <c r="D3343">
        <v>2500</v>
      </c>
      <c r="E3343">
        <v>814</v>
      </c>
      <c r="F3343" t="s">
        <v>8221</v>
      </c>
      <c r="G3343" t="s">
        <v>8225</v>
      </c>
      <c r="H3343" t="s">
        <v>8247</v>
      </c>
      <c r="I3343">
        <v>1439827200</v>
      </c>
      <c r="J3343" s="12">
        <f>(I3343/86400)+25569</f>
        <v>42233.666666666672</v>
      </c>
      <c r="K3343">
        <v>1436355270</v>
      </c>
      <c r="L3343" s="12">
        <f>(K3343/86400)+25569</f>
        <v>42193.482291666667</v>
      </c>
      <c r="M3343" t="b">
        <v>0</v>
      </c>
      <c r="N3343">
        <v>16</v>
      </c>
      <c r="O3343">
        <f>(E3343/D3343)*100</f>
        <v>32.56</v>
      </c>
      <c r="P3343">
        <f>E3343/N3343</f>
        <v>50.875</v>
      </c>
      <c r="Q3343" s="6" t="str">
        <f>LEFT(R3343, SEARCH("/",R3343,1)-1)</f>
        <v>theater</v>
      </c>
      <c r="R3343" t="s">
        <v>8271</v>
      </c>
      <c r="S3343" t="b">
        <v>0</v>
      </c>
      <c r="V3343" s="7" t="str">
        <f>RIGHT(R3343,LEN(R3343)-FIND("/",R3343))</f>
        <v>plays</v>
      </c>
    </row>
    <row r="3344" spans="1:22" ht="48" x14ac:dyDescent="0.2">
      <c r="A3344">
        <v>3899</v>
      </c>
      <c r="B3344" s="3" t="s">
        <v>3896</v>
      </c>
      <c r="C3344" s="3" t="s">
        <v>8007</v>
      </c>
      <c r="D3344">
        <v>10000</v>
      </c>
      <c r="E3344">
        <v>125</v>
      </c>
      <c r="F3344" t="s">
        <v>8221</v>
      </c>
      <c r="G3344" t="s">
        <v>8224</v>
      </c>
      <c r="H3344" t="s">
        <v>8246</v>
      </c>
      <c r="I3344">
        <v>1407868561</v>
      </c>
      <c r="J3344" s="12">
        <f>(I3344/86400)+25569</f>
        <v>41863.775011574078</v>
      </c>
      <c r="K3344">
        <v>1406140561</v>
      </c>
      <c r="L3344" s="12">
        <f>(K3344/86400)+25569</f>
        <v>41843.775011574078</v>
      </c>
      <c r="M3344" t="b">
        <v>0</v>
      </c>
      <c r="N3344">
        <v>2</v>
      </c>
      <c r="O3344">
        <f>(E3344/D3344)*100</f>
        <v>1.25</v>
      </c>
      <c r="P3344">
        <f>E3344/N3344</f>
        <v>62.5</v>
      </c>
      <c r="Q3344" s="6" t="str">
        <f>LEFT(R3344, SEARCH("/",R3344,1)-1)</f>
        <v>theater</v>
      </c>
      <c r="R3344" t="s">
        <v>8271</v>
      </c>
      <c r="S3344" t="b">
        <v>0</v>
      </c>
      <c r="V3344" s="7" t="str">
        <f>RIGHT(R3344,LEN(R3344)-FIND("/",R3344))</f>
        <v>plays</v>
      </c>
    </row>
    <row r="3345" spans="1:22" ht="32" x14ac:dyDescent="0.2">
      <c r="A3345">
        <v>3900</v>
      </c>
      <c r="B3345" s="3" t="s">
        <v>3897</v>
      </c>
      <c r="C3345" s="3" t="s">
        <v>8008</v>
      </c>
      <c r="D3345">
        <v>2500</v>
      </c>
      <c r="E3345">
        <v>135</v>
      </c>
      <c r="F3345" t="s">
        <v>8221</v>
      </c>
      <c r="G3345" t="s">
        <v>8224</v>
      </c>
      <c r="H3345" t="s">
        <v>8246</v>
      </c>
      <c r="I3345">
        <v>1433988791</v>
      </c>
      <c r="J3345" s="12">
        <f>(I3345/86400)+25569</f>
        <v>42166.092488425929</v>
      </c>
      <c r="K3345">
        <v>1431396791</v>
      </c>
      <c r="L3345" s="12">
        <f>(K3345/86400)+25569</f>
        <v>42136.092488425929</v>
      </c>
      <c r="M3345" t="b">
        <v>0</v>
      </c>
      <c r="N3345">
        <v>5</v>
      </c>
      <c r="O3345">
        <f>(E3345/D3345)*100</f>
        <v>5.4</v>
      </c>
      <c r="P3345">
        <f>E3345/N3345</f>
        <v>27</v>
      </c>
      <c r="Q3345" s="6" t="str">
        <f>LEFT(R3345, SEARCH("/",R3345,1)-1)</f>
        <v>theater</v>
      </c>
      <c r="R3345" t="s">
        <v>8271</v>
      </c>
      <c r="S3345" t="b">
        <v>0</v>
      </c>
      <c r="V3345" s="7" t="str">
        <f>RIGHT(R3345,LEN(R3345)-FIND("/",R3345))</f>
        <v>plays</v>
      </c>
    </row>
    <row r="3346" spans="1:22" ht="48" x14ac:dyDescent="0.2">
      <c r="A3346">
        <v>3901</v>
      </c>
      <c r="B3346" s="3" t="s">
        <v>3898</v>
      </c>
      <c r="C3346" s="3" t="s">
        <v>8009</v>
      </c>
      <c r="D3346">
        <v>3000</v>
      </c>
      <c r="E3346">
        <v>25</v>
      </c>
      <c r="F3346" t="s">
        <v>8221</v>
      </c>
      <c r="G3346" t="s">
        <v>8224</v>
      </c>
      <c r="H3346" t="s">
        <v>8246</v>
      </c>
      <c r="I3346">
        <v>1450554599</v>
      </c>
      <c r="J3346" s="12">
        <f>(I3346/86400)+25569</f>
        <v>42357.826377314814</v>
      </c>
      <c r="K3346">
        <v>1447098599</v>
      </c>
      <c r="L3346" s="12">
        <f>(K3346/86400)+25569</f>
        <v>42317.826377314814</v>
      </c>
      <c r="M3346" t="b">
        <v>0</v>
      </c>
      <c r="N3346">
        <v>1</v>
      </c>
      <c r="O3346">
        <f>(E3346/D3346)*100</f>
        <v>0.83333333333333337</v>
      </c>
      <c r="P3346">
        <f>E3346/N3346</f>
        <v>25</v>
      </c>
      <c r="Q3346" s="6" t="str">
        <f>LEFT(R3346, SEARCH("/",R3346,1)-1)</f>
        <v>theater</v>
      </c>
      <c r="R3346" t="s">
        <v>8271</v>
      </c>
      <c r="S3346" t="b">
        <v>0</v>
      </c>
      <c r="V3346" s="7" t="str">
        <f>RIGHT(R3346,LEN(R3346)-FIND("/",R3346))</f>
        <v>plays</v>
      </c>
    </row>
    <row r="3347" spans="1:22" ht="48" x14ac:dyDescent="0.2">
      <c r="A3347">
        <v>3902</v>
      </c>
      <c r="B3347" s="3" t="s">
        <v>3899</v>
      </c>
      <c r="C3347" s="3" t="s">
        <v>8010</v>
      </c>
      <c r="D3347">
        <v>3000</v>
      </c>
      <c r="E3347">
        <v>1465</v>
      </c>
      <c r="F3347" t="s">
        <v>8221</v>
      </c>
      <c r="G3347" t="s">
        <v>8225</v>
      </c>
      <c r="H3347" t="s">
        <v>8247</v>
      </c>
      <c r="I3347">
        <v>1479125642</v>
      </c>
      <c r="J3347" s="12">
        <f>(I3347/86400)+25569</f>
        <v>42688.509745370371</v>
      </c>
      <c r="K3347">
        <v>1476962042</v>
      </c>
      <c r="L3347" s="12">
        <f>(K3347/86400)+25569</f>
        <v>42663.468078703707</v>
      </c>
      <c r="M3347" t="b">
        <v>0</v>
      </c>
      <c r="N3347">
        <v>31</v>
      </c>
      <c r="O3347">
        <f>(E3347/D3347)*100</f>
        <v>48.833333333333336</v>
      </c>
      <c r="P3347">
        <f>E3347/N3347</f>
        <v>47.258064516129032</v>
      </c>
      <c r="Q3347" s="6" t="str">
        <f>LEFT(R3347, SEARCH("/",R3347,1)-1)</f>
        <v>theater</v>
      </c>
      <c r="R3347" t="s">
        <v>8271</v>
      </c>
      <c r="S3347" t="b">
        <v>0</v>
      </c>
      <c r="V3347" s="7" t="str">
        <f>RIGHT(R3347,LEN(R3347)-FIND("/",R3347))</f>
        <v>plays</v>
      </c>
    </row>
    <row r="3348" spans="1:22" ht="48" x14ac:dyDescent="0.2">
      <c r="A3348">
        <v>3903</v>
      </c>
      <c r="B3348" s="3" t="s">
        <v>3900</v>
      </c>
      <c r="C3348" s="3" t="s">
        <v>8011</v>
      </c>
      <c r="D3348">
        <v>1500</v>
      </c>
      <c r="E3348">
        <v>0</v>
      </c>
      <c r="F3348" t="s">
        <v>8221</v>
      </c>
      <c r="G3348" t="s">
        <v>8224</v>
      </c>
      <c r="H3348" t="s">
        <v>8246</v>
      </c>
      <c r="I3348">
        <v>1439581080</v>
      </c>
      <c r="J3348" s="12">
        <f>(I3348/86400)+25569</f>
        <v>42230.818055555559</v>
      </c>
      <c r="K3348">
        <v>1435709765</v>
      </c>
      <c r="L3348" s="12">
        <f>(K3348/86400)+25569</f>
        <v>42186.01116898148</v>
      </c>
      <c r="M3348" t="b">
        <v>0</v>
      </c>
      <c r="N3348">
        <v>0</v>
      </c>
      <c r="O3348">
        <f>(E3348/D3348)*100</f>
        <v>0</v>
      </c>
      <c r="P3348" t="e">
        <f>E3348/N3348</f>
        <v>#DIV/0!</v>
      </c>
      <c r="Q3348" s="6" t="str">
        <f>LEFT(R3348, SEARCH("/",R3348,1)-1)</f>
        <v>theater</v>
      </c>
      <c r="R3348" t="s">
        <v>8271</v>
      </c>
      <c r="S3348" t="b">
        <v>0</v>
      </c>
      <c r="V3348" s="7" t="str">
        <f>RIGHT(R3348,LEN(R3348)-FIND("/",R3348))</f>
        <v>plays</v>
      </c>
    </row>
    <row r="3349" spans="1:22" ht="16" x14ac:dyDescent="0.2">
      <c r="A3349">
        <v>3904</v>
      </c>
      <c r="B3349" s="3" t="s">
        <v>3901</v>
      </c>
      <c r="C3349" s="3" t="s">
        <v>8012</v>
      </c>
      <c r="D3349">
        <v>10000</v>
      </c>
      <c r="E3349">
        <v>3</v>
      </c>
      <c r="F3349" t="s">
        <v>8221</v>
      </c>
      <c r="G3349" t="s">
        <v>8224</v>
      </c>
      <c r="H3349" t="s">
        <v>8246</v>
      </c>
      <c r="I3349">
        <v>1429074240</v>
      </c>
      <c r="J3349" s="12">
        <f>(I3349/86400)+25569</f>
        <v>42109.211111111115</v>
      </c>
      <c r="K3349">
        <v>1427866200</v>
      </c>
      <c r="L3349" s="12">
        <f>(K3349/86400)+25569</f>
        <v>42095.229166666672</v>
      </c>
      <c r="M3349" t="b">
        <v>0</v>
      </c>
      <c r="N3349">
        <v>2</v>
      </c>
      <c r="O3349">
        <f>(E3349/D3349)*100</f>
        <v>0.03</v>
      </c>
      <c r="P3349">
        <f>E3349/N3349</f>
        <v>1.5</v>
      </c>
      <c r="Q3349" s="6" t="str">
        <f>LEFT(R3349, SEARCH("/",R3349,1)-1)</f>
        <v>theater</v>
      </c>
      <c r="R3349" t="s">
        <v>8271</v>
      </c>
      <c r="S3349" t="b">
        <v>0</v>
      </c>
      <c r="V3349" s="7" t="str">
        <f>RIGHT(R3349,LEN(R3349)-FIND("/",R3349))</f>
        <v>plays</v>
      </c>
    </row>
    <row r="3350" spans="1:22" ht="48" x14ac:dyDescent="0.2">
      <c r="A3350">
        <v>3905</v>
      </c>
      <c r="B3350" s="3" t="s">
        <v>3902</v>
      </c>
      <c r="C3350" s="3" t="s">
        <v>8013</v>
      </c>
      <c r="D3350">
        <v>1500</v>
      </c>
      <c r="E3350">
        <v>173</v>
      </c>
      <c r="F3350" t="s">
        <v>8221</v>
      </c>
      <c r="G3350" t="s">
        <v>8225</v>
      </c>
      <c r="H3350" t="s">
        <v>8247</v>
      </c>
      <c r="I3350">
        <v>1434063600</v>
      </c>
      <c r="J3350" s="12">
        <f>(I3350/86400)+25569</f>
        <v>42166.958333333328</v>
      </c>
      <c r="K3350">
        <v>1430405903</v>
      </c>
      <c r="L3350" s="12">
        <f>(K3350/86400)+25569</f>
        <v>42124.623877314814</v>
      </c>
      <c r="M3350" t="b">
        <v>0</v>
      </c>
      <c r="N3350">
        <v>7</v>
      </c>
      <c r="O3350">
        <f>(E3350/D3350)*100</f>
        <v>11.533333333333333</v>
      </c>
      <c r="P3350">
        <f>E3350/N3350</f>
        <v>24.714285714285715</v>
      </c>
      <c r="Q3350" s="6" t="str">
        <f>LEFT(R3350, SEARCH("/",R3350,1)-1)</f>
        <v>theater</v>
      </c>
      <c r="R3350" t="s">
        <v>8271</v>
      </c>
      <c r="S3350" t="b">
        <v>0</v>
      </c>
      <c r="V3350" s="7" t="str">
        <f>RIGHT(R3350,LEN(R3350)-FIND("/",R3350))</f>
        <v>plays</v>
      </c>
    </row>
    <row r="3351" spans="1:22" ht="48" x14ac:dyDescent="0.2">
      <c r="A3351">
        <v>3906</v>
      </c>
      <c r="B3351" s="3" t="s">
        <v>3903</v>
      </c>
      <c r="C3351" s="3" t="s">
        <v>8014</v>
      </c>
      <c r="D3351">
        <v>1500</v>
      </c>
      <c r="E3351">
        <v>1010</v>
      </c>
      <c r="F3351" t="s">
        <v>8221</v>
      </c>
      <c r="G3351" t="s">
        <v>8225</v>
      </c>
      <c r="H3351" t="s">
        <v>8247</v>
      </c>
      <c r="I3351">
        <v>1435325100</v>
      </c>
      <c r="J3351" s="12">
        <f>(I3351/86400)+25569</f>
        <v>42181.559027777781</v>
      </c>
      <c r="K3351">
        <v>1432072893</v>
      </c>
      <c r="L3351" s="12">
        <f>(K3351/86400)+25569</f>
        <v>42143.917743055557</v>
      </c>
      <c r="M3351" t="b">
        <v>0</v>
      </c>
      <c r="N3351">
        <v>16</v>
      </c>
      <c r="O3351">
        <f>(E3351/D3351)*100</f>
        <v>67.333333333333329</v>
      </c>
      <c r="P3351">
        <f>E3351/N3351</f>
        <v>63.125</v>
      </c>
      <c r="Q3351" s="6" t="str">
        <f>LEFT(R3351, SEARCH("/",R3351,1)-1)</f>
        <v>theater</v>
      </c>
      <c r="R3351" t="s">
        <v>8271</v>
      </c>
      <c r="S3351" t="b">
        <v>0</v>
      </c>
      <c r="V3351" s="7" t="str">
        <f>RIGHT(R3351,LEN(R3351)-FIND("/",R3351))</f>
        <v>plays</v>
      </c>
    </row>
    <row r="3352" spans="1:22" ht="32" x14ac:dyDescent="0.2">
      <c r="A3352">
        <v>3907</v>
      </c>
      <c r="B3352" s="3" t="s">
        <v>3904</v>
      </c>
      <c r="C3352" s="3" t="s">
        <v>8015</v>
      </c>
      <c r="D3352">
        <v>1000</v>
      </c>
      <c r="E3352">
        <v>153</v>
      </c>
      <c r="F3352" t="s">
        <v>8221</v>
      </c>
      <c r="G3352" t="s">
        <v>8224</v>
      </c>
      <c r="H3352" t="s">
        <v>8246</v>
      </c>
      <c r="I3352">
        <v>1414354080</v>
      </c>
      <c r="J3352" s="12">
        <f>(I3352/86400)+25569</f>
        <v>41938.838888888888</v>
      </c>
      <c r="K3352">
        <v>1411587606</v>
      </c>
      <c r="L3352" s="12">
        <f>(K3352/86400)+25569</f>
        <v>41906.819513888891</v>
      </c>
      <c r="M3352" t="b">
        <v>0</v>
      </c>
      <c r="N3352">
        <v>4</v>
      </c>
      <c r="O3352">
        <f>(E3352/D3352)*100</f>
        <v>15.299999999999999</v>
      </c>
      <c r="P3352">
        <f>E3352/N3352</f>
        <v>38.25</v>
      </c>
      <c r="Q3352" s="6" t="str">
        <f>LEFT(R3352, SEARCH("/",R3352,1)-1)</f>
        <v>theater</v>
      </c>
      <c r="R3352" t="s">
        <v>8271</v>
      </c>
      <c r="S3352" t="b">
        <v>0</v>
      </c>
      <c r="V3352" s="7" t="str">
        <f>RIGHT(R3352,LEN(R3352)-FIND("/",R3352))</f>
        <v>plays</v>
      </c>
    </row>
    <row r="3353" spans="1:22" ht="48" x14ac:dyDescent="0.2">
      <c r="A3353">
        <v>3908</v>
      </c>
      <c r="B3353" s="3" t="s">
        <v>3905</v>
      </c>
      <c r="C3353" s="3" t="s">
        <v>8016</v>
      </c>
      <c r="D3353">
        <v>750</v>
      </c>
      <c r="E3353">
        <v>65</v>
      </c>
      <c r="F3353" t="s">
        <v>8221</v>
      </c>
      <c r="G3353" t="s">
        <v>8224</v>
      </c>
      <c r="H3353" t="s">
        <v>8246</v>
      </c>
      <c r="I3353">
        <v>1406603696</v>
      </c>
      <c r="J3353" s="12">
        <f>(I3353/86400)+25569</f>
        <v>41849.135370370372</v>
      </c>
      <c r="K3353">
        <v>1405307696</v>
      </c>
      <c r="L3353" s="12">
        <f>(K3353/86400)+25569</f>
        <v>41834.135370370372</v>
      </c>
      <c r="M3353" t="b">
        <v>0</v>
      </c>
      <c r="N3353">
        <v>4</v>
      </c>
      <c r="O3353">
        <f>(E3353/D3353)*100</f>
        <v>8.6666666666666679</v>
      </c>
      <c r="P3353">
        <f>E3353/N3353</f>
        <v>16.25</v>
      </c>
      <c r="Q3353" s="6" t="str">
        <f>LEFT(R3353, SEARCH("/",R3353,1)-1)</f>
        <v>theater</v>
      </c>
      <c r="R3353" t="s">
        <v>8271</v>
      </c>
      <c r="S3353" t="b">
        <v>0</v>
      </c>
      <c r="V3353" s="7" t="str">
        <f>RIGHT(R3353,LEN(R3353)-FIND("/",R3353))</f>
        <v>plays</v>
      </c>
    </row>
    <row r="3354" spans="1:22" ht="48" x14ac:dyDescent="0.2">
      <c r="A3354">
        <v>3909</v>
      </c>
      <c r="B3354" s="3" t="s">
        <v>3906</v>
      </c>
      <c r="C3354" s="3" t="s">
        <v>8017</v>
      </c>
      <c r="D3354">
        <v>60000</v>
      </c>
      <c r="E3354">
        <v>135</v>
      </c>
      <c r="F3354" t="s">
        <v>8221</v>
      </c>
      <c r="G3354" t="s">
        <v>8224</v>
      </c>
      <c r="H3354" t="s">
        <v>8246</v>
      </c>
      <c r="I3354">
        <v>1410424642</v>
      </c>
      <c r="J3354" s="12">
        <f>(I3354/86400)+25569</f>
        <v>41893.359282407408</v>
      </c>
      <c r="K3354">
        <v>1407832642</v>
      </c>
      <c r="L3354" s="12">
        <f>(K3354/86400)+25569</f>
        <v>41863.359282407408</v>
      </c>
      <c r="M3354" t="b">
        <v>0</v>
      </c>
      <c r="N3354">
        <v>4</v>
      </c>
      <c r="O3354">
        <f>(E3354/D3354)*100</f>
        <v>0.22499999999999998</v>
      </c>
      <c r="P3354">
        <f>E3354/N3354</f>
        <v>33.75</v>
      </c>
      <c r="Q3354" s="6" t="str">
        <f>LEFT(R3354, SEARCH("/",R3354,1)-1)</f>
        <v>theater</v>
      </c>
      <c r="R3354" t="s">
        <v>8271</v>
      </c>
      <c r="S3354" t="b">
        <v>0</v>
      </c>
      <c r="V3354" s="7" t="str">
        <f>RIGHT(R3354,LEN(R3354)-FIND("/",R3354))</f>
        <v>plays</v>
      </c>
    </row>
    <row r="3355" spans="1:22" ht="48" x14ac:dyDescent="0.2">
      <c r="A3355">
        <v>3910</v>
      </c>
      <c r="B3355" s="3" t="s">
        <v>3907</v>
      </c>
      <c r="C3355" s="3" t="s">
        <v>8018</v>
      </c>
      <c r="D3355">
        <v>6000</v>
      </c>
      <c r="E3355">
        <v>185</v>
      </c>
      <c r="F3355" t="s">
        <v>8221</v>
      </c>
      <c r="G3355" t="s">
        <v>8224</v>
      </c>
      <c r="H3355" t="s">
        <v>8246</v>
      </c>
      <c r="I3355">
        <v>1441649397</v>
      </c>
      <c r="J3355" s="12">
        <f>(I3355/86400)+25569</f>
        <v>42254.756909722222</v>
      </c>
      <c r="K3355">
        <v>1439057397</v>
      </c>
      <c r="L3355" s="12">
        <f>(K3355/86400)+25569</f>
        <v>42224.756909722222</v>
      </c>
      <c r="M3355" t="b">
        <v>0</v>
      </c>
      <c r="N3355">
        <v>3</v>
      </c>
      <c r="O3355">
        <f>(E3355/D3355)*100</f>
        <v>3.0833333333333335</v>
      </c>
      <c r="P3355">
        <f>E3355/N3355</f>
        <v>61.666666666666664</v>
      </c>
      <c r="Q3355" s="6" t="str">
        <f>LEFT(R3355, SEARCH("/",R3355,1)-1)</f>
        <v>theater</v>
      </c>
      <c r="R3355" t="s">
        <v>8271</v>
      </c>
      <c r="S3355" t="b">
        <v>0</v>
      </c>
      <c r="V3355" s="7" t="str">
        <f>RIGHT(R3355,LEN(R3355)-FIND("/",R3355))</f>
        <v>plays</v>
      </c>
    </row>
    <row r="3356" spans="1:22" ht="48" x14ac:dyDescent="0.2">
      <c r="A3356">
        <v>3911</v>
      </c>
      <c r="B3356" s="3" t="s">
        <v>3908</v>
      </c>
      <c r="C3356" s="3" t="s">
        <v>8019</v>
      </c>
      <c r="D3356">
        <v>8000</v>
      </c>
      <c r="E3356">
        <v>2993</v>
      </c>
      <c r="F3356" t="s">
        <v>8221</v>
      </c>
      <c r="G3356" t="s">
        <v>8224</v>
      </c>
      <c r="H3356" t="s">
        <v>8246</v>
      </c>
      <c r="I3356">
        <v>1417033777</v>
      </c>
      <c r="J3356" s="12">
        <f>(I3356/86400)+25569</f>
        <v>41969.853900462964</v>
      </c>
      <c r="K3356">
        <v>1414438177</v>
      </c>
      <c r="L3356" s="12">
        <f>(K3356/86400)+25569</f>
        <v>41939.8122337963</v>
      </c>
      <c r="M3356" t="b">
        <v>0</v>
      </c>
      <c r="N3356">
        <v>36</v>
      </c>
      <c r="O3356">
        <f>(E3356/D3356)*100</f>
        <v>37.412500000000001</v>
      </c>
      <c r="P3356">
        <f>E3356/N3356</f>
        <v>83.138888888888886</v>
      </c>
      <c r="Q3356" s="6" t="str">
        <f>LEFT(R3356, SEARCH("/",R3356,1)-1)</f>
        <v>theater</v>
      </c>
      <c r="R3356" t="s">
        <v>8271</v>
      </c>
      <c r="S3356" t="b">
        <v>0</v>
      </c>
      <c r="V3356" s="7" t="str">
        <f>RIGHT(R3356,LEN(R3356)-FIND("/",R3356))</f>
        <v>plays</v>
      </c>
    </row>
    <row r="3357" spans="1:22" ht="48" x14ac:dyDescent="0.2">
      <c r="A3357">
        <v>3912</v>
      </c>
      <c r="B3357" s="3" t="s">
        <v>3909</v>
      </c>
      <c r="C3357" s="3" t="s">
        <v>8020</v>
      </c>
      <c r="D3357">
        <v>15000</v>
      </c>
      <c r="E3357">
        <v>1</v>
      </c>
      <c r="F3357" t="s">
        <v>8221</v>
      </c>
      <c r="G3357" t="s">
        <v>8224</v>
      </c>
      <c r="H3357" t="s">
        <v>8246</v>
      </c>
      <c r="I3357">
        <v>1429936500</v>
      </c>
      <c r="J3357" s="12">
        <f>(I3357/86400)+25569</f>
        <v>42119.190972222219</v>
      </c>
      <c r="K3357">
        <v>1424759330</v>
      </c>
      <c r="L3357" s="12">
        <f>(K3357/86400)+25569</f>
        <v>42059.270023148143</v>
      </c>
      <c r="M3357" t="b">
        <v>0</v>
      </c>
      <c r="N3357">
        <v>1</v>
      </c>
      <c r="O3357">
        <f>(E3357/D3357)*100</f>
        <v>6.6666666666666671E-3</v>
      </c>
      <c r="P3357">
        <f>E3357/N3357</f>
        <v>1</v>
      </c>
      <c r="Q3357" s="6" t="str">
        <f>LEFT(R3357, SEARCH("/",R3357,1)-1)</f>
        <v>theater</v>
      </c>
      <c r="R3357" t="s">
        <v>8271</v>
      </c>
      <c r="S3357" t="b">
        <v>0</v>
      </c>
      <c r="V3357" s="7" t="str">
        <f>RIGHT(R3357,LEN(R3357)-FIND("/",R3357))</f>
        <v>plays</v>
      </c>
    </row>
    <row r="3358" spans="1:22" ht="48" x14ac:dyDescent="0.2">
      <c r="A3358">
        <v>3913</v>
      </c>
      <c r="B3358" s="3" t="s">
        <v>3910</v>
      </c>
      <c r="C3358" s="3" t="s">
        <v>8021</v>
      </c>
      <c r="D3358">
        <v>10000</v>
      </c>
      <c r="E3358">
        <v>1000</v>
      </c>
      <c r="F3358" t="s">
        <v>8221</v>
      </c>
      <c r="G3358" t="s">
        <v>8224</v>
      </c>
      <c r="H3358" t="s">
        <v>8246</v>
      </c>
      <c r="I3358">
        <v>1448863449</v>
      </c>
      <c r="J3358" s="12">
        <f>(I3358/86400)+25569</f>
        <v>42338.252881944441</v>
      </c>
      <c r="K3358">
        <v>1446267849</v>
      </c>
      <c r="L3358" s="12">
        <f>(K3358/86400)+25569</f>
        <v>42308.211215277777</v>
      </c>
      <c r="M3358" t="b">
        <v>0</v>
      </c>
      <c r="N3358">
        <v>7</v>
      </c>
      <c r="O3358">
        <f>(E3358/D3358)*100</f>
        <v>10</v>
      </c>
      <c r="P3358">
        <f>E3358/N3358</f>
        <v>142.85714285714286</v>
      </c>
      <c r="Q3358" s="6" t="str">
        <f>LEFT(R3358, SEARCH("/",R3358,1)-1)</f>
        <v>theater</v>
      </c>
      <c r="R3358" t="s">
        <v>8271</v>
      </c>
      <c r="S3358" t="b">
        <v>0</v>
      </c>
      <c r="V3358" s="7" t="str">
        <f>RIGHT(R3358,LEN(R3358)-FIND("/",R3358))</f>
        <v>plays</v>
      </c>
    </row>
    <row r="3359" spans="1:22" ht="48" x14ac:dyDescent="0.2">
      <c r="A3359">
        <v>3914</v>
      </c>
      <c r="B3359" s="3" t="s">
        <v>3911</v>
      </c>
      <c r="C3359" s="3" t="s">
        <v>8022</v>
      </c>
      <c r="D3359">
        <v>2500</v>
      </c>
      <c r="E3359">
        <v>909</v>
      </c>
      <c r="F3359" t="s">
        <v>8221</v>
      </c>
      <c r="G3359" t="s">
        <v>8225</v>
      </c>
      <c r="H3359" t="s">
        <v>8247</v>
      </c>
      <c r="I3359">
        <v>1431298740</v>
      </c>
      <c r="J3359" s="12">
        <f>(I3359/86400)+25569</f>
        <v>42134.957638888889</v>
      </c>
      <c r="K3359">
        <v>1429558756</v>
      </c>
      <c r="L3359" s="12">
        <f>(K3359/86400)+25569</f>
        <v>42114.818935185191</v>
      </c>
      <c r="M3359" t="b">
        <v>0</v>
      </c>
      <c r="N3359">
        <v>27</v>
      </c>
      <c r="O3359">
        <f>(E3359/D3359)*100</f>
        <v>36.36</v>
      </c>
      <c r="P3359">
        <f>E3359/N3359</f>
        <v>33.666666666666664</v>
      </c>
      <c r="Q3359" s="6" t="str">
        <f>LEFT(R3359, SEARCH("/",R3359,1)-1)</f>
        <v>theater</v>
      </c>
      <c r="R3359" t="s">
        <v>8271</v>
      </c>
      <c r="S3359" t="b">
        <v>0</v>
      </c>
      <c r="V3359" s="7" t="str">
        <f>RIGHT(R3359,LEN(R3359)-FIND("/",R3359))</f>
        <v>plays</v>
      </c>
    </row>
    <row r="3360" spans="1:22" ht="48" x14ac:dyDescent="0.2">
      <c r="A3360">
        <v>3915</v>
      </c>
      <c r="B3360" s="3" t="s">
        <v>3912</v>
      </c>
      <c r="C3360" s="3" t="s">
        <v>8023</v>
      </c>
      <c r="D3360">
        <v>1500</v>
      </c>
      <c r="E3360">
        <v>5</v>
      </c>
      <c r="F3360" t="s">
        <v>8221</v>
      </c>
      <c r="G3360" t="s">
        <v>8225</v>
      </c>
      <c r="H3360" t="s">
        <v>8247</v>
      </c>
      <c r="I3360">
        <v>1464824309</v>
      </c>
      <c r="J3360" s="12">
        <f>(I3360/86400)+25569</f>
        <v>42522.98505787037</v>
      </c>
      <c r="K3360">
        <v>1462232309</v>
      </c>
      <c r="L3360" s="12">
        <f>(K3360/86400)+25569</f>
        <v>42492.98505787037</v>
      </c>
      <c r="M3360" t="b">
        <v>0</v>
      </c>
      <c r="N3360">
        <v>1</v>
      </c>
      <c r="O3360">
        <f>(E3360/D3360)*100</f>
        <v>0.33333333333333337</v>
      </c>
      <c r="P3360">
        <f>E3360/N3360</f>
        <v>5</v>
      </c>
      <c r="Q3360" s="6" t="str">
        <f>LEFT(R3360, SEARCH("/",R3360,1)-1)</f>
        <v>theater</v>
      </c>
      <c r="R3360" t="s">
        <v>8271</v>
      </c>
      <c r="S3360" t="b">
        <v>0</v>
      </c>
      <c r="V3360" s="7" t="str">
        <f>RIGHT(R3360,LEN(R3360)-FIND("/",R3360))</f>
        <v>plays</v>
      </c>
    </row>
    <row r="3361" spans="1:22" ht="48" x14ac:dyDescent="0.2">
      <c r="A3361">
        <v>3916</v>
      </c>
      <c r="B3361" s="3" t="s">
        <v>3913</v>
      </c>
      <c r="C3361" s="3" t="s">
        <v>8024</v>
      </c>
      <c r="D3361">
        <v>2000</v>
      </c>
      <c r="E3361">
        <v>0</v>
      </c>
      <c r="F3361" t="s">
        <v>8221</v>
      </c>
      <c r="G3361" t="s">
        <v>8232</v>
      </c>
      <c r="H3361" t="s">
        <v>8253</v>
      </c>
      <c r="I3361">
        <v>1464952752</v>
      </c>
      <c r="J3361" s="12">
        <f>(I3361/86400)+25569</f>
        <v>42524.471666666665</v>
      </c>
      <c r="K3361">
        <v>1462360752</v>
      </c>
      <c r="L3361" s="12">
        <f>(K3361/86400)+25569</f>
        <v>42494.471666666665</v>
      </c>
      <c r="M3361" t="b">
        <v>0</v>
      </c>
      <c r="N3361">
        <v>0</v>
      </c>
      <c r="O3361">
        <f>(E3361/D3361)*100</f>
        <v>0</v>
      </c>
      <c r="P3361" t="e">
        <f>E3361/N3361</f>
        <v>#DIV/0!</v>
      </c>
      <c r="Q3361" s="6" t="str">
        <f>LEFT(R3361, SEARCH("/",R3361,1)-1)</f>
        <v>theater</v>
      </c>
      <c r="R3361" t="s">
        <v>8271</v>
      </c>
      <c r="S3361" t="b">
        <v>0</v>
      </c>
      <c r="V3361" s="7" t="str">
        <f>RIGHT(R3361,LEN(R3361)-FIND("/",R3361))</f>
        <v>plays</v>
      </c>
    </row>
    <row r="3362" spans="1:22" ht="48" x14ac:dyDescent="0.2">
      <c r="A3362">
        <v>3917</v>
      </c>
      <c r="B3362" s="3" t="s">
        <v>3914</v>
      </c>
      <c r="C3362" s="3" t="s">
        <v>8025</v>
      </c>
      <c r="D3362">
        <v>3500</v>
      </c>
      <c r="E3362">
        <v>10</v>
      </c>
      <c r="F3362" t="s">
        <v>8221</v>
      </c>
      <c r="G3362" t="s">
        <v>8225</v>
      </c>
      <c r="H3362" t="s">
        <v>8247</v>
      </c>
      <c r="I3362">
        <v>1410439161</v>
      </c>
      <c r="J3362" s="12">
        <f>(I3362/86400)+25569</f>
        <v>41893.527326388888</v>
      </c>
      <c r="K3362">
        <v>1407847161</v>
      </c>
      <c r="L3362" s="12">
        <f>(K3362/86400)+25569</f>
        <v>41863.527326388888</v>
      </c>
      <c r="M3362" t="b">
        <v>0</v>
      </c>
      <c r="N3362">
        <v>1</v>
      </c>
      <c r="O3362">
        <f>(E3362/D3362)*100</f>
        <v>0.2857142857142857</v>
      </c>
      <c r="P3362">
        <f>E3362/N3362</f>
        <v>10</v>
      </c>
      <c r="Q3362" s="6" t="str">
        <f>LEFT(R3362, SEARCH("/",R3362,1)-1)</f>
        <v>theater</v>
      </c>
      <c r="R3362" t="s">
        <v>8271</v>
      </c>
      <c r="S3362" t="b">
        <v>0</v>
      </c>
      <c r="V3362" s="7" t="str">
        <f>RIGHT(R3362,LEN(R3362)-FIND("/",R3362))</f>
        <v>plays</v>
      </c>
    </row>
    <row r="3363" spans="1:22" ht="48" x14ac:dyDescent="0.2">
      <c r="A3363">
        <v>3918</v>
      </c>
      <c r="B3363" s="3" t="s">
        <v>3915</v>
      </c>
      <c r="C3363" s="3" t="s">
        <v>8026</v>
      </c>
      <c r="D3363">
        <v>60000</v>
      </c>
      <c r="E3363">
        <v>120</v>
      </c>
      <c r="F3363" t="s">
        <v>8221</v>
      </c>
      <c r="G3363" t="s">
        <v>8225</v>
      </c>
      <c r="H3363" t="s">
        <v>8247</v>
      </c>
      <c r="I3363">
        <v>1407168000</v>
      </c>
      <c r="J3363" s="12">
        <f>(I3363/86400)+25569</f>
        <v>41855.666666666664</v>
      </c>
      <c r="K3363">
        <v>1406131023</v>
      </c>
      <c r="L3363" s="12">
        <f>(K3363/86400)+25569</f>
        <v>41843.664618055554</v>
      </c>
      <c r="M3363" t="b">
        <v>0</v>
      </c>
      <c r="N3363">
        <v>3</v>
      </c>
      <c r="O3363">
        <f>(E3363/D3363)*100</f>
        <v>0.2</v>
      </c>
      <c r="P3363">
        <f>E3363/N3363</f>
        <v>40</v>
      </c>
      <c r="Q3363" s="6" t="str">
        <f>LEFT(R3363, SEARCH("/",R3363,1)-1)</f>
        <v>theater</v>
      </c>
      <c r="R3363" t="s">
        <v>8271</v>
      </c>
      <c r="S3363" t="b">
        <v>0</v>
      </c>
      <c r="V3363" s="7" t="str">
        <f>RIGHT(R3363,LEN(R3363)-FIND("/",R3363))</f>
        <v>plays</v>
      </c>
    </row>
    <row r="3364" spans="1:22" ht="48" x14ac:dyDescent="0.2">
      <c r="A3364">
        <v>3919</v>
      </c>
      <c r="B3364" s="3" t="s">
        <v>3916</v>
      </c>
      <c r="C3364" s="3" t="s">
        <v>8027</v>
      </c>
      <c r="D3364">
        <v>5000</v>
      </c>
      <c r="E3364">
        <v>90</v>
      </c>
      <c r="F3364" t="s">
        <v>8221</v>
      </c>
      <c r="G3364" t="s">
        <v>8225</v>
      </c>
      <c r="H3364" t="s">
        <v>8247</v>
      </c>
      <c r="I3364">
        <v>1453075200</v>
      </c>
      <c r="J3364" s="12">
        <f>(I3364/86400)+25569</f>
        <v>42387</v>
      </c>
      <c r="K3364">
        <v>1450628773</v>
      </c>
      <c r="L3364" s="12">
        <f>(K3364/86400)+25569</f>
        <v>42358.684872685189</v>
      </c>
      <c r="M3364" t="b">
        <v>0</v>
      </c>
      <c r="N3364">
        <v>3</v>
      </c>
      <c r="O3364">
        <f>(E3364/D3364)*100</f>
        <v>1.7999999999999998</v>
      </c>
      <c r="P3364">
        <f>E3364/N3364</f>
        <v>30</v>
      </c>
      <c r="Q3364" s="6" t="str">
        <f>LEFT(R3364, SEARCH("/",R3364,1)-1)</f>
        <v>theater</v>
      </c>
      <c r="R3364" t="s">
        <v>8271</v>
      </c>
      <c r="S3364" t="b">
        <v>0</v>
      </c>
      <c r="V3364" s="7" t="str">
        <f>RIGHT(R3364,LEN(R3364)-FIND("/",R3364))</f>
        <v>plays</v>
      </c>
    </row>
    <row r="3365" spans="1:22" ht="48" x14ac:dyDescent="0.2">
      <c r="A3365">
        <v>3920</v>
      </c>
      <c r="B3365" s="3" t="s">
        <v>3917</v>
      </c>
      <c r="C3365" s="3" t="s">
        <v>8028</v>
      </c>
      <c r="D3365">
        <v>2500</v>
      </c>
      <c r="E3365">
        <v>135</v>
      </c>
      <c r="F3365" t="s">
        <v>8221</v>
      </c>
      <c r="G3365" t="s">
        <v>8225</v>
      </c>
      <c r="H3365" t="s">
        <v>8247</v>
      </c>
      <c r="I3365">
        <v>1479032260</v>
      </c>
      <c r="J3365" s="12">
        <f>(I3365/86400)+25569</f>
        <v>42687.428935185184</v>
      </c>
      <c r="K3365">
        <v>1476436660</v>
      </c>
      <c r="L3365" s="12">
        <f>(K3365/86400)+25569</f>
        <v>42657.38726851852</v>
      </c>
      <c r="M3365" t="b">
        <v>0</v>
      </c>
      <c r="N3365">
        <v>3</v>
      </c>
      <c r="O3365">
        <f>(E3365/D3365)*100</f>
        <v>5.4</v>
      </c>
      <c r="P3365">
        <f>E3365/N3365</f>
        <v>45</v>
      </c>
      <c r="Q3365" s="6" t="str">
        <f>LEFT(R3365, SEARCH("/",R3365,1)-1)</f>
        <v>theater</v>
      </c>
      <c r="R3365" t="s">
        <v>8271</v>
      </c>
      <c r="S3365" t="b">
        <v>0</v>
      </c>
      <c r="V3365" s="7" t="str">
        <f>RIGHT(R3365,LEN(R3365)-FIND("/",R3365))</f>
        <v>plays</v>
      </c>
    </row>
    <row r="3366" spans="1:22" ht="48" x14ac:dyDescent="0.2">
      <c r="A3366">
        <v>3921</v>
      </c>
      <c r="B3366" s="3" t="s">
        <v>3918</v>
      </c>
      <c r="C3366" s="3" t="s">
        <v>8029</v>
      </c>
      <c r="D3366">
        <v>3000</v>
      </c>
      <c r="E3366">
        <v>0</v>
      </c>
      <c r="F3366" t="s">
        <v>8221</v>
      </c>
      <c r="G3366" t="s">
        <v>8225</v>
      </c>
      <c r="H3366" t="s">
        <v>8247</v>
      </c>
      <c r="I3366">
        <v>1414346400</v>
      </c>
      <c r="J3366" s="12">
        <f>(I3366/86400)+25569</f>
        <v>41938.75</v>
      </c>
      <c r="K3366">
        <v>1413291655</v>
      </c>
      <c r="L3366" s="12">
        <f>(K3366/86400)+25569</f>
        <v>41926.542303240742</v>
      </c>
      <c r="M3366" t="b">
        <v>0</v>
      </c>
      <c r="N3366">
        <v>0</v>
      </c>
      <c r="O3366">
        <f>(E3366/D3366)*100</f>
        <v>0</v>
      </c>
      <c r="P3366" t="e">
        <f>E3366/N3366</f>
        <v>#DIV/0!</v>
      </c>
      <c r="Q3366" s="6" t="str">
        <f>LEFT(R3366, SEARCH("/",R3366,1)-1)</f>
        <v>theater</v>
      </c>
      <c r="R3366" t="s">
        <v>8271</v>
      </c>
      <c r="S3366" t="b">
        <v>0</v>
      </c>
      <c r="V3366" s="7" t="str">
        <f>RIGHT(R3366,LEN(R3366)-FIND("/",R3366))</f>
        <v>plays</v>
      </c>
    </row>
    <row r="3367" spans="1:22" ht="48" x14ac:dyDescent="0.2">
      <c r="A3367">
        <v>3922</v>
      </c>
      <c r="B3367" s="3" t="s">
        <v>3919</v>
      </c>
      <c r="C3367" s="3" t="s">
        <v>8030</v>
      </c>
      <c r="D3367">
        <v>750</v>
      </c>
      <c r="E3367">
        <v>61</v>
      </c>
      <c r="F3367" t="s">
        <v>8221</v>
      </c>
      <c r="G3367" t="s">
        <v>8224</v>
      </c>
      <c r="H3367" t="s">
        <v>8246</v>
      </c>
      <c r="I3367">
        <v>1425337200</v>
      </c>
      <c r="J3367" s="12">
        <f>(I3367/86400)+25569</f>
        <v>42065.958333333328</v>
      </c>
      <c r="K3367">
        <v>1421432810</v>
      </c>
      <c r="L3367" s="12">
        <f>(K3367/86400)+25569</f>
        <v>42020.768634259264</v>
      </c>
      <c r="M3367" t="b">
        <v>0</v>
      </c>
      <c r="N3367">
        <v>6</v>
      </c>
      <c r="O3367">
        <f>(E3367/D3367)*100</f>
        <v>8.1333333333333329</v>
      </c>
      <c r="P3367">
        <f>E3367/N3367</f>
        <v>10.166666666666666</v>
      </c>
      <c r="Q3367" s="6" t="str">
        <f>LEFT(R3367, SEARCH("/",R3367,1)-1)</f>
        <v>theater</v>
      </c>
      <c r="R3367" t="s">
        <v>8271</v>
      </c>
      <c r="S3367" t="b">
        <v>0</v>
      </c>
      <c r="V3367" s="7" t="str">
        <f>RIGHT(R3367,LEN(R3367)-FIND("/",R3367))</f>
        <v>plays</v>
      </c>
    </row>
    <row r="3368" spans="1:22" ht="48" x14ac:dyDescent="0.2">
      <c r="A3368">
        <v>3923</v>
      </c>
      <c r="B3368" s="3" t="s">
        <v>3920</v>
      </c>
      <c r="C3368" s="3" t="s">
        <v>8031</v>
      </c>
      <c r="D3368">
        <v>11500</v>
      </c>
      <c r="E3368">
        <v>1384</v>
      </c>
      <c r="F3368" t="s">
        <v>8221</v>
      </c>
      <c r="G3368" t="s">
        <v>8225</v>
      </c>
      <c r="H3368" t="s">
        <v>8247</v>
      </c>
      <c r="I3368">
        <v>1428622271</v>
      </c>
      <c r="J3368" s="12">
        <f>(I3368/86400)+25569</f>
        <v>42103.979988425926</v>
      </c>
      <c r="K3368">
        <v>1426203071</v>
      </c>
      <c r="L3368" s="12">
        <f>(K3368/86400)+25569</f>
        <v>42075.979988425926</v>
      </c>
      <c r="M3368" t="b">
        <v>0</v>
      </c>
      <c r="N3368">
        <v>17</v>
      </c>
      <c r="O3368">
        <f>(E3368/D3368)*100</f>
        <v>12.034782608695652</v>
      </c>
      <c r="P3368">
        <f>E3368/N3368</f>
        <v>81.411764705882348</v>
      </c>
      <c r="Q3368" s="6" t="str">
        <f>LEFT(R3368, SEARCH("/",R3368,1)-1)</f>
        <v>theater</v>
      </c>
      <c r="R3368" t="s">
        <v>8271</v>
      </c>
      <c r="S3368" t="b">
        <v>0</v>
      </c>
      <c r="V3368" s="7" t="str">
        <f>RIGHT(R3368,LEN(R3368)-FIND("/",R3368))</f>
        <v>plays</v>
      </c>
    </row>
    <row r="3369" spans="1:22" ht="48" x14ac:dyDescent="0.2">
      <c r="A3369">
        <v>3924</v>
      </c>
      <c r="B3369" s="3" t="s">
        <v>3921</v>
      </c>
      <c r="C3369" s="3" t="s">
        <v>8032</v>
      </c>
      <c r="D3369">
        <v>15000</v>
      </c>
      <c r="E3369">
        <v>2290</v>
      </c>
      <c r="F3369" t="s">
        <v>8221</v>
      </c>
      <c r="G3369" t="s">
        <v>8224</v>
      </c>
      <c r="H3369" t="s">
        <v>8246</v>
      </c>
      <c r="I3369">
        <v>1403823722</v>
      </c>
      <c r="J3369" s="12">
        <f>(I3369/86400)+25569</f>
        <v>41816.959745370368</v>
      </c>
      <c r="K3369">
        <v>1401231722</v>
      </c>
      <c r="L3369" s="12">
        <f>(K3369/86400)+25569</f>
        <v>41786.959745370368</v>
      </c>
      <c r="M3369" t="b">
        <v>0</v>
      </c>
      <c r="N3369">
        <v>40</v>
      </c>
      <c r="O3369">
        <f>(E3369/D3369)*100</f>
        <v>15.266666666666667</v>
      </c>
      <c r="P3369">
        <f>E3369/N3369</f>
        <v>57.25</v>
      </c>
      <c r="Q3369" s="6" t="str">
        <f>LEFT(R3369, SEARCH("/",R3369,1)-1)</f>
        <v>theater</v>
      </c>
      <c r="R3369" t="s">
        <v>8271</v>
      </c>
      <c r="S3369" t="b">
        <v>0</v>
      </c>
      <c r="V3369" s="7" t="str">
        <f>RIGHT(R3369,LEN(R3369)-FIND("/",R3369))</f>
        <v>plays</v>
      </c>
    </row>
    <row r="3370" spans="1:22" ht="48" x14ac:dyDescent="0.2">
      <c r="A3370">
        <v>3925</v>
      </c>
      <c r="B3370" s="3" t="s">
        <v>3922</v>
      </c>
      <c r="C3370" s="3" t="s">
        <v>8033</v>
      </c>
      <c r="D3370">
        <v>150</v>
      </c>
      <c r="E3370">
        <v>15</v>
      </c>
      <c r="F3370" t="s">
        <v>8221</v>
      </c>
      <c r="G3370" t="s">
        <v>8224</v>
      </c>
      <c r="H3370" t="s">
        <v>8246</v>
      </c>
      <c r="I3370">
        <v>1406753639</v>
      </c>
      <c r="J3370" s="12">
        <f>(I3370/86400)+25569</f>
        <v>41850.870821759258</v>
      </c>
      <c r="K3370">
        <v>1404161639</v>
      </c>
      <c r="L3370" s="12">
        <f>(K3370/86400)+25569</f>
        <v>41820.870821759258</v>
      </c>
      <c r="M3370" t="b">
        <v>0</v>
      </c>
      <c r="N3370">
        <v>3</v>
      </c>
      <c r="O3370">
        <f>(E3370/D3370)*100</f>
        <v>10</v>
      </c>
      <c r="P3370">
        <f>E3370/N3370</f>
        <v>5</v>
      </c>
      <c r="Q3370" s="6" t="str">
        <f>LEFT(R3370, SEARCH("/",R3370,1)-1)</f>
        <v>theater</v>
      </c>
      <c r="R3370" t="s">
        <v>8271</v>
      </c>
      <c r="S3370" t="b">
        <v>0</v>
      </c>
      <c r="V3370" s="7" t="str">
        <f>RIGHT(R3370,LEN(R3370)-FIND("/",R3370))</f>
        <v>plays</v>
      </c>
    </row>
    <row r="3371" spans="1:22" ht="32" x14ac:dyDescent="0.2">
      <c r="A3371">
        <v>3926</v>
      </c>
      <c r="B3371" s="3" t="s">
        <v>3923</v>
      </c>
      <c r="C3371" s="3" t="s">
        <v>8034</v>
      </c>
      <c r="D3371">
        <v>5000</v>
      </c>
      <c r="E3371">
        <v>15</v>
      </c>
      <c r="F3371" t="s">
        <v>8221</v>
      </c>
      <c r="G3371" t="s">
        <v>8226</v>
      </c>
      <c r="H3371" t="s">
        <v>8248</v>
      </c>
      <c r="I3371">
        <v>1419645748</v>
      </c>
      <c r="J3371" s="12">
        <f>(I3371/86400)+25569</f>
        <v>42000.085046296299</v>
      </c>
      <c r="K3371">
        <v>1417053748</v>
      </c>
      <c r="L3371" s="12">
        <f>(K3371/86400)+25569</f>
        <v>41970.085046296299</v>
      </c>
      <c r="M3371" t="b">
        <v>0</v>
      </c>
      <c r="N3371">
        <v>1</v>
      </c>
      <c r="O3371">
        <f>(E3371/D3371)*100</f>
        <v>0.3</v>
      </c>
      <c r="P3371">
        <f>E3371/N3371</f>
        <v>15</v>
      </c>
      <c r="Q3371" s="6" t="str">
        <f>LEFT(R3371, SEARCH("/",R3371,1)-1)</f>
        <v>theater</v>
      </c>
      <c r="R3371" t="s">
        <v>8271</v>
      </c>
      <c r="S3371" t="b">
        <v>0</v>
      </c>
      <c r="V3371" s="7" t="str">
        <f>RIGHT(R3371,LEN(R3371)-FIND("/",R3371))</f>
        <v>plays</v>
      </c>
    </row>
    <row r="3372" spans="1:22" ht="48" x14ac:dyDescent="0.2">
      <c r="A3372">
        <v>3927</v>
      </c>
      <c r="B3372" s="3" t="s">
        <v>3924</v>
      </c>
      <c r="C3372" s="3" t="s">
        <v>8035</v>
      </c>
      <c r="D3372">
        <v>2500</v>
      </c>
      <c r="E3372">
        <v>25</v>
      </c>
      <c r="F3372" t="s">
        <v>8221</v>
      </c>
      <c r="G3372" t="s">
        <v>8225</v>
      </c>
      <c r="H3372" t="s">
        <v>8247</v>
      </c>
      <c r="I3372">
        <v>1407565504</v>
      </c>
      <c r="J3372" s="12">
        <f>(I3372/86400)+25569</f>
        <v>41860.267407407409</v>
      </c>
      <c r="K3372">
        <v>1404973504</v>
      </c>
      <c r="L3372" s="12">
        <f>(K3372/86400)+25569</f>
        <v>41830.267407407409</v>
      </c>
      <c r="M3372" t="b">
        <v>0</v>
      </c>
      <c r="N3372">
        <v>2</v>
      </c>
      <c r="O3372">
        <f>(E3372/D3372)*100</f>
        <v>1</v>
      </c>
      <c r="P3372">
        <f>E3372/N3372</f>
        <v>12.5</v>
      </c>
      <c r="Q3372" s="6" t="str">
        <f>LEFT(R3372, SEARCH("/",R3372,1)-1)</f>
        <v>theater</v>
      </c>
      <c r="R3372" t="s">
        <v>8271</v>
      </c>
      <c r="S3372" t="b">
        <v>0</v>
      </c>
      <c r="V3372" s="7" t="str">
        <f>RIGHT(R3372,LEN(R3372)-FIND("/",R3372))</f>
        <v>plays</v>
      </c>
    </row>
    <row r="3373" spans="1:22" ht="48" x14ac:dyDescent="0.2">
      <c r="A3373">
        <v>3928</v>
      </c>
      <c r="B3373" s="3" t="s">
        <v>3925</v>
      </c>
      <c r="C3373" s="3" t="s">
        <v>8036</v>
      </c>
      <c r="D3373">
        <v>5000</v>
      </c>
      <c r="E3373">
        <v>651</v>
      </c>
      <c r="F3373" t="s">
        <v>8221</v>
      </c>
      <c r="G3373" t="s">
        <v>8224</v>
      </c>
      <c r="H3373" t="s">
        <v>8246</v>
      </c>
      <c r="I3373">
        <v>1444971540</v>
      </c>
      <c r="J3373" s="12">
        <f>(I3373/86400)+25569</f>
        <v>42293.207638888889</v>
      </c>
      <c r="K3373">
        <v>1442593427</v>
      </c>
      <c r="L3373" s="12">
        <f>(K3373/86400)+25569</f>
        <v>42265.683182870373</v>
      </c>
      <c r="M3373" t="b">
        <v>0</v>
      </c>
      <c r="N3373">
        <v>7</v>
      </c>
      <c r="O3373">
        <f>(E3373/D3373)*100</f>
        <v>13.020000000000001</v>
      </c>
      <c r="P3373">
        <f>E3373/N3373</f>
        <v>93</v>
      </c>
      <c r="Q3373" s="6" t="str">
        <f>LEFT(R3373, SEARCH("/",R3373,1)-1)</f>
        <v>theater</v>
      </c>
      <c r="R3373" t="s">
        <v>8271</v>
      </c>
      <c r="S3373" t="b">
        <v>0</v>
      </c>
      <c r="V3373" s="7" t="str">
        <f>RIGHT(R3373,LEN(R3373)-FIND("/",R3373))</f>
        <v>plays</v>
      </c>
    </row>
    <row r="3374" spans="1:22" ht="48" x14ac:dyDescent="0.2">
      <c r="A3374">
        <v>3929</v>
      </c>
      <c r="B3374" s="3" t="s">
        <v>3926</v>
      </c>
      <c r="C3374" s="3" t="s">
        <v>8037</v>
      </c>
      <c r="D3374">
        <v>20000</v>
      </c>
      <c r="E3374">
        <v>453</v>
      </c>
      <c r="F3374" t="s">
        <v>8221</v>
      </c>
      <c r="G3374" t="s">
        <v>8224</v>
      </c>
      <c r="H3374" t="s">
        <v>8246</v>
      </c>
      <c r="I3374">
        <v>1474228265</v>
      </c>
      <c r="J3374" s="12">
        <f>(I3374/86400)+25569</f>
        <v>42631.827141203699</v>
      </c>
      <c r="K3374">
        <v>1471636265</v>
      </c>
      <c r="L3374" s="12">
        <f>(K3374/86400)+25569</f>
        <v>42601.827141203699</v>
      </c>
      <c r="M3374" t="b">
        <v>0</v>
      </c>
      <c r="N3374">
        <v>14</v>
      </c>
      <c r="O3374">
        <f>(E3374/D3374)*100</f>
        <v>2.2650000000000001</v>
      </c>
      <c r="P3374">
        <f>E3374/N3374</f>
        <v>32.357142857142854</v>
      </c>
      <c r="Q3374" s="6" t="str">
        <f>LEFT(R3374, SEARCH("/",R3374,1)-1)</f>
        <v>theater</v>
      </c>
      <c r="R3374" t="s">
        <v>8271</v>
      </c>
      <c r="S3374" t="b">
        <v>0</v>
      </c>
      <c r="V3374" s="7" t="str">
        <f>RIGHT(R3374,LEN(R3374)-FIND("/",R3374))</f>
        <v>plays</v>
      </c>
    </row>
    <row r="3375" spans="1:22" ht="48" x14ac:dyDescent="0.2">
      <c r="A3375">
        <v>3930</v>
      </c>
      <c r="B3375" s="3" t="s">
        <v>3927</v>
      </c>
      <c r="C3375" s="3" t="s">
        <v>8038</v>
      </c>
      <c r="D3375">
        <v>10000</v>
      </c>
      <c r="E3375">
        <v>0</v>
      </c>
      <c r="F3375" t="s">
        <v>8221</v>
      </c>
      <c r="G3375" t="s">
        <v>8226</v>
      </c>
      <c r="H3375" t="s">
        <v>8248</v>
      </c>
      <c r="I3375">
        <v>1459490400</v>
      </c>
      <c r="J3375" s="12">
        <f>(I3375/86400)+25569</f>
        <v>42461.25</v>
      </c>
      <c r="K3375">
        <v>1457078868</v>
      </c>
      <c r="L3375" s="12">
        <f>(K3375/86400)+25569</f>
        <v>42433.338749999995</v>
      </c>
      <c r="M3375" t="b">
        <v>0</v>
      </c>
      <c r="N3375">
        <v>0</v>
      </c>
      <c r="O3375">
        <f>(E3375/D3375)*100</f>
        <v>0</v>
      </c>
      <c r="P3375" t="e">
        <f>E3375/N3375</f>
        <v>#DIV/0!</v>
      </c>
      <c r="Q3375" s="6" t="str">
        <f>LEFT(R3375, SEARCH("/",R3375,1)-1)</f>
        <v>theater</v>
      </c>
      <c r="R3375" t="s">
        <v>8271</v>
      </c>
      <c r="S3375" t="b">
        <v>0</v>
      </c>
      <c r="V3375" s="7" t="str">
        <f>RIGHT(R3375,LEN(R3375)-FIND("/",R3375))</f>
        <v>plays</v>
      </c>
    </row>
    <row r="3376" spans="1:22" ht="48" x14ac:dyDescent="0.2">
      <c r="A3376">
        <v>3931</v>
      </c>
      <c r="B3376" s="3" t="s">
        <v>3928</v>
      </c>
      <c r="C3376" s="3" t="s">
        <v>8039</v>
      </c>
      <c r="D3376">
        <v>8000</v>
      </c>
      <c r="E3376">
        <v>0</v>
      </c>
      <c r="F3376" t="s">
        <v>8221</v>
      </c>
      <c r="G3376" t="s">
        <v>8224</v>
      </c>
      <c r="H3376" t="s">
        <v>8246</v>
      </c>
      <c r="I3376">
        <v>1441510707</v>
      </c>
      <c r="J3376" s="12">
        <f>(I3376/86400)+25569</f>
        <v>42253.151701388888</v>
      </c>
      <c r="K3376">
        <v>1439350707</v>
      </c>
      <c r="L3376" s="12">
        <f>(K3376/86400)+25569</f>
        <v>42228.151701388888</v>
      </c>
      <c r="M3376" t="b">
        <v>0</v>
      </c>
      <c r="N3376">
        <v>0</v>
      </c>
      <c r="O3376">
        <f>(E3376/D3376)*100</f>
        <v>0</v>
      </c>
      <c r="P3376" t="e">
        <f>E3376/N3376</f>
        <v>#DIV/0!</v>
      </c>
      <c r="Q3376" s="6" t="str">
        <f>LEFT(R3376, SEARCH("/",R3376,1)-1)</f>
        <v>theater</v>
      </c>
      <c r="R3376" t="s">
        <v>8271</v>
      </c>
      <c r="S3376" t="b">
        <v>0</v>
      </c>
      <c r="V3376" s="7" t="str">
        <f>RIGHT(R3376,LEN(R3376)-FIND("/",R3376))</f>
        <v>plays</v>
      </c>
    </row>
    <row r="3377" spans="1:22" ht="48" x14ac:dyDescent="0.2">
      <c r="A3377">
        <v>3932</v>
      </c>
      <c r="B3377" s="3" t="s">
        <v>3929</v>
      </c>
      <c r="C3377" s="3" t="s">
        <v>8040</v>
      </c>
      <c r="D3377">
        <v>12000</v>
      </c>
      <c r="E3377">
        <v>1</v>
      </c>
      <c r="F3377" t="s">
        <v>8221</v>
      </c>
      <c r="G3377" t="s">
        <v>8224</v>
      </c>
      <c r="H3377" t="s">
        <v>8246</v>
      </c>
      <c r="I3377">
        <v>1458097364</v>
      </c>
      <c r="J3377" s="12">
        <f>(I3377/86400)+25569</f>
        <v>42445.126898148148</v>
      </c>
      <c r="K3377">
        <v>1455508964</v>
      </c>
      <c r="L3377" s="12">
        <f>(K3377/86400)+25569</f>
        <v>42415.168564814812</v>
      </c>
      <c r="M3377" t="b">
        <v>0</v>
      </c>
      <c r="N3377">
        <v>1</v>
      </c>
      <c r="O3377">
        <f>(E3377/D3377)*100</f>
        <v>8.3333333333333332E-3</v>
      </c>
      <c r="P3377">
        <f>E3377/N3377</f>
        <v>1</v>
      </c>
      <c r="Q3377" s="6" t="str">
        <f>LEFT(R3377, SEARCH("/",R3377,1)-1)</f>
        <v>theater</v>
      </c>
      <c r="R3377" t="s">
        <v>8271</v>
      </c>
      <c r="S3377" t="b">
        <v>0</v>
      </c>
      <c r="V3377" s="7" t="str">
        <f>RIGHT(R3377,LEN(R3377)-FIND("/",R3377))</f>
        <v>plays</v>
      </c>
    </row>
    <row r="3378" spans="1:22" ht="48" x14ac:dyDescent="0.2">
      <c r="A3378">
        <v>3933</v>
      </c>
      <c r="B3378" s="3" t="s">
        <v>3930</v>
      </c>
      <c r="C3378" s="3" t="s">
        <v>8041</v>
      </c>
      <c r="D3378">
        <v>7000</v>
      </c>
      <c r="E3378">
        <v>1102</v>
      </c>
      <c r="F3378" t="s">
        <v>8221</v>
      </c>
      <c r="G3378" t="s">
        <v>8224</v>
      </c>
      <c r="H3378" t="s">
        <v>8246</v>
      </c>
      <c r="I3378">
        <v>1468716180</v>
      </c>
      <c r="J3378" s="12">
        <f>(I3378/86400)+25569</f>
        <v>42568.029861111107</v>
      </c>
      <c r="K3378">
        <v>1466205262</v>
      </c>
      <c r="L3378" s="12">
        <f>(K3378/86400)+25569</f>
        <v>42538.968310185184</v>
      </c>
      <c r="M3378" t="b">
        <v>0</v>
      </c>
      <c r="N3378">
        <v>12</v>
      </c>
      <c r="O3378">
        <f>(E3378/D3378)*100</f>
        <v>15.742857142857142</v>
      </c>
      <c r="P3378">
        <f>E3378/N3378</f>
        <v>91.833333333333329</v>
      </c>
      <c r="Q3378" s="6" t="str">
        <f>LEFT(R3378, SEARCH("/",R3378,1)-1)</f>
        <v>theater</v>
      </c>
      <c r="R3378" t="s">
        <v>8271</v>
      </c>
      <c r="S3378" t="b">
        <v>0</v>
      </c>
      <c r="V3378" s="7" t="str">
        <f>RIGHT(R3378,LEN(R3378)-FIND("/",R3378))</f>
        <v>plays</v>
      </c>
    </row>
    <row r="3379" spans="1:22" ht="48" x14ac:dyDescent="0.2">
      <c r="A3379">
        <v>3934</v>
      </c>
      <c r="B3379" s="3" t="s">
        <v>3931</v>
      </c>
      <c r="C3379" s="3" t="s">
        <v>8042</v>
      </c>
      <c r="D3379">
        <v>5000</v>
      </c>
      <c r="E3379">
        <v>550</v>
      </c>
      <c r="F3379" t="s">
        <v>8221</v>
      </c>
      <c r="G3379" t="s">
        <v>8224</v>
      </c>
      <c r="H3379" t="s">
        <v>8246</v>
      </c>
      <c r="I3379">
        <v>1443704400</v>
      </c>
      <c r="J3379" s="12">
        <f>(I3379/86400)+25569</f>
        <v>42278.541666666672</v>
      </c>
      <c r="K3379">
        <v>1439827639</v>
      </c>
      <c r="L3379" s="12">
        <f>(K3379/86400)+25569</f>
        <v>42233.671747685185</v>
      </c>
      <c r="M3379" t="b">
        <v>0</v>
      </c>
      <c r="N3379">
        <v>12</v>
      </c>
      <c r="O3379">
        <f>(E3379/D3379)*100</f>
        <v>11</v>
      </c>
      <c r="P3379">
        <f>E3379/N3379</f>
        <v>45.833333333333336</v>
      </c>
      <c r="Q3379" s="6" t="str">
        <f>LEFT(R3379, SEARCH("/",R3379,1)-1)</f>
        <v>theater</v>
      </c>
      <c r="R3379" t="s">
        <v>8271</v>
      </c>
      <c r="S3379" t="b">
        <v>0</v>
      </c>
      <c r="V3379" s="7" t="str">
        <f>RIGHT(R3379,LEN(R3379)-FIND("/",R3379))</f>
        <v>plays</v>
      </c>
    </row>
    <row r="3380" spans="1:22" ht="64" x14ac:dyDescent="0.2">
      <c r="A3380">
        <v>3935</v>
      </c>
      <c r="B3380" s="3" t="s">
        <v>3932</v>
      </c>
      <c r="C3380" s="3" t="s">
        <v>8043</v>
      </c>
      <c r="D3380">
        <v>3000</v>
      </c>
      <c r="E3380">
        <v>1315</v>
      </c>
      <c r="F3380" t="s">
        <v>8221</v>
      </c>
      <c r="G3380" t="s">
        <v>8225</v>
      </c>
      <c r="H3380" t="s">
        <v>8247</v>
      </c>
      <c r="I3380">
        <v>1443973546</v>
      </c>
      <c r="J3380" s="12">
        <f>(I3380/86400)+25569</f>
        <v>42281.656782407408</v>
      </c>
      <c r="K3380">
        <v>1438789546</v>
      </c>
      <c r="L3380" s="12">
        <f>(K3380/86400)+25569</f>
        <v>42221.656782407408</v>
      </c>
      <c r="M3380" t="b">
        <v>0</v>
      </c>
      <c r="N3380">
        <v>23</v>
      </c>
      <c r="O3380">
        <f>(E3380/D3380)*100</f>
        <v>43.833333333333336</v>
      </c>
      <c r="P3380">
        <f>E3380/N3380</f>
        <v>57.173913043478258</v>
      </c>
      <c r="Q3380" s="6" t="str">
        <f>LEFT(R3380, SEARCH("/",R3380,1)-1)</f>
        <v>theater</v>
      </c>
      <c r="R3380" t="s">
        <v>8271</v>
      </c>
      <c r="S3380" t="b">
        <v>0</v>
      </c>
      <c r="V3380" s="7" t="str">
        <f>RIGHT(R3380,LEN(R3380)-FIND("/",R3380))</f>
        <v>plays</v>
      </c>
    </row>
    <row r="3381" spans="1:22" ht="48" x14ac:dyDescent="0.2">
      <c r="A3381">
        <v>3936</v>
      </c>
      <c r="B3381" s="3" t="s">
        <v>3933</v>
      </c>
      <c r="C3381" s="3" t="s">
        <v>8044</v>
      </c>
      <c r="D3381">
        <v>20000</v>
      </c>
      <c r="E3381">
        <v>0</v>
      </c>
      <c r="F3381" t="s">
        <v>8221</v>
      </c>
      <c r="G3381" t="s">
        <v>8224</v>
      </c>
      <c r="H3381" t="s">
        <v>8246</v>
      </c>
      <c r="I3381">
        <v>1480576720</v>
      </c>
      <c r="J3381" s="12">
        <f>(I3381/86400)+25569</f>
        <v>42705.304629629631</v>
      </c>
      <c r="K3381">
        <v>1477981120</v>
      </c>
      <c r="L3381" s="12">
        <f>(K3381/86400)+25569</f>
        <v>42675.262962962966</v>
      </c>
      <c r="M3381" t="b">
        <v>0</v>
      </c>
      <c r="N3381">
        <v>0</v>
      </c>
      <c r="O3381">
        <f>(E3381/D3381)*100</f>
        <v>0</v>
      </c>
      <c r="P3381" t="e">
        <f>E3381/N3381</f>
        <v>#DIV/0!</v>
      </c>
      <c r="Q3381" s="6" t="str">
        <f>LEFT(R3381, SEARCH("/",R3381,1)-1)</f>
        <v>theater</v>
      </c>
      <c r="R3381" t="s">
        <v>8271</v>
      </c>
      <c r="S3381" t="b">
        <v>0</v>
      </c>
      <c r="V3381" s="7" t="str">
        <f>RIGHT(R3381,LEN(R3381)-FIND("/",R3381))</f>
        <v>plays</v>
      </c>
    </row>
    <row r="3382" spans="1:22" ht="48" x14ac:dyDescent="0.2">
      <c r="A3382">
        <v>3937</v>
      </c>
      <c r="B3382" s="3" t="s">
        <v>3934</v>
      </c>
      <c r="C3382" s="3" t="s">
        <v>8045</v>
      </c>
      <c r="D3382">
        <v>2885</v>
      </c>
      <c r="E3382">
        <v>2485</v>
      </c>
      <c r="F3382" t="s">
        <v>8221</v>
      </c>
      <c r="G3382" t="s">
        <v>8224</v>
      </c>
      <c r="H3382" t="s">
        <v>8246</v>
      </c>
      <c r="I3382">
        <v>1468249760</v>
      </c>
      <c r="J3382" s="12">
        <f>(I3382/86400)+25569</f>
        <v>42562.631481481483</v>
      </c>
      <c r="K3382">
        <v>1465830560</v>
      </c>
      <c r="L3382" s="12">
        <f>(K3382/86400)+25569</f>
        <v>42534.631481481483</v>
      </c>
      <c r="M3382" t="b">
        <v>0</v>
      </c>
      <c r="N3382">
        <v>10</v>
      </c>
      <c r="O3382">
        <f>(E3382/D3382)*100</f>
        <v>86.135181975736558</v>
      </c>
      <c r="P3382">
        <f>E3382/N3382</f>
        <v>248.5</v>
      </c>
      <c r="Q3382" s="6" t="str">
        <f>LEFT(R3382, SEARCH("/",R3382,1)-1)</f>
        <v>theater</v>
      </c>
      <c r="R3382" t="s">
        <v>8271</v>
      </c>
      <c r="S3382" t="b">
        <v>0</v>
      </c>
      <c r="V3382" s="7" t="str">
        <f>RIGHT(R3382,LEN(R3382)-FIND("/",R3382))</f>
        <v>plays</v>
      </c>
    </row>
    <row r="3383" spans="1:22" ht="48" x14ac:dyDescent="0.2">
      <c r="A3383">
        <v>3938</v>
      </c>
      <c r="B3383" s="3" t="s">
        <v>3935</v>
      </c>
      <c r="C3383" s="3" t="s">
        <v>8046</v>
      </c>
      <c r="D3383">
        <v>3255</v>
      </c>
      <c r="E3383">
        <v>397</v>
      </c>
      <c r="F3383" t="s">
        <v>8221</v>
      </c>
      <c r="G3383" t="s">
        <v>8224</v>
      </c>
      <c r="H3383" t="s">
        <v>8246</v>
      </c>
      <c r="I3383">
        <v>1435441454</v>
      </c>
      <c r="J3383" s="12">
        <f>(I3383/86400)+25569</f>
        <v>42182.905717592592</v>
      </c>
      <c r="K3383">
        <v>1432763054</v>
      </c>
      <c r="L3383" s="12">
        <f>(K3383/86400)+25569</f>
        <v>42151.905717592592</v>
      </c>
      <c r="M3383" t="b">
        <v>0</v>
      </c>
      <c r="N3383">
        <v>5</v>
      </c>
      <c r="O3383">
        <f>(E3383/D3383)*100</f>
        <v>12.196620583717358</v>
      </c>
      <c r="P3383">
        <f>E3383/N3383</f>
        <v>79.400000000000006</v>
      </c>
      <c r="Q3383" s="6" t="str">
        <f>LEFT(R3383, SEARCH("/",R3383,1)-1)</f>
        <v>theater</v>
      </c>
      <c r="R3383" t="s">
        <v>8271</v>
      </c>
      <c r="S3383" t="b">
        <v>0</v>
      </c>
      <c r="V3383" s="7" t="str">
        <f>RIGHT(R3383,LEN(R3383)-FIND("/",R3383))</f>
        <v>plays</v>
      </c>
    </row>
    <row r="3384" spans="1:22" ht="48" x14ac:dyDescent="0.2">
      <c r="A3384">
        <v>3939</v>
      </c>
      <c r="B3384" s="3" t="s">
        <v>3936</v>
      </c>
      <c r="C3384" s="3" t="s">
        <v>8047</v>
      </c>
      <c r="D3384">
        <v>5000</v>
      </c>
      <c r="E3384">
        <v>5</v>
      </c>
      <c r="F3384" t="s">
        <v>8221</v>
      </c>
      <c r="G3384" t="s">
        <v>8226</v>
      </c>
      <c r="H3384" t="s">
        <v>8248</v>
      </c>
      <c r="I3384">
        <v>1412656200</v>
      </c>
      <c r="J3384" s="12">
        <f>(I3384/86400)+25569</f>
        <v>41919.1875</v>
      </c>
      <c r="K3384">
        <v>1412328979</v>
      </c>
      <c r="L3384" s="12">
        <f>(K3384/86400)+25569</f>
        <v>41915.400219907409</v>
      </c>
      <c r="M3384" t="b">
        <v>0</v>
      </c>
      <c r="N3384">
        <v>1</v>
      </c>
      <c r="O3384">
        <f>(E3384/D3384)*100</f>
        <v>0.1</v>
      </c>
      <c r="P3384">
        <f>E3384/N3384</f>
        <v>5</v>
      </c>
      <c r="Q3384" s="6" t="str">
        <f>LEFT(R3384, SEARCH("/",R3384,1)-1)</f>
        <v>theater</v>
      </c>
      <c r="R3384" t="s">
        <v>8271</v>
      </c>
      <c r="S3384" t="b">
        <v>0</v>
      </c>
      <c r="V3384" s="7" t="str">
        <f>RIGHT(R3384,LEN(R3384)-FIND("/",R3384))</f>
        <v>plays</v>
      </c>
    </row>
    <row r="3385" spans="1:22" ht="48" x14ac:dyDescent="0.2">
      <c r="A3385">
        <v>3940</v>
      </c>
      <c r="B3385" s="3" t="s">
        <v>3937</v>
      </c>
      <c r="C3385" s="3" t="s">
        <v>8048</v>
      </c>
      <c r="D3385">
        <v>5000</v>
      </c>
      <c r="E3385">
        <v>11</v>
      </c>
      <c r="F3385" t="s">
        <v>8221</v>
      </c>
      <c r="G3385" t="s">
        <v>8224</v>
      </c>
      <c r="H3385" t="s">
        <v>8246</v>
      </c>
      <c r="I3385">
        <v>1420199351</v>
      </c>
      <c r="J3385" s="12">
        <f>(I3385/86400)+25569</f>
        <v>42006.492488425924</v>
      </c>
      <c r="K3385">
        <v>1416311351</v>
      </c>
      <c r="L3385" s="12">
        <f>(K3385/86400)+25569</f>
        <v>41961.492488425924</v>
      </c>
      <c r="M3385" t="b">
        <v>0</v>
      </c>
      <c r="N3385">
        <v>2</v>
      </c>
      <c r="O3385">
        <f>(E3385/D3385)*100</f>
        <v>0.22</v>
      </c>
      <c r="P3385">
        <f>E3385/N3385</f>
        <v>5.5</v>
      </c>
      <c r="Q3385" s="6" t="str">
        <f>LEFT(R3385, SEARCH("/",R3385,1)-1)</f>
        <v>theater</v>
      </c>
      <c r="R3385" t="s">
        <v>8271</v>
      </c>
      <c r="S3385" t="b">
        <v>0</v>
      </c>
      <c r="V3385" s="7" t="str">
        <f>RIGHT(R3385,LEN(R3385)-FIND("/",R3385))</f>
        <v>plays</v>
      </c>
    </row>
    <row r="3386" spans="1:22" ht="48" x14ac:dyDescent="0.2">
      <c r="A3386">
        <v>3941</v>
      </c>
      <c r="B3386" s="3" t="s">
        <v>3938</v>
      </c>
      <c r="C3386" s="3" t="s">
        <v>8049</v>
      </c>
      <c r="D3386">
        <v>5500</v>
      </c>
      <c r="E3386">
        <v>50</v>
      </c>
      <c r="F3386" t="s">
        <v>8221</v>
      </c>
      <c r="G3386" t="s">
        <v>8224</v>
      </c>
      <c r="H3386" t="s">
        <v>8246</v>
      </c>
      <c r="I3386">
        <v>1416877200</v>
      </c>
      <c r="J3386" s="12">
        <f>(I3386/86400)+25569</f>
        <v>41968.041666666672</v>
      </c>
      <c r="K3386">
        <v>1414505137</v>
      </c>
      <c r="L3386" s="12">
        <f>(K3386/86400)+25569</f>
        <v>41940.587233796294</v>
      </c>
      <c r="M3386" t="b">
        <v>0</v>
      </c>
      <c r="N3386">
        <v>2</v>
      </c>
      <c r="O3386">
        <f>(E3386/D3386)*100</f>
        <v>0.90909090909090906</v>
      </c>
      <c r="P3386">
        <f>E3386/N3386</f>
        <v>25</v>
      </c>
      <c r="Q3386" s="6" t="str">
        <f>LEFT(R3386, SEARCH("/",R3386,1)-1)</f>
        <v>theater</v>
      </c>
      <c r="R3386" t="s">
        <v>8271</v>
      </c>
      <c r="S3386" t="b">
        <v>0</v>
      </c>
      <c r="V3386" s="7" t="str">
        <f>RIGHT(R3386,LEN(R3386)-FIND("/",R3386))</f>
        <v>plays</v>
      </c>
    </row>
    <row r="3387" spans="1:22" ht="48" x14ac:dyDescent="0.2">
      <c r="A3387">
        <v>3942</v>
      </c>
      <c r="B3387" s="3" t="s">
        <v>3939</v>
      </c>
      <c r="C3387" s="3" t="s">
        <v>8050</v>
      </c>
      <c r="D3387">
        <v>1200</v>
      </c>
      <c r="E3387">
        <v>0</v>
      </c>
      <c r="F3387" t="s">
        <v>8221</v>
      </c>
      <c r="G3387" t="s">
        <v>8224</v>
      </c>
      <c r="H3387" t="s">
        <v>8246</v>
      </c>
      <c r="I3387">
        <v>1434490914</v>
      </c>
      <c r="J3387" s="12">
        <f>(I3387/86400)+25569</f>
        <v>42171.904097222221</v>
      </c>
      <c r="K3387">
        <v>1429306914</v>
      </c>
      <c r="L3387" s="12">
        <f>(K3387/86400)+25569</f>
        <v>42111.904097222221</v>
      </c>
      <c r="M3387" t="b">
        <v>0</v>
      </c>
      <c r="N3387">
        <v>0</v>
      </c>
      <c r="O3387">
        <f>(E3387/D3387)*100</f>
        <v>0</v>
      </c>
      <c r="P3387" t="e">
        <f>E3387/N3387</f>
        <v>#DIV/0!</v>
      </c>
      <c r="Q3387" s="6" t="str">
        <f>LEFT(R3387, SEARCH("/",R3387,1)-1)</f>
        <v>theater</v>
      </c>
      <c r="R3387" t="s">
        <v>8271</v>
      </c>
      <c r="S3387" t="b">
        <v>0</v>
      </c>
      <c r="V3387" s="7" t="str">
        <f>RIGHT(R3387,LEN(R3387)-FIND("/",R3387))</f>
        <v>plays</v>
      </c>
    </row>
    <row r="3388" spans="1:22" ht="48" x14ac:dyDescent="0.2">
      <c r="A3388">
        <v>3943</v>
      </c>
      <c r="B3388" s="3" t="s">
        <v>3940</v>
      </c>
      <c r="C3388" s="3" t="s">
        <v>8051</v>
      </c>
      <c r="D3388">
        <v>5000</v>
      </c>
      <c r="E3388">
        <v>1782</v>
      </c>
      <c r="F3388" t="s">
        <v>8221</v>
      </c>
      <c r="G3388" t="s">
        <v>8224</v>
      </c>
      <c r="H3388" t="s">
        <v>8246</v>
      </c>
      <c r="I3388">
        <v>1446483000</v>
      </c>
      <c r="J3388" s="12">
        <f>(I3388/86400)+25569</f>
        <v>42310.701388888891</v>
      </c>
      <c r="K3388">
        <v>1443811268</v>
      </c>
      <c r="L3388" s="12">
        <f>(K3388/86400)+25569</f>
        <v>42279.778564814813</v>
      </c>
      <c r="M3388" t="b">
        <v>0</v>
      </c>
      <c r="N3388">
        <v>13</v>
      </c>
      <c r="O3388">
        <f>(E3388/D3388)*100</f>
        <v>35.64</v>
      </c>
      <c r="P3388">
        <f>E3388/N3388</f>
        <v>137.07692307692307</v>
      </c>
      <c r="Q3388" s="6" t="str">
        <f>LEFT(R3388, SEARCH("/",R3388,1)-1)</f>
        <v>theater</v>
      </c>
      <c r="R3388" t="s">
        <v>8271</v>
      </c>
      <c r="S3388" t="b">
        <v>0</v>
      </c>
      <c r="V3388" s="7" t="str">
        <f>RIGHT(R3388,LEN(R3388)-FIND("/",R3388))</f>
        <v>plays</v>
      </c>
    </row>
    <row r="3389" spans="1:22" ht="48" x14ac:dyDescent="0.2">
      <c r="A3389">
        <v>3944</v>
      </c>
      <c r="B3389" s="3" t="s">
        <v>3941</v>
      </c>
      <c r="C3389" s="3" t="s">
        <v>8052</v>
      </c>
      <c r="D3389">
        <v>5000</v>
      </c>
      <c r="E3389">
        <v>0</v>
      </c>
      <c r="F3389" t="s">
        <v>8221</v>
      </c>
      <c r="G3389" t="s">
        <v>8224</v>
      </c>
      <c r="H3389" t="s">
        <v>8246</v>
      </c>
      <c r="I3389">
        <v>1440690875</v>
      </c>
      <c r="J3389" s="12">
        <f>(I3389/86400)+25569</f>
        <v>42243.662905092591</v>
      </c>
      <c r="K3389">
        <v>1438098875</v>
      </c>
      <c r="L3389" s="12">
        <f>(K3389/86400)+25569</f>
        <v>42213.662905092591</v>
      </c>
      <c r="M3389" t="b">
        <v>0</v>
      </c>
      <c r="N3389">
        <v>0</v>
      </c>
      <c r="O3389">
        <f>(E3389/D3389)*100</f>
        <v>0</v>
      </c>
      <c r="P3389" t="e">
        <f>E3389/N3389</f>
        <v>#DIV/0!</v>
      </c>
      <c r="Q3389" s="6" t="str">
        <f>LEFT(R3389, SEARCH("/",R3389,1)-1)</f>
        <v>theater</v>
      </c>
      <c r="R3389" t="s">
        <v>8271</v>
      </c>
      <c r="S3389" t="b">
        <v>0</v>
      </c>
      <c r="V3389" s="7" t="str">
        <f>RIGHT(R3389,LEN(R3389)-FIND("/",R3389))</f>
        <v>plays</v>
      </c>
    </row>
    <row r="3390" spans="1:22" ht="48" x14ac:dyDescent="0.2">
      <c r="A3390">
        <v>3945</v>
      </c>
      <c r="B3390" s="3" t="s">
        <v>3942</v>
      </c>
      <c r="C3390" s="3" t="s">
        <v>8053</v>
      </c>
      <c r="D3390">
        <v>2000</v>
      </c>
      <c r="E3390">
        <v>5</v>
      </c>
      <c r="F3390" t="s">
        <v>8221</v>
      </c>
      <c r="G3390" t="s">
        <v>8224</v>
      </c>
      <c r="H3390" t="s">
        <v>8246</v>
      </c>
      <c r="I3390">
        <v>1431717268</v>
      </c>
      <c r="J3390" s="12">
        <f>(I3390/86400)+25569</f>
        <v>42139.801712962959</v>
      </c>
      <c r="K3390">
        <v>1429125268</v>
      </c>
      <c r="L3390" s="12">
        <f>(K3390/86400)+25569</f>
        <v>42109.801712962959</v>
      </c>
      <c r="M3390" t="b">
        <v>0</v>
      </c>
      <c r="N3390">
        <v>1</v>
      </c>
      <c r="O3390">
        <f>(E3390/D3390)*100</f>
        <v>0.25</v>
      </c>
      <c r="P3390">
        <f>E3390/N3390</f>
        <v>5</v>
      </c>
      <c r="Q3390" s="6" t="str">
        <f>LEFT(R3390, SEARCH("/",R3390,1)-1)</f>
        <v>theater</v>
      </c>
      <c r="R3390" t="s">
        <v>8271</v>
      </c>
      <c r="S3390" t="b">
        <v>0</v>
      </c>
      <c r="V3390" s="7" t="str">
        <f>RIGHT(R3390,LEN(R3390)-FIND("/",R3390))</f>
        <v>plays</v>
      </c>
    </row>
    <row r="3391" spans="1:22" ht="32" x14ac:dyDescent="0.2">
      <c r="A3391">
        <v>3946</v>
      </c>
      <c r="B3391" s="3" t="s">
        <v>3943</v>
      </c>
      <c r="C3391" s="3" t="s">
        <v>8054</v>
      </c>
      <c r="D3391">
        <v>6000</v>
      </c>
      <c r="E3391">
        <v>195</v>
      </c>
      <c r="F3391" t="s">
        <v>8221</v>
      </c>
      <c r="G3391" t="s">
        <v>8224</v>
      </c>
      <c r="H3391" t="s">
        <v>8246</v>
      </c>
      <c r="I3391">
        <v>1425110400</v>
      </c>
      <c r="J3391" s="12">
        <f>(I3391/86400)+25569</f>
        <v>42063.333333333328</v>
      </c>
      <c r="K3391">
        <v>1422388822</v>
      </c>
      <c r="L3391" s="12">
        <f>(K3391/86400)+25569</f>
        <v>42031.833587962959</v>
      </c>
      <c r="M3391" t="b">
        <v>0</v>
      </c>
      <c r="N3391">
        <v>5</v>
      </c>
      <c r="O3391">
        <f>(E3391/D3391)*100</f>
        <v>3.25</v>
      </c>
      <c r="P3391">
        <f>E3391/N3391</f>
        <v>39</v>
      </c>
      <c r="Q3391" s="6" t="str">
        <f>LEFT(R3391, SEARCH("/",R3391,1)-1)</f>
        <v>theater</v>
      </c>
      <c r="R3391" t="s">
        <v>8271</v>
      </c>
      <c r="S3391" t="b">
        <v>0</v>
      </c>
      <c r="V3391" s="7" t="str">
        <f>RIGHT(R3391,LEN(R3391)-FIND("/",R3391))</f>
        <v>plays</v>
      </c>
    </row>
    <row r="3392" spans="1:22" ht="48" x14ac:dyDescent="0.2">
      <c r="A3392">
        <v>3947</v>
      </c>
      <c r="B3392" s="3" t="s">
        <v>3944</v>
      </c>
      <c r="C3392" s="3" t="s">
        <v>8055</v>
      </c>
      <c r="D3392">
        <v>3000</v>
      </c>
      <c r="E3392">
        <v>101</v>
      </c>
      <c r="F3392" t="s">
        <v>8221</v>
      </c>
      <c r="G3392" t="s">
        <v>8224</v>
      </c>
      <c r="H3392" t="s">
        <v>8246</v>
      </c>
      <c r="I3392">
        <v>1475378744</v>
      </c>
      <c r="J3392" s="12">
        <f>(I3392/86400)+25569</f>
        <v>42645.142870370371</v>
      </c>
      <c r="K3392">
        <v>1472786744</v>
      </c>
      <c r="L3392" s="12">
        <f>(K3392/86400)+25569</f>
        <v>42615.142870370371</v>
      </c>
      <c r="M3392" t="b">
        <v>0</v>
      </c>
      <c r="N3392">
        <v>2</v>
      </c>
      <c r="O3392">
        <f>(E3392/D3392)*100</f>
        <v>3.3666666666666663</v>
      </c>
      <c r="P3392">
        <f>E3392/N3392</f>
        <v>50.5</v>
      </c>
      <c r="Q3392" s="6" t="str">
        <f>LEFT(R3392, SEARCH("/",R3392,1)-1)</f>
        <v>theater</v>
      </c>
      <c r="R3392" t="s">
        <v>8271</v>
      </c>
      <c r="S3392" t="b">
        <v>0</v>
      </c>
      <c r="V3392" s="7" t="str">
        <f>RIGHT(R3392,LEN(R3392)-FIND("/",R3392))</f>
        <v>plays</v>
      </c>
    </row>
    <row r="3393" spans="1:22" ht="48" x14ac:dyDescent="0.2">
      <c r="A3393">
        <v>3948</v>
      </c>
      <c r="B3393" s="3" t="s">
        <v>3945</v>
      </c>
      <c r="C3393" s="3" t="s">
        <v>8056</v>
      </c>
      <c r="D3393">
        <v>30000</v>
      </c>
      <c r="E3393">
        <v>0</v>
      </c>
      <c r="F3393" t="s">
        <v>8221</v>
      </c>
      <c r="G3393" t="s">
        <v>8226</v>
      </c>
      <c r="H3393" t="s">
        <v>8248</v>
      </c>
      <c r="I3393">
        <v>1410076123</v>
      </c>
      <c r="J3393" s="12">
        <f>(I3393/86400)+25569</f>
        <v>41889.325497685189</v>
      </c>
      <c r="K3393">
        <v>1404892123</v>
      </c>
      <c r="L3393" s="12">
        <f>(K3393/86400)+25569</f>
        <v>41829.325497685189</v>
      </c>
      <c r="M3393" t="b">
        <v>0</v>
      </c>
      <c r="N3393">
        <v>0</v>
      </c>
      <c r="O3393">
        <f>(E3393/D3393)*100</f>
        <v>0</v>
      </c>
      <c r="P3393" t="e">
        <f>E3393/N3393</f>
        <v>#DIV/0!</v>
      </c>
      <c r="Q3393" s="6" t="str">
        <f>LEFT(R3393, SEARCH("/",R3393,1)-1)</f>
        <v>theater</v>
      </c>
      <c r="R3393" t="s">
        <v>8271</v>
      </c>
      <c r="S3393" t="b">
        <v>0</v>
      </c>
      <c r="V3393" s="7" t="str">
        <f>RIGHT(R3393,LEN(R3393)-FIND("/",R3393))</f>
        <v>plays</v>
      </c>
    </row>
    <row r="3394" spans="1:22" ht="48" x14ac:dyDescent="0.2">
      <c r="A3394">
        <v>3949</v>
      </c>
      <c r="B3394" s="3" t="s">
        <v>3946</v>
      </c>
      <c r="C3394" s="3" t="s">
        <v>8057</v>
      </c>
      <c r="D3394">
        <v>10000</v>
      </c>
      <c r="E3394">
        <v>1577</v>
      </c>
      <c r="F3394" t="s">
        <v>8221</v>
      </c>
      <c r="G3394" t="s">
        <v>8226</v>
      </c>
      <c r="H3394" t="s">
        <v>8248</v>
      </c>
      <c r="I3394">
        <v>1423623221</v>
      </c>
      <c r="J3394" s="12">
        <f>(I3394/86400)+25569</f>
        <v>42046.120613425926</v>
      </c>
      <c r="K3394">
        <v>1421031221</v>
      </c>
      <c r="L3394" s="12">
        <f>(K3394/86400)+25569</f>
        <v>42016.120613425926</v>
      </c>
      <c r="M3394" t="b">
        <v>0</v>
      </c>
      <c r="N3394">
        <v>32</v>
      </c>
      <c r="O3394">
        <f>(E3394/D3394)*100</f>
        <v>15.770000000000001</v>
      </c>
      <c r="P3394">
        <f>E3394/N3394</f>
        <v>49.28125</v>
      </c>
      <c r="Q3394" s="6" t="str">
        <f>LEFT(R3394, SEARCH("/",R3394,1)-1)</f>
        <v>theater</v>
      </c>
      <c r="R3394" t="s">
        <v>8271</v>
      </c>
      <c r="S3394" t="b">
        <v>0</v>
      </c>
      <c r="V3394" s="7" t="str">
        <f>RIGHT(R3394,LEN(R3394)-FIND("/",R3394))</f>
        <v>plays</v>
      </c>
    </row>
    <row r="3395" spans="1:22" ht="48" x14ac:dyDescent="0.2">
      <c r="A3395">
        <v>3950</v>
      </c>
      <c r="B3395" s="3" t="s">
        <v>3947</v>
      </c>
      <c r="C3395" s="3" t="s">
        <v>8058</v>
      </c>
      <c r="D3395">
        <v>4000</v>
      </c>
      <c r="E3395">
        <v>25</v>
      </c>
      <c r="F3395" t="s">
        <v>8221</v>
      </c>
      <c r="G3395" t="s">
        <v>8224</v>
      </c>
      <c r="H3395" t="s">
        <v>8246</v>
      </c>
      <c r="I3395">
        <v>1460140500</v>
      </c>
      <c r="J3395" s="12">
        <f>(I3395/86400)+25569</f>
        <v>42468.774305555555</v>
      </c>
      <c r="K3395">
        <v>1457628680</v>
      </c>
      <c r="L3395" s="12">
        <f>(K3395/86400)+25569</f>
        <v>42439.702314814815</v>
      </c>
      <c r="M3395" t="b">
        <v>0</v>
      </c>
      <c r="N3395">
        <v>1</v>
      </c>
      <c r="O3395">
        <f>(E3395/D3395)*100</f>
        <v>0.625</v>
      </c>
      <c r="P3395">
        <f>E3395/N3395</f>
        <v>25</v>
      </c>
      <c r="Q3395" s="6" t="str">
        <f>LEFT(R3395, SEARCH("/",R3395,1)-1)</f>
        <v>theater</v>
      </c>
      <c r="R3395" t="s">
        <v>8271</v>
      </c>
      <c r="S3395" t="b">
        <v>0</v>
      </c>
      <c r="V3395" s="7" t="str">
        <f>RIGHT(R3395,LEN(R3395)-FIND("/",R3395))</f>
        <v>plays</v>
      </c>
    </row>
    <row r="3396" spans="1:22" ht="48" x14ac:dyDescent="0.2">
      <c r="A3396">
        <v>3951</v>
      </c>
      <c r="B3396" s="3" t="s">
        <v>3948</v>
      </c>
      <c r="C3396" s="3" t="s">
        <v>6961</v>
      </c>
      <c r="D3396">
        <v>200000</v>
      </c>
      <c r="E3396">
        <v>1</v>
      </c>
      <c r="F3396" t="s">
        <v>8221</v>
      </c>
      <c r="G3396" t="s">
        <v>8241</v>
      </c>
      <c r="H3396" t="s">
        <v>8249</v>
      </c>
      <c r="I3396">
        <v>1462301342</v>
      </c>
      <c r="J3396" s="12">
        <f>(I3396/86400)+25569</f>
        <v>42493.784050925926</v>
      </c>
      <c r="K3396">
        <v>1457120942</v>
      </c>
      <c r="L3396" s="12">
        <f>(K3396/86400)+25569</f>
        <v>42433.825717592597</v>
      </c>
      <c r="M3396" t="b">
        <v>0</v>
      </c>
      <c r="N3396">
        <v>1</v>
      </c>
      <c r="O3396">
        <f>(E3396/D3396)*100</f>
        <v>5.0000000000000001E-4</v>
      </c>
      <c r="P3396">
        <f>E3396/N3396</f>
        <v>1</v>
      </c>
      <c r="Q3396" s="6" t="str">
        <f>LEFT(R3396, SEARCH("/",R3396,1)-1)</f>
        <v>theater</v>
      </c>
      <c r="R3396" t="s">
        <v>8271</v>
      </c>
      <c r="S3396" t="b">
        <v>0</v>
      </c>
      <c r="V3396" s="7" t="str">
        <f>RIGHT(R3396,LEN(R3396)-FIND("/",R3396))</f>
        <v>plays</v>
      </c>
    </row>
    <row r="3397" spans="1:22" ht="48" x14ac:dyDescent="0.2">
      <c r="A3397">
        <v>3952</v>
      </c>
      <c r="B3397" s="3" t="s">
        <v>3949</v>
      </c>
      <c r="C3397" s="3" t="s">
        <v>8059</v>
      </c>
      <c r="D3397">
        <v>26000</v>
      </c>
      <c r="E3397">
        <v>25</v>
      </c>
      <c r="F3397" t="s">
        <v>8221</v>
      </c>
      <c r="G3397" t="s">
        <v>8224</v>
      </c>
      <c r="H3397" t="s">
        <v>8246</v>
      </c>
      <c r="I3397">
        <v>1445885890</v>
      </c>
      <c r="J3397" s="12">
        <f>(I3397/86400)+25569</f>
        <v>42303.790393518517</v>
      </c>
      <c r="K3397">
        <v>1440701890</v>
      </c>
      <c r="L3397" s="12">
        <f>(K3397/86400)+25569</f>
        <v>42243.790393518517</v>
      </c>
      <c r="M3397" t="b">
        <v>0</v>
      </c>
      <c r="N3397">
        <v>1</v>
      </c>
      <c r="O3397">
        <f>(E3397/D3397)*100</f>
        <v>9.6153846153846159E-2</v>
      </c>
      <c r="P3397">
        <f>E3397/N3397</f>
        <v>25</v>
      </c>
      <c r="Q3397" s="6" t="str">
        <f>LEFT(R3397, SEARCH("/",R3397,1)-1)</f>
        <v>theater</v>
      </c>
      <c r="R3397" t="s">
        <v>8271</v>
      </c>
      <c r="S3397" t="b">
        <v>0</v>
      </c>
      <c r="V3397" s="7" t="str">
        <f>RIGHT(R3397,LEN(R3397)-FIND("/",R3397))</f>
        <v>plays</v>
      </c>
    </row>
    <row r="3398" spans="1:22" ht="48" x14ac:dyDescent="0.2">
      <c r="A3398">
        <v>3953</v>
      </c>
      <c r="B3398" s="3" t="s">
        <v>3950</v>
      </c>
      <c r="C3398" s="3" t="s">
        <v>8060</v>
      </c>
      <c r="D3398">
        <v>17600</v>
      </c>
      <c r="E3398">
        <v>0</v>
      </c>
      <c r="F3398" t="s">
        <v>8221</v>
      </c>
      <c r="G3398" t="s">
        <v>8224</v>
      </c>
      <c r="H3398" t="s">
        <v>8246</v>
      </c>
      <c r="I3398">
        <v>1469834940</v>
      </c>
      <c r="J3398" s="12">
        <f>(I3398/86400)+25569</f>
        <v>42580.978472222225</v>
      </c>
      <c r="K3398">
        <v>1467162586</v>
      </c>
      <c r="L3398" s="12">
        <f>(K3398/86400)+25569</f>
        <v>42550.048449074078</v>
      </c>
      <c r="M3398" t="b">
        <v>0</v>
      </c>
      <c r="N3398">
        <v>0</v>
      </c>
      <c r="O3398">
        <f>(E3398/D3398)*100</f>
        <v>0</v>
      </c>
      <c r="P3398" t="e">
        <f>E3398/N3398</f>
        <v>#DIV/0!</v>
      </c>
      <c r="Q3398" s="6" t="str">
        <f>LEFT(R3398, SEARCH("/",R3398,1)-1)</f>
        <v>theater</v>
      </c>
      <c r="R3398" t="s">
        <v>8271</v>
      </c>
      <c r="S3398" t="b">
        <v>0</v>
      </c>
      <c r="V3398" s="7" t="str">
        <f>RIGHT(R3398,LEN(R3398)-FIND("/",R3398))</f>
        <v>plays</v>
      </c>
    </row>
    <row r="3399" spans="1:22" ht="48" x14ac:dyDescent="0.2">
      <c r="A3399">
        <v>3954</v>
      </c>
      <c r="B3399" s="3" t="s">
        <v>3951</v>
      </c>
      <c r="C3399" s="3" t="s">
        <v>8061</v>
      </c>
      <c r="D3399">
        <v>25000</v>
      </c>
      <c r="E3399">
        <v>0</v>
      </c>
      <c r="F3399" t="s">
        <v>8221</v>
      </c>
      <c r="G3399" t="s">
        <v>8229</v>
      </c>
      <c r="H3399" t="s">
        <v>8251</v>
      </c>
      <c r="I3399">
        <v>1405352264</v>
      </c>
      <c r="J3399" s="12">
        <f>(I3399/86400)+25569</f>
        <v>41834.651203703703</v>
      </c>
      <c r="K3399">
        <v>1400168264</v>
      </c>
      <c r="L3399" s="12">
        <f>(K3399/86400)+25569</f>
        <v>41774.651203703703</v>
      </c>
      <c r="M3399" t="b">
        <v>0</v>
      </c>
      <c r="N3399">
        <v>0</v>
      </c>
      <c r="O3399">
        <f>(E3399/D3399)*100</f>
        <v>0</v>
      </c>
      <c r="P3399" t="e">
        <f>E3399/N3399</f>
        <v>#DIV/0!</v>
      </c>
      <c r="Q3399" s="6" t="str">
        <f>LEFT(R3399, SEARCH("/",R3399,1)-1)</f>
        <v>theater</v>
      </c>
      <c r="R3399" t="s">
        <v>8271</v>
      </c>
      <c r="S3399" t="b">
        <v>0</v>
      </c>
      <c r="V3399" s="7" t="str">
        <f>RIGHT(R3399,LEN(R3399)-FIND("/",R3399))</f>
        <v>plays</v>
      </c>
    </row>
    <row r="3400" spans="1:22" ht="48" x14ac:dyDescent="0.2">
      <c r="A3400">
        <v>3955</v>
      </c>
      <c r="B3400" s="3" t="s">
        <v>3952</v>
      </c>
      <c r="C3400" s="3" t="s">
        <v>8062</v>
      </c>
      <c r="D3400">
        <v>1750</v>
      </c>
      <c r="E3400">
        <v>425</v>
      </c>
      <c r="F3400" t="s">
        <v>8221</v>
      </c>
      <c r="G3400" t="s">
        <v>8224</v>
      </c>
      <c r="H3400" t="s">
        <v>8246</v>
      </c>
      <c r="I3400">
        <v>1448745741</v>
      </c>
      <c r="J3400" s="12">
        <f>(I3400/86400)+25569</f>
        <v>42336.890520833331</v>
      </c>
      <c r="K3400">
        <v>1446150141</v>
      </c>
      <c r="L3400" s="12">
        <f>(K3400/86400)+25569</f>
        <v>42306.848854166667</v>
      </c>
      <c r="M3400" t="b">
        <v>0</v>
      </c>
      <c r="N3400">
        <v>8</v>
      </c>
      <c r="O3400">
        <f>(E3400/D3400)*100</f>
        <v>24.285714285714285</v>
      </c>
      <c r="P3400">
        <f>E3400/N3400</f>
        <v>53.125</v>
      </c>
      <c r="Q3400" s="6" t="str">
        <f>LEFT(R3400, SEARCH("/",R3400,1)-1)</f>
        <v>theater</v>
      </c>
      <c r="R3400" t="s">
        <v>8271</v>
      </c>
      <c r="S3400" t="b">
        <v>0</v>
      </c>
      <c r="V3400" s="7" t="str">
        <f>RIGHT(R3400,LEN(R3400)-FIND("/",R3400))</f>
        <v>plays</v>
      </c>
    </row>
    <row r="3401" spans="1:22" ht="48" x14ac:dyDescent="0.2">
      <c r="A3401">
        <v>3956</v>
      </c>
      <c r="B3401" s="3" t="s">
        <v>3953</v>
      </c>
      <c r="C3401" s="3" t="s">
        <v>8063</v>
      </c>
      <c r="D3401">
        <v>5500</v>
      </c>
      <c r="E3401">
        <v>0</v>
      </c>
      <c r="F3401" t="s">
        <v>8221</v>
      </c>
      <c r="G3401" t="s">
        <v>8224</v>
      </c>
      <c r="H3401" t="s">
        <v>8246</v>
      </c>
      <c r="I3401">
        <v>1461543600</v>
      </c>
      <c r="J3401" s="12">
        <f>(I3401/86400)+25569</f>
        <v>42485.013888888891</v>
      </c>
      <c r="K3401">
        <v>1459203727</v>
      </c>
      <c r="L3401" s="12">
        <f>(K3401/86400)+25569</f>
        <v>42457.932025462964</v>
      </c>
      <c r="M3401" t="b">
        <v>0</v>
      </c>
      <c r="N3401">
        <v>0</v>
      </c>
      <c r="O3401">
        <f>(E3401/D3401)*100</f>
        <v>0</v>
      </c>
      <c r="P3401" t="e">
        <f>E3401/N3401</f>
        <v>#DIV/0!</v>
      </c>
      <c r="Q3401" s="6" t="str">
        <f>LEFT(R3401, SEARCH("/",R3401,1)-1)</f>
        <v>theater</v>
      </c>
      <c r="R3401" t="s">
        <v>8271</v>
      </c>
      <c r="S3401" t="b">
        <v>0</v>
      </c>
      <c r="V3401" s="7" t="str">
        <f>RIGHT(R3401,LEN(R3401)-FIND("/",R3401))</f>
        <v>plays</v>
      </c>
    </row>
    <row r="3402" spans="1:22" ht="48" x14ac:dyDescent="0.2">
      <c r="A3402">
        <v>3957</v>
      </c>
      <c r="B3402" s="3" t="s">
        <v>3954</v>
      </c>
      <c r="C3402" s="3" t="s">
        <v>8064</v>
      </c>
      <c r="D3402">
        <v>28000</v>
      </c>
      <c r="E3402">
        <v>7</v>
      </c>
      <c r="F3402" t="s">
        <v>8221</v>
      </c>
      <c r="G3402" t="s">
        <v>8224</v>
      </c>
      <c r="H3402" t="s">
        <v>8246</v>
      </c>
      <c r="I3402">
        <v>1468020354</v>
      </c>
      <c r="J3402" s="12">
        <f>(I3402/86400)+25569</f>
        <v>42559.976319444446</v>
      </c>
      <c r="K3402">
        <v>1464045954</v>
      </c>
      <c r="L3402" s="12">
        <f>(K3402/86400)+25569</f>
        <v>42513.976319444446</v>
      </c>
      <c r="M3402" t="b">
        <v>0</v>
      </c>
      <c r="N3402">
        <v>1</v>
      </c>
      <c r="O3402">
        <f>(E3402/D3402)*100</f>
        <v>2.5000000000000001E-2</v>
      </c>
      <c r="P3402">
        <f>E3402/N3402</f>
        <v>7</v>
      </c>
      <c r="Q3402" s="6" t="str">
        <f>LEFT(R3402, SEARCH("/",R3402,1)-1)</f>
        <v>theater</v>
      </c>
      <c r="R3402" t="s">
        <v>8271</v>
      </c>
      <c r="S3402" t="b">
        <v>0</v>
      </c>
      <c r="V3402" s="7" t="str">
        <f>RIGHT(R3402,LEN(R3402)-FIND("/",R3402))</f>
        <v>plays</v>
      </c>
    </row>
    <row r="3403" spans="1:22" ht="48" x14ac:dyDescent="0.2">
      <c r="A3403">
        <v>3958</v>
      </c>
      <c r="B3403" s="3" t="s">
        <v>3955</v>
      </c>
      <c r="C3403" s="3" t="s">
        <v>8065</v>
      </c>
      <c r="D3403">
        <v>2000</v>
      </c>
      <c r="E3403">
        <v>641</v>
      </c>
      <c r="F3403" t="s">
        <v>8221</v>
      </c>
      <c r="G3403" t="s">
        <v>8224</v>
      </c>
      <c r="H3403" t="s">
        <v>8246</v>
      </c>
      <c r="I3403">
        <v>1406988000</v>
      </c>
      <c r="J3403" s="12">
        <f>(I3403/86400)+25569</f>
        <v>41853.583333333336</v>
      </c>
      <c r="K3403">
        <v>1403822912</v>
      </c>
      <c r="L3403" s="12">
        <f>(K3403/86400)+25569</f>
        <v>41816.950370370367</v>
      </c>
      <c r="M3403" t="b">
        <v>0</v>
      </c>
      <c r="N3403">
        <v>16</v>
      </c>
      <c r="O3403">
        <f>(E3403/D3403)*100</f>
        <v>32.049999999999997</v>
      </c>
      <c r="P3403">
        <f>E3403/N3403</f>
        <v>40.0625</v>
      </c>
      <c r="Q3403" s="6" t="str">
        <f>LEFT(R3403, SEARCH("/",R3403,1)-1)</f>
        <v>theater</v>
      </c>
      <c r="R3403" t="s">
        <v>8271</v>
      </c>
      <c r="S3403" t="b">
        <v>0</v>
      </c>
      <c r="V3403" s="7" t="str">
        <f>RIGHT(R3403,LEN(R3403)-FIND("/",R3403))</f>
        <v>plays</v>
      </c>
    </row>
    <row r="3404" spans="1:22" ht="48" x14ac:dyDescent="0.2">
      <c r="A3404">
        <v>3959</v>
      </c>
      <c r="B3404" s="3" t="s">
        <v>3956</v>
      </c>
      <c r="C3404" s="3" t="s">
        <v>8066</v>
      </c>
      <c r="D3404">
        <v>1200</v>
      </c>
      <c r="E3404">
        <v>292</v>
      </c>
      <c r="F3404" t="s">
        <v>8221</v>
      </c>
      <c r="G3404" t="s">
        <v>8224</v>
      </c>
      <c r="H3404" t="s">
        <v>8246</v>
      </c>
      <c r="I3404">
        <v>1411930556</v>
      </c>
      <c r="J3404" s="12">
        <f>(I3404/86400)+25569</f>
        <v>41910.788842592592</v>
      </c>
      <c r="K3404">
        <v>1409338556</v>
      </c>
      <c r="L3404" s="12">
        <f>(K3404/86400)+25569</f>
        <v>41880.788842592592</v>
      </c>
      <c r="M3404" t="b">
        <v>0</v>
      </c>
      <c r="N3404">
        <v>12</v>
      </c>
      <c r="O3404">
        <f>(E3404/D3404)*100</f>
        <v>24.333333333333336</v>
      </c>
      <c r="P3404">
        <f>E3404/N3404</f>
        <v>24.333333333333332</v>
      </c>
      <c r="Q3404" s="6" t="str">
        <f>LEFT(R3404, SEARCH("/",R3404,1)-1)</f>
        <v>theater</v>
      </c>
      <c r="R3404" t="s">
        <v>8271</v>
      </c>
      <c r="S3404" t="b">
        <v>0</v>
      </c>
      <c r="V3404" s="7" t="str">
        <f>RIGHT(R3404,LEN(R3404)-FIND("/",R3404))</f>
        <v>plays</v>
      </c>
    </row>
    <row r="3405" spans="1:22" ht="48" x14ac:dyDescent="0.2">
      <c r="A3405">
        <v>3960</v>
      </c>
      <c r="B3405" s="3" t="s">
        <v>3957</v>
      </c>
      <c r="C3405" s="3" t="s">
        <v>8067</v>
      </c>
      <c r="D3405">
        <v>3000</v>
      </c>
      <c r="E3405">
        <v>45</v>
      </c>
      <c r="F3405" t="s">
        <v>8221</v>
      </c>
      <c r="G3405" t="s">
        <v>8224</v>
      </c>
      <c r="H3405" t="s">
        <v>8246</v>
      </c>
      <c r="I3405">
        <v>1451852256</v>
      </c>
      <c r="J3405" s="12">
        <f>(I3405/86400)+25569</f>
        <v>42372.845555555556</v>
      </c>
      <c r="K3405">
        <v>1449260256</v>
      </c>
      <c r="L3405" s="12">
        <f>(K3405/86400)+25569</f>
        <v>42342.845555555556</v>
      </c>
      <c r="M3405" t="b">
        <v>0</v>
      </c>
      <c r="N3405">
        <v>4</v>
      </c>
      <c r="O3405">
        <f>(E3405/D3405)*100</f>
        <v>1.5</v>
      </c>
      <c r="P3405">
        <f>E3405/N3405</f>
        <v>11.25</v>
      </c>
      <c r="Q3405" s="6" t="str">
        <f>LEFT(R3405, SEARCH("/",R3405,1)-1)</f>
        <v>theater</v>
      </c>
      <c r="R3405" t="s">
        <v>8271</v>
      </c>
      <c r="S3405" t="b">
        <v>0</v>
      </c>
      <c r="V3405" s="7" t="str">
        <f>RIGHT(R3405,LEN(R3405)-FIND("/",R3405))</f>
        <v>plays</v>
      </c>
    </row>
    <row r="3406" spans="1:22" ht="48" x14ac:dyDescent="0.2">
      <c r="A3406">
        <v>3961</v>
      </c>
      <c r="B3406" s="3" t="s">
        <v>3958</v>
      </c>
      <c r="C3406" s="3" t="s">
        <v>8068</v>
      </c>
      <c r="D3406">
        <v>5000</v>
      </c>
      <c r="E3406">
        <v>21</v>
      </c>
      <c r="F3406" t="s">
        <v>8221</v>
      </c>
      <c r="G3406" t="s">
        <v>8225</v>
      </c>
      <c r="H3406" t="s">
        <v>8247</v>
      </c>
      <c r="I3406">
        <v>1399584210</v>
      </c>
      <c r="J3406" s="12">
        <f>(I3406/86400)+25569</f>
        <v>41767.891319444447</v>
      </c>
      <c r="K3406">
        <v>1397683410</v>
      </c>
      <c r="L3406" s="12">
        <f>(K3406/86400)+25569</f>
        <v>41745.891319444447</v>
      </c>
      <c r="M3406" t="b">
        <v>0</v>
      </c>
      <c r="N3406">
        <v>2</v>
      </c>
      <c r="O3406">
        <f>(E3406/D3406)*100</f>
        <v>0.42</v>
      </c>
      <c r="P3406">
        <f>E3406/N3406</f>
        <v>10.5</v>
      </c>
      <c r="Q3406" s="6" t="str">
        <f>LEFT(R3406, SEARCH("/",R3406,1)-1)</f>
        <v>theater</v>
      </c>
      <c r="R3406" t="s">
        <v>8271</v>
      </c>
      <c r="S3406" t="b">
        <v>0</v>
      </c>
      <c r="V3406" s="7" t="str">
        <f>RIGHT(R3406,LEN(R3406)-FIND("/",R3406))</f>
        <v>plays</v>
      </c>
    </row>
    <row r="3407" spans="1:22" ht="48" x14ac:dyDescent="0.2">
      <c r="A3407">
        <v>3962</v>
      </c>
      <c r="B3407" s="3" t="s">
        <v>3959</v>
      </c>
      <c r="C3407" s="3" t="s">
        <v>8069</v>
      </c>
      <c r="D3407">
        <v>1400</v>
      </c>
      <c r="E3407">
        <v>45</v>
      </c>
      <c r="F3407" t="s">
        <v>8221</v>
      </c>
      <c r="G3407" t="s">
        <v>8225</v>
      </c>
      <c r="H3407" t="s">
        <v>8247</v>
      </c>
      <c r="I3407">
        <v>1448722494</v>
      </c>
      <c r="J3407" s="12">
        <f>(I3407/86400)+25569</f>
        <v>42336.621458333335</v>
      </c>
      <c r="K3407">
        <v>1446562494</v>
      </c>
      <c r="L3407" s="12">
        <f>(K3407/86400)+25569</f>
        <v>42311.621458333335</v>
      </c>
      <c r="M3407" t="b">
        <v>0</v>
      </c>
      <c r="N3407">
        <v>3</v>
      </c>
      <c r="O3407">
        <f>(E3407/D3407)*100</f>
        <v>3.214285714285714</v>
      </c>
      <c r="P3407">
        <f>E3407/N3407</f>
        <v>15</v>
      </c>
      <c r="Q3407" s="6" t="str">
        <f>LEFT(R3407, SEARCH("/",R3407,1)-1)</f>
        <v>theater</v>
      </c>
      <c r="R3407" t="s">
        <v>8271</v>
      </c>
      <c r="S3407" t="b">
        <v>0</v>
      </c>
      <c r="V3407" s="7" t="str">
        <f>RIGHT(R3407,LEN(R3407)-FIND("/",R3407))</f>
        <v>plays</v>
      </c>
    </row>
    <row r="3408" spans="1:22" ht="48" x14ac:dyDescent="0.2">
      <c r="A3408">
        <v>3963</v>
      </c>
      <c r="B3408" s="3" t="s">
        <v>3960</v>
      </c>
      <c r="C3408" s="3" t="s">
        <v>8070</v>
      </c>
      <c r="D3408">
        <v>10000</v>
      </c>
      <c r="E3408">
        <v>0</v>
      </c>
      <c r="F3408" t="s">
        <v>8221</v>
      </c>
      <c r="G3408" t="s">
        <v>8229</v>
      </c>
      <c r="H3408" t="s">
        <v>8251</v>
      </c>
      <c r="I3408">
        <v>1447821717</v>
      </c>
      <c r="J3408" s="12">
        <f>(I3408/86400)+25569</f>
        <v>42326.195798611108</v>
      </c>
      <c r="K3408">
        <v>1445226117</v>
      </c>
      <c r="L3408" s="12">
        <f>(K3408/86400)+25569</f>
        <v>42296.154131944444</v>
      </c>
      <c r="M3408" t="b">
        <v>0</v>
      </c>
      <c r="N3408">
        <v>0</v>
      </c>
      <c r="O3408">
        <f>(E3408/D3408)*100</f>
        <v>0</v>
      </c>
      <c r="P3408" t="e">
        <f>E3408/N3408</f>
        <v>#DIV/0!</v>
      </c>
      <c r="Q3408" s="6" t="str">
        <f>LEFT(R3408, SEARCH("/",R3408,1)-1)</f>
        <v>theater</v>
      </c>
      <c r="R3408" t="s">
        <v>8271</v>
      </c>
      <c r="S3408" t="b">
        <v>0</v>
      </c>
      <c r="V3408" s="7" t="str">
        <f>RIGHT(R3408,LEN(R3408)-FIND("/",R3408))</f>
        <v>plays</v>
      </c>
    </row>
    <row r="3409" spans="1:22" ht="48" x14ac:dyDescent="0.2">
      <c r="A3409">
        <v>3964</v>
      </c>
      <c r="B3409" s="3" t="s">
        <v>3961</v>
      </c>
      <c r="C3409" s="3" t="s">
        <v>8071</v>
      </c>
      <c r="D3409">
        <v>2000</v>
      </c>
      <c r="E3409">
        <v>126</v>
      </c>
      <c r="F3409" t="s">
        <v>8221</v>
      </c>
      <c r="G3409" t="s">
        <v>8224</v>
      </c>
      <c r="H3409" t="s">
        <v>8246</v>
      </c>
      <c r="I3409">
        <v>1429460386</v>
      </c>
      <c r="J3409" s="12">
        <f>(I3409/86400)+25569</f>
        <v>42113.680393518516</v>
      </c>
      <c r="K3409">
        <v>1424279986</v>
      </c>
      <c r="L3409" s="12">
        <f>(K3409/86400)+25569</f>
        <v>42053.722060185188</v>
      </c>
      <c r="M3409" t="b">
        <v>0</v>
      </c>
      <c r="N3409">
        <v>3</v>
      </c>
      <c r="O3409">
        <f>(E3409/D3409)*100</f>
        <v>6.3</v>
      </c>
      <c r="P3409">
        <f>E3409/N3409</f>
        <v>42</v>
      </c>
      <c r="Q3409" s="6" t="str">
        <f>LEFT(R3409, SEARCH("/",R3409,1)-1)</f>
        <v>theater</v>
      </c>
      <c r="R3409" t="s">
        <v>8271</v>
      </c>
      <c r="S3409" t="b">
        <v>0</v>
      </c>
      <c r="V3409" s="7" t="str">
        <f>RIGHT(R3409,LEN(R3409)-FIND("/",R3409))</f>
        <v>plays</v>
      </c>
    </row>
    <row r="3410" spans="1:22" ht="48" x14ac:dyDescent="0.2">
      <c r="A3410">
        <v>3965</v>
      </c>
      <c r="B3410" s="3" t="s">
        <v>3962</v>
      </c>
      <c r="C3410" s="3" t="s">
        <v>8072</v>
      </c>
      <c r="D3410">
        <v>2000</v>
      </c>
      <c r="E3410">
        <v>285</v>
      </c>
      <c r="F3410" t="s">
        <v>8221</v>
      </c>
      <c r="G3410" t="s">
        <v>8224</v>
      </c>
      <c r="H3410" t="s">
        <v>8246</v>
      </c>
      <c r="I3410">
        <v>1460608780</v>
      </c>
      <c r="J3410" s="12">
        <f>(I3410/86400)+25569</f>
        <v>42474.194212962961</v>
      </c>
      <c r="K3410">
        <v>1455428380</v>
      </c>
      <c r="L3410" s="12">
        <f>(K3410/86400)+25569</f>
        <v>42414.235879629632</v>
      </c>
      <c r="M3410" t="b">
        <v>0</v>
      </c>
      <c r="N3410">
        <v>4</v>
      </c>
      <c r="O3410">
        <f>(E3410/D3410)*100</f>
        <v>14.249999999999998</v>
      </c>
      <c r="P3410">
        <f>E3410/N3410</f>
        <v>71.25</v>
      </c>
      <c r="Q3410" s="6" t="str">
        <f>LEFT(R3410, SEARCH("/",R3410,1)-1)</f>
        <v>theater</v>
      </c>
      <c r="R3410" t="s">
        <v>8271</v>
      </c>
      <c r="S3410" t="b">
        <v>0</v>
      </c>
      <c r="V3410" s="7" t="str">
        <f>RIGHT(R3410,LEN(R3410)-FIND("/",R3410))</f>
        <v>plays</v>
      </c>
    </row>
    <row r="3411" spans="1:22" ht="48" x14ac:dyDescent="0.2">
      <c r="A3411">
        <v>3966</v>
      </c>
      <c r="B3411" s="3" t="s">
        <v>3963</v>
      </c>
      <c r="C3411" s="3" t="s">
        <v>8073</v>
      </c>
      <c r="D3411">
        <v>7500</v>
      </c>
      <c r="E3411">
        <v>45</v>
      </c>
      <c r="F3411" t="s">
        <v>8221</v>
      </c>
      <c r="G3411" t="s">
        <v>8224</v>
      </c>
      <c r="H3411" t="s">
        <v>8246</v>
      </c>
      <c r="I3411">
        <v>1406170740</v>
      </c>
      <c r="J3411" s="12">
        <f>(I3411/86400)+25569</f>
        <v>41844.124305555553</v>
      </c>
      <c r="K3411">
        <v>1402506278</v>
      </c>
      <c r="L3411" s="12">
        <f>(K3411/86400)+25569</f>
        <v>41801.711550925924</v>
      </c>
      <c r="M3411" t="b">
        <v>0</v>
      </c>
      <c r="N3411">
        <v>2</v>
      </c>
      <c r="O3411">
        <f>(E3411/D3411)*100</f>
        <v>0.6</v>
      </c>
      <c r="P3411">
        <f>E3411/N3411</f>
        <v>22.5</v>
      </c>
      <c r="Q3411" s="6" t="str">
        <f>LEFT(R3411, SEARCH("/",R3411,1)-1)</f>
        <v>theater</v>
      </c>
      <c r="R3411" t="s">
        <v>8271</v>
      </c>
      <c r="S3411" t="b">
        <v>0</v>
      </c>
      <c r="V3411" s="7" t="str">
        <f>RIGHT(R3411,LEN(R3411)-FIND("/",R3411))</f>
        <v>plays</v>
      </c>
    </row>
    <row r="3412" spans="1:22" ht="48" x14ac:dyDescent="0.2">
      <c r="A3412">
        <v>3967</v>
      </c>
      <c r="B3412" s="3" t="s">
        <v>3964</v>
      </c>
      <c r="C3412" s="3" t="s">
        <v>8074</v>
      </c>
      <c r="D3412">
        <v>1700</v>
      </c>
      <c r="E3412">
        <v>410</v>
      </c>
      <c r="F3412" t="s">
        <v>8221</v>
      </c>
      <c r="G3412" t="s">
        <v>8224</v>
      </c>
      <c r="H3412" t="s">
        <v>8246</v>
      </c>
      <c r="I3412">
        <v>1488783507</v>
      </c>
      <c r="J3412" s="12">
        <f>(I3412/86400)+25569</f>
        <v>42800.290590277778</v>
      </c>
      <c r="K3412">
        <v>1486191507</v>
      </c>
      <c r="L3412" s="12">
        <f>(K3412/86400)+25569</f>
        <v>42770.290590277778</v>
      </c>
      <c r="M3412" t="b">
        <v>0</v>
      </c>
      <c r="N3412">
        <v>10</v>
      </c>
      <c r="O3412">
        <f>(E3412/D3412)*100</f>
        <v>24.117647058823529</v>
      </c>
      <c r="P3412">
        <f>E3412/N3412</f>
        <v>41</v>
      </c>
      <c r="Q3412" s="6" t="str">
        <f>LEFT(R3412, SEARCH("/",R3412,1)-1)</f>
        <v>theater</v>
      </c>
      <c r="R3412" t="s">
        <v>8271</v>
      </c>
      <c r="S3412" t="b">
        <v>0</v>
      </c>
      <c r="V3412" s="7" t="str">
        <f>RIGHT(R3412,LEN(R3412)-FIND("/",R3412))</f>
        <v>plays</v>
      </c>
    </row>
    <row r="3413" spans="1:22" ht="48" x14ac:dyDescent="0.2">
      <c r="A3413">
        <v>3968</v>
      </c>
      <c r="B3413" s="3" t="s">
        <v>3965</v>
      </c>
      <c r="C3413" s="3" t="s">
        <v>8075</v>
      </c>
      <c r="D3413">
        <v>5000</v>
      </c>
      <c r="E3413">
        <v>527</v>
      </c>
      <c r="F3413" t="s">
        <v>8221</v>
      </c>
      <c r="G3413" t="s">
        <v>8224</v>
      </c>
      <c r="H3413" t="s">
        <v>8246</v>
      </c>
      <c r="I3413">
        <v>1463945673</v>
      </c>
      <c r="J3413" s="12">
        <f>(I3413/86400)+25569</f>
        <v>42512.815659722226</v>
      </c>
      <c r="K3413">
        <v>1458761673</v>
      </c>
      <c r="L3413" s="12">
        <f>(K3413/86400)+25569</f>
        <v>42452.815659722226</v>
      </c>
      <c r="M3413" t="b">
        <v>0</v>
      </c>
      <c r="N3413">
        <v>11</v>
      </c>
      <c r="O3413">
        <f>(E3413/D3413)*100</f>
        <v>10.54</v>
      </c>
      <c r="P3413">
        <f>E3413/N3413</f>
        <v>47.909090909090907</v>
      </c>
      <c r="Q3413" s="6" t="str">
        <f>LEFT(R3413, SEARCH("/",R3413,1)-1)</f>
        <v>theater</v>
      </c>
      <c r="R3413" t="s">
        <v>8271</v>
      </c>
      <c r="S3413" t="b">
        <v>0</v>
      </c>
      <c r="V3413" s="7" t="str">
        <f>RIGHT(R3413,LEN(R3413)-FIND("/",R3413))</f>
        <v>plays</v>
      </c>
    </row>
    <row r="3414" spans="1:22" ht="48" x14ac:dyDescent="0.2">
      <c r="A3414">
        <v>3969</v>
      </c>
      <c r="B3414" s="3" t="s">
        <v>3966</v>
      </c>
      <c r="C3414" s="3" t="s">
        <v>8076</v>
      </c>
      <c r="D3414">
        <v>2825</v>
      </c>
      <c r="E3414">
        <v>211</v>
      </c>
      <c r="F3414" t="s">
        <v>8221</v>
      </c>
      <c r="G3414" t="s">
        <v>8224</v>
      </c>
      <c r="H3414" t="s">
        <v>8246</v>
      </c>
      <c r="I3414">
        <v>1472442900</v>
      </c>
      <c r="J3414" s="12">
        <f>(I3414/86400)+25569</f>
        <v>42611.163194444445</v>
      </c>
      <c r="K3414">
        <v>1471638646</v>
      </c>
      <c r="L3414" s="12">
        <f>(K3414/86400)+25569</f>
        <v>42601.854699074072</v>
      </c>
      <c r="M3414" t="b">
        <v>0</v>
      </c>
      <c r="N3414">
        <v>6</v>
      </c>
      <c r="O3414">
        <f>(E3414/D3414)*100</f>
        <v>7.4690265486725664</v>
      </c>
      <c r="P3414">
        <f>E3414/N3414</f>
        <v>35.166666666666664</v>
      </c>
      <c r="Q3414" s="6" t="str">
        <f>LEFT(R3414, SEARCH("/",R3414,1)-1)</f>
        <v>theater</v>
      </c>
      <c r="R3414" t="s">
        <v>8271</v>
      </c>
      <c r="S3414" t="b">
        <v>0</v>
      </c>
      <c r="V3414" s="7" t="str">
        <f>RIGHT(R3414,LEN(R3414)-FIND("/",R3414))</f>
        <v>plays</v>
      </c>
    </row>
    <row r="3415" spans="1:22" ht="64" x14ac:dyDescent="0.2">
      <c r="A3415">
        <v>3970</v>
      </c>
      <c r="B3415" s="3" t="s">
        <v>3967</v>
      </c>
      <c r="C3415" s="3" t="s">
        <v>8077</v>
      </c>
      <c r="D3415">
        <v>15000</v>
      </c>
      <c r="E3415">
        <v>11</v>
      </c>
      <c r="F3415" t="s">
        <v>8221</v>
      </c>
      <c r="G3415" t="s">
        <v>8224</v>
      </c>
      <c r="H3415" t="s">
        <v>8246</v>
      </c>
      <c r="I3415">
        <v>1460925811</v>
      </c>
      <c r="J3415" s="12">
        <f>(I3415/86400)+25569</f>
        <v>42477.863553240742</v>
      </c>
      <c r="K3415">
        <v>1458333811</v>
      </c>
      <c r="L3415" s="12">
        <f>(K3415/86400)+25569</f>
        <v>42447.863553240742</v>
      </c>
      <c r="M3415" t="b">
        <v>0</v>
      </c>
      <c r="N3415">
        <v>2</v>
      </c>
      <c r="O3415">
        <f>(E3415/D3415)*100</f>
        <v>7.3333333333333334E-2</v>
      </c>
      <c r="P3415">
        <f>E3415/N3415</f>
        <v>5.5</v>
      </c>
      <c r="Q3415" s="6" t="str">
        <f>LEFT(R3415, SEARCH("/",R3415,1)-1)</f>
        <v>theater</v>
      </c>
      <c r="R3415" t="s">
        <v>8271</v>
      </c>
      <c r="S3415" t="b">
        <v>0</v>
      </c>
      <c r="V3415" s="7" t="str">
        <f>RIGHT(R3415,LEN(R3415)-FIND("/",R3415))</f>
        <v>plays</v>
      </c>
    </row>
    <row r="3416" spans="1:22" ht="48" x14ac:dyDescent="0.2">
      <c r="A3416">
        <v>3971</v>
      </c>
      <c r="B3416" s="3" t="s">
        <v>3968</v>
      </c>
      <c r="C3416" s="3" t="s">
        <v>8078</v>
      </c>
      <c r="D3416">
        <v>14000</v>
      </c>
      <c r="E3416">
        <v>136</v>
      </c>
      <c r="F3416" t="s">
        <v>8221</v>
      </c>
      <c r="G3416" t="s">
        <v>8224</v>
      </c>
      <c r="H3416" t="s">
        <v>8246</v>
      </c>
      <c r="I3416">
        <v>1405947126</v>
      </c>
      <c r="J3416" s="12">
        <f>(I3416/86400)+25569</f>
        <v>41841.536180555559</v>
      </c>
      <c r="K3416">
        <v>1403355126</v>
      </c>
      <c r="L3416" s="12">
        <f>(K3416/86400)+25569</f>
        <v>41811.536180555559</v>
      </c>
      <c r="M3416" t="b">
        <v>0</v>
      </c>
      <c r="N3416">
        <v>6</v>
      </c>
      <c r="O3416">
        <f>(E3416/D3416)*100</f>
        <v>0.97142857142857131</v>
      </c>
      <c r="P3416">
        <f>E3416/N3416</f>
        <v>22.666666666666668</v>
      </c>
      <c r="Q3416" s="6" t="str">
        <f>LEFT(R3416, SEARCH("/",R3416,1)-1)</f>
        <v>theater</v>
      </c>
      <c r="R3416" t="s">
        <v>8271</v>
      </c>
      <c r="S3416" t="b">
        <v>0</v>
      </c>
      <c r="V3416" s="7" t="str">
        <f>RIGHT(R3416,LEN(R3416)-FIND("/",R3416))</f>
        <v>plays</v>
      </c>
    </row>
    <row r="3417" spans="1:22" ht="32" x14ac:dyDescent="0.2">
      <c r="A3417">
        <v>3972</v>
      </c>
      <c r="B3417" s="3" t="s">
        <v>3969</v>
      </c>
      <c r="C3417" s="3" t="s">
        <v>8079</v>
      </c>
      <c r="D3417">
        <v>1000</v>
      </c>
      <c r="E3417">
        <v>211</v>
      </c>
      <c r="F3417" t="s">
        <v>8221</v>
      </c>
      <c r="G3417" t="s">
        <v>8224</v>
      </c>
      <c r="H3417" t="s">
        <v>8246</v>
      </c>
      <c r="I3417">
        <v>1423186634</v>
      </c>
      <c r="J3417" s="12">
        <f>(I3417/86400)+25569</f>
        <v>42041.067523148144</v>
      </c>
      <c r="K3417">
        <v>1418002634</v>
      </c>
      <c r="L3417" s="12">
        <f>(K3417/86400)+25569</f>
        <v>41981.067523148144</v>
      </c>
      <c r="M3417" t="b">
        <v>0</v>
      </c>
      <c r="N3417">
        <v>8</v>
      </c>
      <c r="O3417">
        <f>(E3417/D3417)*100</f>
        <v>21.099999999999998</v>
      </c>
      <c r="P3417">
        <f>E3417/N3417</f>
        <v>26.375</v>
      </c>
      <c r="Q3417" s="6" t="str">
        <f>LEFT(R3417, SEARCH("/",R3417,1)-1)</f>
        <v>theater</v>
      </c>
      <c r="R3417" t="s">
        <v>8271</v>
      </c>
      <c r="S3417" t="b">
        <v>0</v>
      </c>
      <c r="V3417" s="7" t="str">
        <f>RIGHT(R3417,LEN(R3417)-FIND("/",R3417))</f>
        <v>plays</v>
      </c>
    </row>
    <row r="3418" spans="1:22" ht="48" x14ac:dyDescent="0.2">
      <c r="A3418">
        <v>3973</v>
      </c>
      <c r="B3418" s="3" t="s">
        <v>3970</v>
      </c>
      <c r="C3418" s="3" t="s">
        <v>8080</v>
      </c>
      <c r="D3418">
        <v>5000</v>
      </c>
      <c r="E3418">
        <v>3905</v>
      </c>
      <c r="F3418" t="s">
        <v>8221</v>
      </c>
      <c r="G3418" t="s">
        <v>8224</v>
      </c>
      <c r="H3418" t="s">
        <v>8246</v>
      </c>
      <c r="I3418">
        <v>1462766400</v>
      </c>
      <c r="J3418" s="12">
        <f>(I3418/86400)+25569</f>
        <v>42499.166666666672</v>
      </c>
      <c r="K3418">
        <v>1460219110</v>
      </c>
      <c r="L3418" s="12">
        <f>(K3418/86400)+25569</f>
        <v>42469.68414351852</v>
      </c>
      <c r="M3418" t="b">
        <v>0</v>
      </c>
      <c r="N3418">
        <v>37</v>
      </c>
      <c r="O3418">
        <f>(E3418/D3418)*100</f>
        <v>78.100000000000009</v>
      </c>
      <c r="P3418">
        <f>E3418/N3418</f>
        <v>105.54054054054055</v>
      </c>
      <c r="Q3418" s="6" t="str">
        <f>LEFT(R3418, SEARCH("/",R3418,1)-1)</f>
        <v>theater</v>
      </c>
      <c r="R3418" t="s">
        <v>8271</v>
      </c>
      <c r="S3418" t="b">
        <v>0</v>
      </c>
      <c r="V3418" s="7" t="str">
        <f>RIGHT(R3418,LEN(R3418)-FIND("/",R3418))</f>
        <v>plays</v>
      </c>
    </row>
    <row r="3419" spans="1:22" ht="48" x14ac:dyDescent="0.2">
      <c r="A3419">
        <v>3974</v>
      </c>
      <c r="B3419" s="3" t="s">
        <v>3971</v>
      </c>
      <c r="C3419" s="3" t="s">
        <v>8081</v>
      </c>
      <c r="D3419">
        <v>1000</v>
      </c>
      <c r="E3419">
        <v>320</v>
      </c>
      <c r="F3419" t="s">
        <v>8221</v>
      </c>
      <c r="G3419" t="s">
        <v>8225</v>
      </c>
      <c r="H3419" t="s">
        <v>8247</v>
      </c>
      <c r="I3419">
        <v>1464872848</v>
      </c>
      <c r="J3419" s="12">
        <f>(I3419/86400)+25569</f>
        <v>42523.546851851846</v>
      </c>
      <c r="K3419">
        <v>1462280848</v>
      </c>
      <c r="L3419" s="12">
        <f>(K3419/86400)+25569</f>
        <v>42493.546851851846</v>
      </c>
      <c r="M3419" t="b">
        <v>0</v>
      </c>
      <c r="N3419">
        <v>11</v>
      </c>
      <c r="O3419">
        <f>(E3419/D3419)*100</f>
        <v>32</v>
      </c>
      <c r="P3419">
        <f>E3419/N3419</f>
        <v>29.09090909090909</v>
      </c>
      <c r="Q3419" s="6" t="str">
        <f>LEFT(R3419, SEARCH("/",R3419,1)-1)</f>
        <v>theater</v>
      </c>
      <c r="R3419" t="s">
        <v>8271</v>
      </c>
      <c r="S3419" t="b">
        <v>0</v>
      </c>
      <c r="V3419" s="7" t="str">
        <f>RIGHT(R3419,LEN(R3419)-FIND("/",R3419))</f>
        <v>plays</v>
      </c>
    </row>
    <row r="3420" spans="1:22" ht="48" x14ac:dyDescent="0.2">
      <c r="A3420">
        <v>3975</v>
      </c>
      <c r="B3420" s="3" t="s">
        <v>3972</v>
      </c>
      <c r="C3420" s="3" t="s">
        <v>8082</v>
      </c>
      <c r="D3420">
        <v>678</v>
      </c>
      <c r="E3420">
        <v>0</v>
      </c>
      <c r="F3420" t="s">
        <v>8221</v>
      </c>
      <c r="G3420" t="s">
        <v>8224</v>
      </c>
      <c r="H3420" t="s">
        <v>8246</v>
      </c>
      <c r="I3420">
        <v>1468442898</v>
      </c>
      <c r="J3420" s="12">
        <f>(I3420/86400)+25569</f>
        <v>42564.866875</v>
      </c>
      <c r="K3420">
        <v>1465850898</v>
      </c>
      <c r="L3420" s="12">
        <f>(K3420/86400)+25569</f>
        <v>42534.866875</v>
      </c>
      <c r="M3420" t="b">
        <v>0</v>
      </c>
      <c r="N3420">
        <v>0</v>
      </c>
      <c r="O3420">
        <f>(E3420/D3420)*100</f>
        <v>0</v>
      </c>
      <c r="P3420" t="e">
        <f>E3420/N3420</f>
        <v>#DIV/0!</v>
      </c>
      <c r="Q3420" s="6" t="str">
        <f>LEFT(R3420, SEARCH("/",R3420,1)-1)</f>
        <v>theater</v>
      </c>
      <c r="R3420" t="s">
        <v>8271</v>
      </c>
      <c r="S3420" t="b">
        <v>0</v>
      </c>
      <c r="V3420" s="7" t="str">
        <f>RIGHT(R3420,LEN(R3420)-FIND("/",R3420))</f>
        <v>plays</v>
      </c>
    </row>
    <row r="3421" spans="1:22" ht="48" x14ac:dyDescent="0.2">
      <c r="A3421">
        <v>3976</v>
      </c>
      <c r="B3421" s="3" t="s">
        <v>3973</v>
      </c>
      <c r="C3421" s="3" t="s">
        <v>8083</v>
      </c>
      <c r="D3421">
        <v>1300</v>
      </c>
      <c r="E3421">
        <v>620</v>
      </c>
      <c r="F3421" t="s">
        <v>8221</v>
      </c>
      <c r="G3421" t="s">
        <v>8224</v>
      </c>
      <c r="H3421" t="s">
        <v>8246</v>
      </c>
      <c r="I3421">
        <v>1406876400</v>
      </c>
      <c r="J3421" s="12">
        <f>(I3421/86400)+25569</f>
        <v>41852.291666666664</v>
      </c>
      <c r="K3421">
        <v>1405024561</v>
      </c>
      <c r="L3421" s="12">
        <f>(K3421/86400)+25569</f>
        <v>41830.858344907407</v>
      </c>
      <c r="M3421" t="b">
        <v>0</v>
      </c>
      <c r="N3421">
        <v>10</v>
      </c>
      <c r="O3421">
        <f>(E3421/D3421)*100</f>
        <v>47.692307692307693</v>
      </c>
      <c r="P3421">
        <f>E3421/N3421</f>
        <v>62</v>
      </c>
      <c r="Q3421" s="6" t="str">
        <f>LEFT(R3421, SEARCH("/",R3421,1)-1)</f>
        <v>theater</v>
      </c>
      <c r="R3421" t="s">
        <v>8271</v>
      </c>
      <c r="S3421" t="b">
        <v>0</v>
      </c>
      <c r="V3421" s="7" t="str">
        <f>RIGHT(R3421,LEN(R3421)-FIND("/",R3421))</f>
        <v>plays</v>
      </c>
    </row>
    <row r="3422" spans="1:22" ht="48" x14ac:dyDescent="0.2">
      <c r="A3422">
        <v>3977</v>
      </c>
      <c r="B3422" s="3" t="s">
        <v>3974</v>
      </c>
      <c r="C3422" s="3" t="s">
        <v>8084</v>
      </c>
      <c r="D3422">
        <v>90000</v>
      </c>
      <c r="E3422">
        <v>1305</v>
      </c>
      <c r="F3422" t="s">
        <v>8221</v>
      </c>
      <c r="G3422" t="s">
        <v>8224</v>
      </c>
      <c r="H3422" t="s">
        <v>8246</v>
      </c>
      <c r="I3422">
        <v>1469213732</v>
      </c>
      <c r="J3422" s="12">
        <f>(I3422/86400)+25569</f>
        <v>42573.788564814815</v>
      </c>
      <c r="K3422">
        <v>1466621732</v>
      </c>
      <c r="L3422" s="12">
        <f>(K3422/86400)+25569</f>
        <v>42543.788564814815</v>
      </c>
      <c r="M3422" t="b">
        <v>0</v>
      </c>
      <c r="N3422">
        <v>6</v>
      </c>
      <c r="O3422">
        <f>(E3422/D3422)*100</f>
        <v>1.4500000000000002</v>
      </c>
      <c r="P3422">
        <f>E3422/N3422</f>
        <v>217.5</v>
      </c>
      <c r="Q3422" s="6" t="str">
        <f>LEFT(R3422, SEARCH("/",R3422,1)-1)</f>
        <v>theater</v>
      </c>
      <c r="R3422" t="s">
        <v>8271</v>
      </c>
      <c r="S3422" t="b">
        <v>0</v>
      </c>
      <c r="V3422" s="7" t="str">
        <f>RIGHT(R3422,LEN(R3422)-FIND("/",R3422))</f>
        <v>plays</v>
      </c>
    </row>
    <row r="3423" spans="1:22" ht="48" x14ac:dyDescent="0.2">
      <c r="A3423">
        <v>3978</v>
      </c>
      <c r="B3423" s="3" t="s">
        <v>3975</v>
      </c>
      <c r="C3423" s="3" t="s">
        <v>8085</v>
      </c>
      <c r="D3423">
        <v>2000</v>
      </c>
      <c r="E3423">
        <v>214</v>
      </c>
      <c r="F3423" t="s">
        <v>8221</v>
      </c>
      <c r="G3423" t="s">
        <v>8224</v>
      </c>
      <c r="H3423" t="s">
        <v>8246</v>
      </c>
      <c r="I3423">
        <v>1422717953</v>
      </c>
      <c r="J3423" s="12">
        <f>(I3423/86400)+25569</f>
        <v>42035.642974537041</v>
      </c>
      <c r="K3423">
        <v>1417533953</v>
      </c>
      <c r="L3423" s="12">
        <f>(K3423/86400)+25569</f>
        <v>41975.642974537041</v>
      </c>
      <c r="M3423" t="b">
        <v>0</v>
      </c>
      <c r="N3423">
        <v>8</v>
      </c>
      <c r="O3423">
        <f>(E3423/D3423)*100</f>
        <v>10.7</v>
      </c>
      <c r="P3423">
        <f>E3423/N3423</f>
        <v>26.75</v>
      </c>
      <c r="Q3423" s="6" t="str">
        <f>LEFT(R3423, SEARCH("/",R3423,1)-1)</f>
        <v>theater</v>
      </c>
      <c r="R3423" t="s">
        <v>8271</v>
      </c>
      <c r="S3423" t="b">
        <v>0</v>
      </c>
      <c r="V3423" s="7" t="str">
        <f>RIGHT(R3423,LEN(R3423)-FIND("/",R3423))</f>
        <v>plays</v>
      </c>
    </row>
    <row r="3424" spans="1:22" ht="48" x14ac:dyDescent="0.2">
      <c r="A3424">
        <v>3979</v>
      </c>
      <c r="B3424" s="3" t="s">
        <v>3976</v>
      </c>
      <c r="C3424" s="3" t="s">
        <v>8086</v>
      </c>
      <c r="D3424">
        <v>6000</v>
      </c>
      <c r="E3424">
        <v>110</v>
      </c>
      <c r="F3424" t="s">
        <v>8221</v>
      </c>
      <c r="G3424" t="s">
        <v>8225</v>
      </c>
      <c r="H3424" t="s">
        <v>8247</v>
      </c>
      <c r="I3424">
        <v>1427659200</v>
      </c>
      <c r="J3424" s="12">
        <f>(I3424/86400)+25569</f>
        <v>42092.833333333328</v>
      </c>
      <c r="K3424">
        <v>1425678057</v>
      </c>
      <c r="L3424" s="12">
        <f>(K3424/86400)+25569</f>
        <v>42069.903437500005</v>
      </c>
      <c r="M3424" t="b">
        <v>0</v>
      </c>
      <c r="N3424">
        <v>6</v>
      </c>
      <c r="O3424">
        <f>(E3424/D3424)*100</f>
        <v>1.8333333333333333</v>
      </c>
      <c r="P3424">
        <f>E3424/N3424</f>
        <v>18.333333333333332</v>
      </c>
      <c r="Q3424" s="6" t="str">
        <f>LEFT(R3424, SEARCH("/",R3424,1)-1)</f>
        <v>theater</v>
      </c>
      <c r="R3424" t="s">
        <v>8271</v>
      </c>
      <c r="S3424" t="b">
        <v>0</v>
      </c>
      <c r="V3424" s="7" t="str">
        <f>RIGHT(R3424,LEN(R3424)-FIND("/",R3424))</f>
        <v>plays</v>
      </c>
    </row>
    <row r="3425" spans="1:22" ht="48" x14ac:dyDescent="0.2">
      <c r="A3425">
        <v>3980</v>
      </c>
      <c r="B3425" s="3" t="s">
        <v>3977</v>
      </c>
      <c r="C3425" s="3" t="s">
        <v>8087</v>
      </c>
      <c r="D3425">
        <v>2500</v>
      </c>
      <c r="E3425">
        <v>450</v>
      </c>
      <c r="F3425" t="s">
        <v>8221</v>
      </c>
      <c r="G3425" t="s">
        <v>8224</v>
      </c>
      <c r="H3425" t="s">
        <v>8246</v>
      </c>
      <c r="I3425">
        <v>1404570147</v>
      </c>
      <c r="J3425" s="12">
        <f>(I3425/86400)+25569</f>
        <v>41825.598923611113</v>
      </c>
      <c r="K3425">
        <v>1401978147</v>
      </c>
      <c r="L3425" s="12">
        <f>(K3425/86400)+25569</f>
        <v>41795.598923611113</v>
      </c>
      <c r="M3425" t="b">
        <v>0</v>
      </c>
      <c r="N3425">
        <v>7</v>
      </c>
      <c r="O3425">
        <f>(E3425/D3425)*100</f>
        <v>18</v>
      </c>
      <c r="P3425">
        <f>E3425/N3425</f>
        <v>64.285714285714292</v>
      </c>
      <c r="Q3425" s="6" t="str">
        <f>LEFT(R3425, SEARCH("/",R3425,1)-1)</f>
        <v>theater</v>
      </c>
      <c r="R3425" t="s">
        <v>8271</v>
      </c>
      <c r="S3425" t="b">
        <v>0</v>
      </c>
      <c r="V3425" s="7" t="str">
        <f>RIGHT(R3425,LEN(R3425)-FIND("/",R3425))</f>
        <v>plays</v>
      </c>
    </row>
    <row r="3426" spans="1:22" ht="32" x14ac:dyDescent="0.2">
      <c r="A3426">
        <v>3981</v>
      </c>
      <c r="B3426" s="3" t="s">
        <v>3358</v>
      </c>
      <c r="C3426" s="3" t="s">
        <v>7469</v>
      </c>
      <c r="D3426">
        <v>30000</v>
      </c>
      <c r="E3426">
        <v>1225</v>
      </c>
      <c r="F3426" t="s">
        <v>8221</v>
      </c>
      <c r="G3426" t="s">
        <v>8224</v>
      </c>
      <c r="H3426" t="s">
        <v>8246</v>
      </c>
      <c r="I3426">
        <v>1468729149</v>
      </c>
      <c r="J3426" s="12">
        <f>(I3426/86400)+25569</f>
        <v>42568.179965277777</v>
      </c>
      <c r="K3426">
        <v>1463545149</v>
      </c>
      <c r="L3426" s="12">
        <f>(K3426/86400)+25569</f>
        <v>42508.179965277777</v>
      </c>
      <c r="M3426" t="b">
        <v>0</v>
      </c>
      <c r="N3426">
        <v>7</v>
      </c>
      <c r="O3426">
        <f>(E3426/D3426)*100</f>
        <v>4.083333333333333</v>
      </c>
      <c r="P3426">
        <f>E3426/N3426</f>
        <v>175</v>
      </c>
      <c r="Q3426" s="6" t="str">
        <f>LEFT(R3426, SEARCH("/",R3426,1)-1)</f>
        <v>theater</v>
      </c>
      <c r="R3426" t="s">
        <v>8271</v>
      </c>
      <c r="S3426" t="b">
        <v>0</v>
      </c>
      <c r="V3426" s="7" t="str">
        <f>RIGHT(R3426,LEN(R3426)-FIND("/",R3426))</f>
        <v>plays</v>
      </c>
    </row>
    <row r="3427" spans="1:22" ht="64" x14ac:dyDescent="0.2">
      <c r="A3427">
        <v>3982</v>
      </c>
      <c r="B3427" s="3" t="s">
        <v>3978</v>
      </c>
      <c r="C3427" s="3" t="s">
        <v>8088</v>
      </c>
      <c r="D3427">
        <v>850</v>
      </c>
      <c r="E3427">
        <v>170</v>
      </c>
      <c r="F3427" t="s">
        <v>8221</v>
      </c>
      <c r="G3427" t="s">
        <v>8225</v>
      </c>
      <c r="H3427" t="s">
        <v>8247</v>
      </c>
      <c r="I3427">
        <v>1436297180</v>
      </c>
      <c r="J3427" s="12">
        <f>(I3427/86400)+25569</f>
        <v>42192.809953703705</v>
      </c>
      <c r="K3427">
        <v>1431113180</v>
      </c>
      <c r="L3427" s="12">
        <f>(K3427/86400)+25569</f>
        <v>42132.809953703705</v>
      </c>
      <c r="M3427" t="b">
        <v>0</v>
      </c>
      <c r="N3427">
        <v>5</v>
      </c>
      <c r="O3427">
        <f>(E3427/D3427)*100</f>
        <v>20</v>
      </c>
      <c r="P3427">
        <f>E3427/N3427</f>
        <v>34</v>
      </c>
      <c r="Q3427" s="6" t="str">
        <f>LEFT(R3427, SEARCH("/",R3427,1)-1)</f>
        <v>theater</v>
      </c>
      <c r="R3427" t="s">
        <v>8271</v>
      </c>
      <c r="S3427" t="b">
        <v>0</v>
      </c>
      <c r="V3427" s="7" t="str">
        <f>RIGHT(R3427,LEN(R3427)-FIND("/",R3427))</f>
        <v>plays</v>
      </c>
    </row>
    <row r="3428" spans="1:22" ht="48" x14ac:dyDescent="0.2">
      <c r="A3428">
        <v>3983</v>
      </c>
      <c r="B3428" s="3" t="s">
        <v>3979</v>
      </c>
      <c r="C3428" s="3" t="s">
        <v>8089</v>
      </c>
      <c r="D3428">
        <v>11140</v>
      </c>
      <c r="E3428">
        <v>3877</v>
      </c>
      <c r="F3428" t="s">
        <v>8221</v>
      </c>
      <c r="G3428" t="s">
        <v>8224</v>
      </c>
      <c r="H3428" t="s">
        <v>8246</v>
      </c>
      <c r="I3428">
        <v>1400569140</v>
      </c>
      <c r="J3428" s="12">
        <f>(I3428/86400)+25569</f>
        <v>41779.290972222225</v>
      </c>
      <c r="K3428">
        <v>1397854356</v>
      </c>
      <c r="L3428" s="12">
        <f>(K3428/86400)+25569</f>
        <v>41747.86986111111</v>
      </c>
      <c r="M3428" t="b">
        <v>0</v>
      </c>
      <c r="N3428">
        <v>46</v>
      </c>
      <c r="O3428">
        <f>(E3428/D3428)*100</f>
        <v>34.802513464991023</v>
      </c>
      <c r="P3428">
        <f>E3428/N3428</f>
        <v>84.282608695652172</v>
      </c>
      <c r="Q3428" s="6" t="str">
        <f>LEFT(R3428, SEARCH("/",R3428,1)-1)</f>
        <v>theater</v>
      </c>
      <c r="R3428" t="s">
        <v>8271</v>
      </c>
      <c r="S3428" t="b">
        <v>0</v>
      </c>
      <c r="V3428" s="7" t="str">
        <f>RIGHT(R3428,LEN(R3428)-FIND("/",R3428))</f>
        <v>plays</v>
      </c>
    </row>
    <row r="3429" spans="1:22" ht="48" x14ac:dyDescent="0.2">
      <c r="A3429">
        <v>3984</v>
      </c>
      <c r="B3429" s="3" t="s">
        <v>3980</v>
      </c>
      <c r="C3429" s="3" t="s">
        <v>8090</v>
      </c>
      <c r="D3429">
        <v>1500</v>
      </c>
      <c r="E3429">
        <v>95</v>
      </c>
      <c r="F3429" t="s">
        <v>8221</v>
      </c>
      <c r="G3429" t="s">
        <v>8225</v>
      </c>
      <c r="H3429" t="s">
        <v>8247</v>
      </c>
      <c r="I3429">
        <v>1415404800</v>
      </c>
      <c r="J3429" s="12">
        <f>(I3429/86400)+25569</f>
        <v>41951</v>
      </c>
      <c r="K3429">
        <v>1412809644</v>
      </c>
      <c r="L3429" s="12">
        <f>(K3429/86400)+25569</f>
        <v>41920.963472222225</v>
      </c>
      <c r="M3429" t="b">
        <v>0</v>
      </c>
      <c r="N3429">
        <v>10</v>
      </c>
      <c r="O3429">
        <f>(E3429/D3429)*100</f>
        <v>6.3333333333333339</v>
      </c>
      <c r="P3429">
        <f>E3429/N3429</f>
        <v>9.5</v>
      </c>
      <c r="Q3429" s="6" t="str">
        <f>LEFT(R3429, SEARCH("/",R3429,1)-1)</f>
        <v>theater</v>
      </c>
      <c r="R3429" t="s">
        <v>8271</v>
      </c>
      <c r="S3429" t="b">
        <v>0</v>
      </c>
      <c r="V3429" s="7" t="str">
        <f>RIGHT(R3429,LEN(R3429)-FIND("/",R3429))</f>
        <v>plays</v>
      </c>
    </row>
    <row r="3430" spans="1:22" ht="48" x14ac:dyDescent="0.2">
      <c r="A3430">
        <v>3985</v>
      </c>
      <c r="B3430" s="3" t="s">
        <v>3981</v>
      </c>
      <c r="C3430" s="3" t="s">
        <v>8091</v>
      </c>
      <c r="D3430">
        <v>2000</v>
      </c>
      <c r="E3430">
        <v>641</v>
      </c>
      <c r="F3430" t="s">
        <v>8221</v>
      </c>
      <c r="G3430" t="s">
        <v>8224</v>
      </c>
      <c r="H3430" t="s">
        <v>8246</v>
      </c>
      <c r="I3430">
        <v>1456002300</v>
      </c>
      <c r="J3430" s="12">
        <f>(I3430/86400)+25569</f>
        <v>42420.878472222219</v>
      </c>
      <c r="K3430">
        <v>1454173120</v>
      </c>
      <c r="L3430" s="12">
        <f>(K3430/86400)+25569</f>
        <v>42399.707407407404</v>
      </c>
      <c r="M3430" t="b">
        <v>0</v>
      </c>
      <c r="N3430">
        <v>19</v>
      </c>
      <c r="O3430">
        <f>(E3430/D3430)*100</f>
        <v>32.049999999999997</v>
      </c>
      <c r="P3430">
        <f>E3430/N3430</f>
        <v>33.736842105263158</v>
      </c>
      <c r="Q3430" s="6" t="str">
        <f>LEFT(R3430, SEARCH("/",R3430,1)-1)</f>
        <v>theater</v>
      </c>
      <c r="R3430" t="s">
        <v>8271</v>
      </c>
      <c r="S3430" t="b">
        <v>0</v>
      </c>
      <c r="V3430" s="7" t="str">
        <f>RIGHT(R3430,LEN(R3430)-FIND("/",R3430))</f>
        <v>plays</v>
      </c>
    </row>
    <row r="3431" spans="1:22" ht="48" x14ac:dyDescent="0.2">
      <c r="A3431">
        <v>3986</v>
      </c>
      <c r="B3431" s="3" t="s">
        <v>3982</v>
      </c>
      <c r="C3431" s="3" t="s">
        <v>8092</v>
      </c>
      <c r="D3431">
        <v>5000</v>
      </c>
      <c r="E3431">
        <v>488</v>
      </c>
      <c r="F3431" t="s">
        <v>8221</v>
      </c>
      <c r="G3431" t="s">
        <v>8225</v>
      </c>
      <c r="H3431" t="s">
        <v>8247</v>
      </c>
      <c r="I3431">
        <v>1462539840</v>
      </c>
      <c r="J3431" s="12">
        <f>(I3431/86400)+25569</f>
        <v>42496.544444444444</v>
      </c>
      <c r="K3431">
        <v>1460034594</v>
      </c>
      <c r="L3431" s="12">
        <f>(K3431/86400)+25569</f>
        <v>42467.548541666663</v>
      </c>
      <c r="M3431" t="b">
        <v>0</v>
      </c>
      <c r="N3431">
        <v>13</v>
      </c>
      <c r="O3431">
        <f>(E3431/D3431)*100</f>
        <v>9.76</v>
      </c>
      <c r="P3431">
        <f>E3431/N3431</f>
        <v>37.53846153846154</v>
      </c>
      <c r="Q3431" s="6" t="str">
        <f>LEFT(R3431, SEARCH("/",R3431,1)-1)</f>
        <v>theater</v>
      </c>
      <c r="R3431" t="s">
        <v>8271</v>
      </c>
      <c r="S3431" t="b">
        <v>0</v>
      </c>
      <c r="V3431" s="7" t="str">
        <f>RIGHT(R3431,LEN(R3431)-FIND("/",R3431))</f>
        <v>plays</v>
      </c>
    </row>
    <row r="3432" spans="1:22" ht="48" x14ac:dyDescent="0.2">
      <c r="A3432">
        <v>3987</v>
      </c>
      <c r="B3432" s="3" t="s">
        <v>3983</v>
      </c>
      <c r="C3432" s="3" t="s">
        <v>8093</v>
      </c>
      <c r="D3432">
        <v>400</v>
      </c>
      <c r="E3432">
        <v>151</v>
      </c>
      <c r="F3432" t="s">
        <v>8221</v>
      </c>
      <c r="G3432" t="s">
        <v>8225</v>
      </c>
      <c r="H3432" t="s">
        <v>8247</v>
      </c>
      <c r="I3432">
        <v>1400278290</v>
      </c>
      <c r="J3432" s="12">
        <f>(I3432/86400)+25569</f>
        <v>41775.92465277778</v>
      </c>
      <c r="K3432">
        <v>1399414290</v>
      </c>
      <c r="L3432" s="12">
        <f>(K3432/86400)+25569</f>
        <v>41765.92465277778</v>
      </c>
      <c r="M3432" t="b">
        <v>0</v>
      </c>
      <c r="N3432">
        <v>13</v>
      </c>
      <c r="O3432">
        <f>(E3432/D3432)*100</f>
        <v>37.75</v>
      </c>
      <c r="P3432">
        <f>E3432/N3432</f>
        <v>11.615384615384615</v>
      </c>
      <c r="Q3432" s="6" t="str">
        <f>LEFT(R3432, SEARCH("/",R3432,1)-1)</f>
        <v>theater</v>
      </c>
      <c r="R3432" t="s">
        <v>8271</v>
      </c>
      <c r="S3432" t="b">
        <v>0</v>
      </c>
      <c r="V3432" s="7" t="str">
        <f>RIGHT(R3432,LEN(R3432)-FIND("/",R3432))</f>
        <v>plays</v>
      </c>
    </row>
    <row r="3433" spans="1:22" ht="32" x14ac:dyDescent="0.2">
      <c r="A3433">
        <v>3988</v>
      </c>
      <c r="B3433" s="3" t="s">
        <v>3984</v>
      </c>
      <c r="C3433" s="3" t="s">
        <v>8094</v>
      </c>
      <c r="D3433">
        <v>1500</v>
      </c>
      <c r="E3433">
        <v>32</v>
      </c>
      <c r="F3433" t="s">
        <v>8221</v>
      </c>
      <c r="G3433" t="s">
        <v>8224</v>
      </c>
      <c r="H3433" t="s">
        <v>8246</v>
      </c>
      <c r="I3433">
        <v>1440813413</v>
      </c>
      <c r="J3433" s="12">
        <f>(I3433/86400)+25569</f>
        <v>42245.08116898148</v>
      </c>
      <c r="K3433">
        <v>1439517413</v>
      </c>
      <c r="L3433" s="12">
        <f>(K3433/86400)+25569</f>
        <v>42230.08116898148</v>
      </c>
      <c r="M3433" t="b">
        <v>0</v>
      </c>
      <c r="N3433">
        <v>4</v>
      </c>
      <c r="O3433">
        <f>(E3433/D3433)*100</f>
        <v>2.1333333333333333</v>
      </c>
      <c r="P3433">
        <f>E3433/N3433</f>
        <v>8</v>
      </c>
      <c r="Q3433" s="6" t="str">
        <f>LEFT(R3433, SEARCH("/",R3433,1)-1)</f>
        <v>theater</v>
      </c>
      <c r="R3433" t="s">
        <v>8271</v>
      </c>
      <c r="S3433" t="b">
        <v>0</v>
      </c>
      <c r="V3433" s="7" t="str">
        <f>RIGHT(R3433,LEN(R3433)-FIND("/",R3433))</f>
        <v>plays</v>
      </c>
    </row>
    <row r="3434" spans="1:22" ht="48" x14ac:dyDescent="0.2">
      <c r="A3434">
        <v>3989</v>
      </c>
      <c r="B3434" s="3" t="s">
        <v>3985</v>
      </c>
      <c r="C3434" s="3" t="s">
        <v>8095</v>
      </c>
      <c r="D3434">
        <v>3000</v>
      </c>
      <c r="E3434">
        <v>0</v>
      </c>
      <c r="F3434" t="s">
        <v>8221</v>
      </c>
      <c r="G3434" t="s">
        <v>8224</v>
      </c>
      <c r="H3434" t="s">
        <v>8246</v>
      </c>
      <c r="I3434">
        <v>1447009181</v>
      </c>
      <c r="J3434" s="12">
        <f>(I3434/86400)+25569</f>
        <v>42316.791446759264</v>
      </c>
      <c r="K3434">
        <v>1444413581</v>
      </c>
      <c r="L3434" s="12">
        <f>(K3434/86400)+25569</f>
        <v>42286.749780092592</v>
      </c>
      <c r="M3434" t="b">
        <v>0</v>
      </c>
      <c r="N3434">
        <v>0</v>
      </c>
      <c r="O3434">
        <f>(E3434/D3434)*100</f>
        <v>0</v>
      </c>
      <c r="P3434" t="e">
        <f>E3434/N3434</f>
        <v>#DIV/0!</v>
      </c>
      <c r="Q3434" s="6" t="str">
        <f>LEFT(R3434, SEARCH("/",R3434,1)-1)</f>
        <v>theater</v>
      </c>
      <c r="R3434" t="s">
        <v>8271</v>
      </c>
      <c r="S3434" t="b">
        <v>0</v>
      </c>
      <c r="V3434" s="7" t="str">
        <f>RIGHT(R3434,LEN(R3434)-FIND("/",R3434))</f>
        <v>plays</v>
      </c>
    </row>
    <row r="3435" spans="1:22" ht="48" x14ac:dyDescent="0.2">
      <c r="A3435">
        <v>3990</v>
      </c>
      <c r="B3435" s="3" t="s">
        <v>3986</v>
      </c>
      <c r="C3435" s="3" t="s">
        <v>8096</v>
      </c>
      <c r="D3435">
        <v>1650</v>
      </c>
      <c r="E3435">
        <v>69</v>
      </c>
      <c r="F3435" t="s">
        <v>8221</v>
      </c>
      <c r="G3435" t="s">
        <v>8225</v>
      </c>
      <c r="H3435" t="s">
        <v>8247</v>
      </c>
      <c r="I3435">
        <v>1456934893</v>
      </c>
      <c r="J3435" s="12">
        <f>(I3435/86400)+25569</f>
        <v>42431.672372685185</v>
      </c>
      <c r="K3435">
        <v>1454342893</v>
      </c>
      <c r="L3435" s="12">
        <f>(K3435/86400)+25569</f>
        <v>42401.672372685185</v>
      </c>
      <c r="M3435" t="b">
        <v>0</v>
      </c>
      <c r="N3435">
        <v>3</v>
      </c>
      <c r="O3435">
        <f>(E3435/D3435)*100</f>
        <v>4.1818181818181817</v>
      </c>
      <c r="P3435">
        <f>E3435/N3435</f>
        <v>23</v>
      </c>
      <c r="Q3435" s="6" t="str">
        <f>LEFT(R3435, SEARCH("/",R3435,1)-1)</f>
        <v>theater</v>
      </c>
      <c r="R3435" t="s">
        <v>8271</v>
      </c>
      <c r="S3435" t="b">
        <v>0</v>
      </c>
      <c r="V3435" s="7" t="str">
        <f>RIGHT(R3435,LEN(R3435)-FIND("/",R3435))</f>
        <v>plays</v>
      </c>
    </row>
    <row r="3436" spans="1:22" ht="32" x14ac:dyDescent="0.2">
      <c r="A3436">
        <v>3991</v>
      </c>
      <c r="B3436" s="3" t="s">
        <v>3987</v>
      </c>
      <c r="C3436" s="3" t="s">
        <v>8097</v>
      </c>
      <c r="D3436">
        <v>500</v>
      </c>
      <c r="E3436">
        <v>100</v>
      </c>
      <c r="F3436" t="s">
        <v>8221</v>
      </c>
      <c r="G3436" t="s">
        <v>8224</v>
      </c>
      <c r="H3436" t="s">
        <v>8246</v>
      </c>
      <c r="I3436">
        <v>1433086082</v>
      </c>
      <c r="J3436" s="12">
        <f>(I3436/86400)+25569</f>
        <v>42155.644467592589</v>
      </c>
      <c r="K3436">
        <v>1430494082</v>
      </c>
      <c r="L3436" s="12">
        <f>(K3436/86400)+25569</f>
        <v>42125.644467592589</v>
      </c>
      <c r="M3436" t="b">
        <v>0</v>
      </c>
      <c r="N3436">
        <v>1</v>
      </c>
      <c r="O3436">
        <f>(E3436/D3436)*100</f>
        <v>20</v>
      </c>
      <c r="P3436">
        <f>E3436/N3436</f>
        <v>100</v>
      </c>
      <c r="Q3436" s="6" t="str">
        <f>LEFT(R3436, SEARCH("/",R3436,1)-1)</f>
        <v>theater</v>
      </c>
      <c r="R3436" t="s">
        <v>8271</v>
      </c>
      <c r="S3436" t="b">
        <v>0</v>
      </c>
      <c r="V3436" s="7" t="str">
        <f>RIGHT(R3436,LEN(R3436)-FIND("/",R3436))</f>
        <v>plays</v>
      </c>
    </row>
    <row r="3437" spans="1:22" ht="48" x14ac:dyDescent="0.2">
      <c r="A3437">
        <v>3992</v>
      </c>
      <c r="B3437" s="3" t="s">
        <v>3988</v>
      </c>
      <c r="C3437" s="3" t="s">
        <v>8098</v>
      </c>
      <c r="D3437">
        <v>10000</v>
      </c>
      <c r="E3437">
        <v>541</v>
      </c>
      <c r="F3437" t="s">
        <v>8221</v>
      </c>
      <c r="G3437" t="s">
        <v>8224</v>
      </c>
      <c r="H3437" t="s">
        <v>8246</v>
      </c>
      <c r="I3437">
        <v>1449876859</v>
      </c>
      <c r="J3437" s="12">
        <f>(I3437/86400)+25569</f>
        <v>42349.982164351852</v>
      </c>
      <c r="K3437">
        <v>1444689259</v>
      </c>
      <c r="L3437" s="12">
        <f>(K3437/86400)+25569</f>
        <v>42289.94049768518</v>
      </c>
      <c r="M3437" t="b">
        <v>0</v>
      </c>
      <c r="N3437">
        <v>9</v>
      </c>
      <c r="O3437">
        <f>(E3437/D3437)*100</f>
        <v>5.41</v>
      </c>
      <c r="P3437">
        <f>E3437/N3437</f>
        <v>60.111111111111114</v>
      </c>
      <c r="Q3437" s="6" t="str">
        <f>LEFT(R3437, SEARCH("/",R3437,1)-1)</f>
        <v>theater</v>
      </c>
      <c r="R3437" t="s">
        <v>8271</v>
      </c>
      <c r="S3437" t="b">
        <v>0</v>
      </c>
      <c r="V3437" s="7" t="str">
        <f>RIGHT(R3437,LEN(R3437)-FIND("/",R3437))</f>
        <v>plays</v>
      </c>
    </row>
    <row r="3438" spans="1:22" ht="48" x14ac:dyDescent="0.2">
      <c r="A3438">
        <v>3993</v>
      </c>
      <c r="B3438" s="3" t="s">
        <v>3989</v>
      </c>
      <c r="C3438" s="3" t="s">
        <v>8099</v>
      </c>
      <c r="D3438">
        <v>50000</v>
      </c>
      <c r="E3438">
        <v>3</v>
      </c>
      <c r="F3438" t="s">
        <v>8221</v>
      </c>
      <c r="G3438" t="s">
        <v>8224</v>
      </c>
      <c r="H3438" t="s">
        <v>8246</v>
      </c>
      <c r="I3438">
        <v>1431549912</v>
      </c>
      <c r="J3438" s="12">
        <f>(I3438/86400)+25569</f>
        <v>42137.864722222221</v>
      </c>
      <c r="K3438">
        <v>1428957912</v>
      </c>
      <c r="L3438" s="12">
        <f>(K3438/86400)+25569</f>
        <v>42107.864722222221</v>
      </c>
      <c r="M3438" t="b">
        <v>0</v>
      </c>
      <c r="N3438">
        <v>1</v>
      </c>
      <c r="O3438">
        <f>(E3438/D3438)*100</f>
        <v>6.0000000000000001E-3</v>
      </c>
      <c r="P3438">
        <f>E3438/N3438</f>
        <v>3</v>
      </c>
      <c r="Q3438" s="6" t="str">
        <f>LEFT(R3438, SEARCH("/",R3438,1)-1)</f>
        <v>theater</v>
      </c>
      <c r="R3438" t="s">
        <v>8271</v>
      </c>
      <c r="S3438" t="b">
        <v>0</v>
      </c>
      <c r="V3438" s="7" t="str">
        <f>RIGHT(R3438,LEN(R3438)-FIND("/",R3438))</f>
        <v>plays</v>
      </c>
    </row>
    <row r="3439" spans="1:22" ht="32" x14ac:dyDescent="0.2">
      <c r="A3439">
        <v>3994</v>
      </c>
      <c r="B3439" s="3" t="s">
        <v>3990</v>
      </c>
      <c r="C3439" s="3" t="s">
        <v>8100</v>
      </c>
      <c r="D3439">
        <v>2000</v>
      </c>
      <c r="E3439">
        <v>5</v>
      </c>
      <c r="F3439" t="s">
        <v>8221</v>
      </c>
      <c r="G3439" t="s">
        <v>8224</v>
      </c>
      <c r="H3439" t="s">
        <v>8246</v>
      </c>
      <c r="I3439">
        <v>1405761690</v>
      </c>
      <c r="J3439" s="12">
        <f>(I3439/86400)+25569</f>
        <v>41839.389930555553</v>
      </c>
      <c r="K3439">
        <v>1403169690</v>
      </c>
      <c r="L3439" s="12">
        <f>(K3439/86400)+25569</f>
        <v>41809.389930555553</v>
      </c>
      <c r="M3439" t="b">
        <v>0</v>
      </c>
      <c r="N3439">
        <v>1</v>
      </c>
      <c r="O3439">
        <f>(E3439/D3439)*100</f>
        <v>0.25</v>
      </c>
      <c r="P3439">
        <f>E3439/N3439</f>
        <v>5</v>
      </c>
      <c r="Q3439" s="6" t="str">
        <f>LEFT(R3439, SEARCH("/",R3439,1)-1)</f>
        <v>theater</v>
      </c>
      <c r="R3439" t="s">
        <v>8271</v>
      </c>
      <c r="S3439" t="b">
        <v>0</v>
      </c>
      <c r="V3439" s="7" t="str">
        <f>RIGHT(R3439,LEN(R3439)-FIND("/",R3439))</f>
        <v>plays</v>
      </c>
    </row>
    <row r="3440" spans="1:22" ht="48" x14ac:dyDescent="0.2">
      <c r="A3440">
        <v>3995</v>
      </c>
      <c r="B3440" s="3" t="s">
        <v>3991</v>
      </c>
      <c r="C3440" s="3" t="s">
        <v>8101</v>
      </c>
      <c r="D3440">
        <v>200</v>
      </c>
      <c r="E3440">
        <v>70</v>
      </c>
      <c r="F3440" t="s">
        <v>8221</v>
      </c>
      <c r="G3440" t="s">
        <v>8225</v>
      </c>
      <c r="H3440" t="s">
        <v>8247</v>
      </c>
      <c r="I3440">
        <v>1423913220</v>
      </c>
      <c r="J3440" s="12">
        <f>(I3440/86400)+25569</f>
        <v>42049.477083333331</v>
      </c>
      <c r="K3440">
        <v>1421339077</v>
      </c>
      <c r="L3440" s="12">
        <f>(K3440/86400)+25569</f>
        <v>42019.683761574073</v>
      </c>
      <c r="M3440" t="b">
        <v>0</v>
      </c>
      <c r="N3440">
        <v>4</v>
      </c>
      <c r="O3440">
        <f>(E3440/D3440)*100</f>
        <v>35</v>
      </c>
      <c r="P3440">
        <f>E3440/N3440</f>
        <v>17.5</v>
      </c>
      <c r="Q3440" s="6" t="str">
        <f>LEFT(R3440, SEARCH("/",R3440,1)-1)</f>
        <v>theater</v>
      </c>
      <c r="R3440" t="s">
        <v>8271</v>
      </c>
      <c r="S3440" t="b">
        <v>0</v>
      </c>
      <c r="V3440" s="7" t="str">
        <f>RIGHT(R3440,LEN(R3440)-FIND("/",R3440))</f>
        <v>plays</v>
      </c>
    </row>
    <row r="3441" spans="1:22" ht="48" x14ac:dyDescent="0.2">
      <c r="A3441">
        <v>3996</v>
      </c>
      <c r="B3441" s="3" t="s">
        <v>3992</v>
      </c>
      <c r="C3441" s="3" t="s">
        <v>8102</v>
      </c>
      <c r="D3441">
        <v>3000</v>
      </c>
      <c r="E3441">
        <v>497</v>
      </c>
      <c r="F3441" t="s">
        <v>8221</v>
      </c>
      <c r="G3441" t="s">
        <v>8224</v>
      </c>
      <c r="H3441" t="s">
        <v>8246</v>
      </c>
      <c r="I3441">
        <v>1416499440</v>
      </c>
      <c r="J3441" s="12">
        <f>(I3441/86400)+25569</f>
        <v>41963.669444444444</v>
      </c>
      <c r="K3441">
        <v>1415341464</v>
      </c>
      <c r="L3441" s="12">
        <f>(K3441/86400)+25569</f>
        <v>41950.266944444447</v>
      </c>
      <c r="M3441" t="b">
        <v>0</v>
      </c>
      <c r="N3441">
        <v>17</v>
      </c>
      <c r="O3441">
        <f>(E3441/D3441)*100</f>
        <v>16.566666666666666</v>
      </c>
      <c r="P3441">
        <f>E3441/N3441</f>
        <v>29.235294117647058</v>
      </c>
      <c r="Q3441" s="6" t="str">
        <f>LEFT(R3441, SEARCH("/",R3441,1)-1)</f>
        <v>theater</v>
      </c>
      <c r="R3441" t="s">
        <v>8271</v>
      </c>
      <c r="S3441" t="b">
        <v>0</v>
      </c>
      <c r="V3441" s="7" t="str">
        <f>RIGHT(R3441,LEN(R3441)-FIND("/",R3441))</f>
        <v>plays</v>
      </c>
    </row>
    <row r="3442" spans="1:22" ht="48" x14ac:dyDescent="0.2">
      <c r="A3442">
        <v>3997</v>
      </c>
      <c r="B3442" s="3" t="s">
        <v>3993</v>
      </c>
      <c r="C3442" s="3" t="s">
        <v>8103</v>
      </c>
      <c r="D3442">
        <v>3000</v>
      </c>
      <c r="E3442">
        <v>0</v>
      </c>
      <c r="F3442" t="s">
        <v>8221</v>
      </c>
      <c r="G3442" t="s">
        <v>8225</v>
      </c>
      <c r="H3442" t="s">
        <v>8247</v>
      </c>
      <c r="I3442">
        <v>1428222221</v>
      </c>
      <c r="J3442" s="12">
        <f>(I3442/86400)+25569</f>
        <v>42099.349780092598</v>
      </c>
      <c r="K3442">
        <v>1425633821</v>
      </c>
      <c r="L3442" s="12">
        <f>(K3442/86400)+25569</f>
        <v>42069.391446759255</v>
      </c>
      <c r="M3442" t="b">
        <v>0</v>
      </c>
      <c r="N3442">
        <v>0</v>
      </c>
      <c r="O3442">
        <f>(E3442/D3442)*100</f>
        <v>0</v>
      </c>
      <c r="P3442" t="e">
        <f>E3442/N3442</f>
        <v>#DIV/0!</v>
      </c>
      <c r="Q3442" s="6" t="str">
        <f>LEFT(R3442, SEARCH("/",R3442,1)-1)</f>
        <v>theater</v>
      </c>
      <c r="R3442" t="s">
        <v>8271</v>
      </c>
      <c r="S3442" t="b">
        <v>0</v>
      </c>
      <c r="V3442" s="7" t="str">
        <f>RIGHT(R3442,LEN(R3442)-FIND("/",R3442))</f>
        <v>plays</v>
      </c>
    </row>
    <row r="3443" spans="1:22" ht="48" x14ac:dyDescent="0.2">
      <c r="A3443">
        <v>3998</v>
      </c>
      <c r="B3443" s="3" t="s">
        <v>3994</v>
      </c>
      <c r="C3443" s="3" t="s">
        <v>8104</v>
      </c>
      <c r="D3443">
        <v>1250</v>
      </c>
      <c r="E3443">
        <v>715</v>
      </c>
      <c r="F3443" t="s">
        <v>8221</v>
      </c>
      <c r="G3443" t="s">
        <v>8224</v>
      </c>
      <c r="H3443" t="s">
        <v>8246</v>
      </c>
      <c r="I3443">
        <v>1427580426</v>
      </c>
      <c r="J3443" s="12">
        <f>(I3443/86400)+25569</f>
        <v>42091.921597222223</v>
      </c>
      <c r="K3443">
        <v>1424992026</v>
      </c>
      <c r="L3443" s="12">
        <f>(K3443/86400)+25569</f>
        <v>42061.963263888887</v>
      </c>
      <c r="M3443" t="b">
        <v>0</v>
      </c>
      <c r="N3443">
        <v>12</v>
      </c>
      <c r="O3443">
        <f>(E3443/D3443)*100</f>
        <v>57.199999999999996</v>
      </c>
      <c r="P3443">
        <f>E3443/N3443</f>
        <v>59.583333333333336</v>
      </c>
      <c r="Q3443" s="6" t="str">
        <f>LEFT(R3443, SEARCH("/",R3443,1)-1)</f>
        <v>theater</v>
      </c>
      <c r="R3443" t="s">
        <v>8271</v>
      </c>
      <c r="S3443" t="b">
        <v>0</v>
      </c>
      <c r="V3443" s="7" t="str">
        <f>RIGHT(R3443,LEN(R3443)-FIND("/",R3443))</f>
        <v>plays</v>
      </c>
    </row>
    <row r="3444" spans="1:22" ht="48" x14ac:dyDescent="0.2">
      <c r="A3444">
        <v>3999</v>
      </c>
      <c r="B3444" s="3" t="s">
        <v>3995</v>
      </c>
      <c r="C3444" s="3" t="s">
        <v>8105</v>
      </c>
      <c r="D3444">
        <v>7000</v>
      </c>
      <c r="E3444">
        <v>1156</v>
      </c>
      <c r="F3444" t="s">
        <v>8221</v>
      </c>
      <c r="G3444" t="s">
        <v>8224</v>
      </c>
      <c r="H3444" t="s">
        <v>8246</v>
      </c>
      <c r="I3444">
        <v>1409514709</v>
      </c>
      <c r="J3444" s="12">
        <f>(I3444/86400)+25569</f>
        <v>41882.827650462961</v>
      </c>
      <c r="K3444">
        <v>1406058798</v>
      </c>
      <c r="L3444" s="12">
        <f>(K3444/86400)+25569</f>
        <v>41842.828680555554</v>
      </c>
      <c r="M3444" t="b">
        <v>0</v>
      </c>
      <c r="N3444">
        <v>14</v>
      </c>
      <c r="O3444">
        <f>(E3444/D3444)*100</f>
        <v>16.514285714285716</v>
      </c>
      <c r="P3444">
        <f>E3444/N3444</f>
        <v>82.571428571428569</v>
      </c>
      <c r="Q3444" s="6" t="str">
        <f>LEFT(R3444, SEARCH("/",R3444,1)-1)</f>
        <v>theater</v>
      </c>
      <c r="R3444" t="s">
        <v>8271</v>
      </c>
      <c r="S3444" t="b">
        <v>0</v>
      </c>
      <c r="V3444" s="7" t="str">
        <f>RIGHT(R3444,LEN(R3444)-FIND("/",R3444))</f>
        <v>plays</v>
      </c>
    </row>
    <row r="3445" spans="1:22" ht="16" x14ac:dyDescent="0.2">
      <c r="A3445">
        <v>4000</v>
      </c>
      <c r="B3445" s="3" t="s">
        <v>3996</v>
      </c>
      <c r="C3445" s="3" t="s">
        <v>8106</v>
      </c>
      <c r="D3445">
        <v>8000</v>
      </c>
      <c r="E3445">
        <v>10</v>
      </c>
      <c r="F3445" t="s">
        <v>8221</v>
      </c>
      <c r="G3445" t="s">
        <v>8224</v>
      </c>
      <c r="H3445" t="s">
        <v>8246</v>
      </c>
      <c r="I3445">
        <v>1462631358</v>
      </c>
      <c r="J3445" s="12">
        <f>(I3445/86400)+25569</f>
        <v>42497.603680555556</v>
      </c>
      <c r="K3445">
        <v>1457450958</v>
      </c>
      <c r="L3445" s="12">
        <f>(K3445/86400)+25569</f>
        <v>42437.64534722222</v>
      </c>
      <c r="M3445" t="b">
        <v>0</v>
      </c>
      <c r="N3445">
        <v>1</v>
      </c>
      <c r="O3445">
        <f>(E3445/D3445)*100</f>
        <v>0.125</v>
      </c>
      <c r="P3445">
        <f>E3445/N3445</f>
        <v>10</v>
      </c>
      <c r="Q3445" s="6" t="str">
        <f>LEFT(R3445, SEARCH("/",R3445,1)-1)</f>
        <v>theater</v>
      </c>
      <c r="R3445" t="s">
        <v>8271</v>
      </c>
      <c r="S3445" t="b">
        <v>0</v>
      </c>
      <c r="V3445" s="7" t="str">
        <f>RIGHT(R3445,LEN(R3445)-FIND("/",R3445))</f>
        <v>plays</v>
      </c>
    </row>
    <row r="3446" spans="1:22" ht="48" x14ac:dyDescent="0.2">
      <c r="A3446">
        <v>4001</v>
      </c>
      <c r="B3446" s="3" t="s">
        <v>3997</v>
      </c>
      <c r="C3446" s="3" t="s">
        <v>8107</v>
      </c>
      <c r="D3446">
        <v>1200</v>
      </c>
      <c r="E3446">
        <v>453</v>
      </c>
      <c r="F3446" t="s">
        <v>8221</v>
      </c>
      <c r="G3446" t="s">
        <v>8225</v>
      </c>
      <c r="H3446" t="s">
        <v>8247</v>
      </c>
      <c r="I3446">
        <v>1488394800</v>
      </c>
      <c r="J3446" s="12">
        <f>(I3446/86400)+25569</f>
        <v>42795.791666666672</v>
      </c>
      <c r="K3446">
        <v>1486681708</v>
      </c>
      <c r="L3446" s="12">
        <f>(K3446/86400)+25569</f>
        <v>42775.964212962965</v>
      </c>
      <c r="M3446" t="b">
        <v>0</v>
      </c>
      <c r="N3446">
        <v>14</v>
      </c>
      <c r="O3446">
        <f>(E3446/D3446)*100</f>
        <v>37.75</v>
      </c>
      <c r="P3446">
        <f>E3446/N3446</f>
        <v>32.357142857142854</v>
      </c>
      <c r="Q3446" s="6" t="str">
        <f>LEFT(R3446, SEARCH("/",R3446,1)-1)</f>
        <v>theater</v>
      </c>
      <c r="R3446" t="s">
        <v>8271</v>
      </c>
      <c r="S3446" t="b">
        <v>0</v>
      </c>
      <c r="V3446" s="7" t="str">
        <f>RIGHT(R3446,LEN(R3446)-FIND("/",R3446))</f>
        <v>plays</v>
      </c>
    </row>
    <row r="3447" spans="1:22" ht="48" x14ac:dyDescent="0.2">
      <c r="A3447">
        <v>4002</v>
      </c>
      <c r="B3447" s="3" t="s">
        <v>3998</v>
      </c>
      <c r="C3447" s="3" t="s">
        <v>8108</v>
      </c>
      <c r="D3447">
        <v>1250</v>
      </c>
      <c r="E3447">
        <v>23</v>
      </c>
      <c r="F3447" t="s">
        <v>8221</v>
      </c>
      <c r="G3447" t="s">
        <v>8224</v>
      </c>
      <c r="H3447" t="s">
        <v>8246</v>
      </c>
      <c r="I3447">
        <v>1411779761</v>
      </c>
      <c r="J3447" s="12">
        <f>(I3447/86400)+25569</f>
        <v>41909.043530092589</v>
      </c>
      <c r="K3447">
        <v>1409187761</v>
      </c>
      <c r="L3447" s="12">
        <f>(K3447/86400)+25569</f>
        <v>41879.043530092589</v>
      </c>
      <c r="M3447" t="b">
        <v>0</v>
      </c>
      <c r="N3447">
        <v>4</v>
      </c>
      <c r="O3447">
        <f>(E3447/D3447)*100</f>
        <v>1.8399999999999999</v>
      </c>
      <c r="P3447">
        <f>E3447/N3447</f>
        <v>5.75</v>
      </c>
      <c r="Q3447" s="6" t="str">
        <f>LEFT(R3447, SEARCH("/",R3447,1)-1)</f>
        <v>theater</v>
      </c>
      <c r="R3447" t="s">
        <v>8271</v>
      </c>
      <c r="S3447" t="b">
        <v>0</v>
      </c>
      <c r="V3447" s="7" t="str">
        <f>RIGHT(R3447,LEN(R3447)-FIND("/",R3447))</f>
        <v>plays</v>
      </c>
    </row>
    <row r="3448" spans="1:22" ht="48" x14ac:dyDescent="0.2">
      <c r="A3448">
        <v>4003</v>
      </c>
      <c r="B3448" s="3" t="s">
        <v>3999</v>
      </c>
      <c r="C3448" s="3" t="s">
        <v>8071</v>
      </c>
      <c r="D3448">
        <v>2000</v>
      </c>
      <c r="E3448">
        <v>201</v>
      </c>
      <c r="F3448" t="s">
        <v>8221</v>
      </c>
      <c r="G3448" t="s">
        <v>8224</v>
      </c>
      <c r="H3448" t="s">
        <v>8246</v>
      </c>
      <c r="I3448">
        <v>1424009147</v>
      </c>
      <c r="J3448" s="12">
        <f>(I3448/86400)+25569</f>
        <v>42050.587349537032</v>
      </c>
      <c r="K3448">
        <v>1421417147</v>
      </c>
      <c r="L3448" s="12">
        <f>(K3448/86400)+25569</f>
        <v>42020.587349537032</v>
      </c>
      <c r="M3448" t="b">
        <v>0</v>
      </c>
      <c r="N3448">
        <v>2</v>
      </c>
      <c r="O3448">
        <f>(E3448/D3448)*100</f>
        <v>10.050000000000001</v>
      </c>
      <c r="P3448">
        <f>E3448/N3448</f>
        <v>100.5</v>
      </c>
      <c r="Q3448" s="6" t="str">
        <f>LEFT(R3448, SEARCH("/",R3448,1)-1)</f>
        <v>theater</v>
      </c>
      <c r="R3448" t="s">
        <v>8271</v>
      </c>
      <c r="S3448" t="b">
        <v>0</v>
      </c>
      <c r="V3448" s="7" t="str">
        <f>RIGHT(R3448,LEN(R3448)-FIND("/",R3448))</f>
        <v>plays</v>
      </c>
    </row>
    <row r="3449" spans="1:22" ht="16" x14ac:dyDescent="0.2">
      <c r="A3449">
        <v>4004</v>
      </c>
      <c r="B3449" s="3" t="s">
        <v>4000</v>
      </c>
      <c r="C3449" s="3" t="s">
        <v>8109</v>
      </c>
      <c r="D3449">
        <v>500</v>
      </c>
      <c r="E3449">
        <v>1</v>
      </c>
      <c r="F3449" t="s">
        <v>8221</v>
      </c>
      <c r="G3449" t="s">
        <v>8224</v>
      </c>
      <c r="H3449" t="s">
        <v>8246</v>
      </c>
      <c r="I3449">
        <v>1412740457</v>
      </c>
      <c r="J3449" s="12">
        <f>(I3449/86400)+25569</f>
        <v>41920.16269675926</v>
      </c>
      <c r="K3449">
        <v>1410148457</v>
      </c>
      <c r="L3449" s="12">
        <f>(K3449/86400)+25569</f>
        <v>41890.16269675926</v>
      </c>
      <c r="M3449" t="b">
        <v>0</v>
      </c>
      <c r="N3449">
        <v>1</v>
      </c>
      <c r="O3449">
        <f>(E3449/D3449)*100</f>
        <v>0.2</v>
      </c>
      <c r="P3449">
        <f>E3449/N3449</f>
        <v>1</v>
      </c>
      <c r="Q3449" s="6" t="str">
        <f>LEFT(R3449, SEARCH("/",R3449,1)-1)</f>
        <v>theater</v>
      </c>
      <c r="R3449" t="s">
        <v>8271</v>
      </c>
      <c r="S3449" t="b">
        <v>0</v>
      </c>
      <c r="V3449" s="7" t="str">
        <f>RIGHT(R3449,LEN(R3449)-FIND("/",R3449))</f>
        <v>plays</v>
      </c>
    </row>
    <row r="3450" spans="1:22" ht="48" x14ac:dyDescent="0.2">
      <c r="A3450">
        <v>4005</v>
      </c>
      <c r="B3450" s="3" t="s">
        <v>4001</v>
      </c>
      <c r="C3450" s="3" t="s">
        <v>8110</v>
      </c>
      <c r="D3450">
        <v>3000</v>
      </c>
      <c r="E3450">
        <v>40</v>
      </c>
      <c r="F3450" t="s">
        <v>8221</v>
      </c>
      <c r="G3450" t="s">
        <v>8224</v>
      </c>
      <c r="H3450" t="s">
        <v>8246</v>
      </c>
      <c r="I3450">
        <v>1413832985</v>
      </c>
      <c r="J3450" s="12">
        <f>(I3450/86400)+25569</f>
        <v>41932.807696759257</v>
      </c>
      <c r="K3450">
        <v>1408648985</v>
      </c>
      <c r="L3450" s="12">
        <f>(K3450/86400)+25569</f>
        <v>41872.807696759257</v>
      </c>
      <c r="M3450" t="b">
        <v>0</v>
      </c>
      <c r="N3450">
        <v>2</v>
      </c>
      <c r="O3450">
        <f>(E3450/D3450)*100</f>
        <v>1.3333333333333335</v>
      </c>
      <c r="P3450">
        <f>E3450/N3450</f>
        <v>20</v>
      </c>
      <c r="Q3450" s="6" t="str">
        <f>LEFT(R3450, SEARCH("/",R3450,1)-1)</f>
        <v>theater</v>
      </c>
      <c r="R3450" t="s">
        <v>8271</v>
      </c>
      <c r="S3450" t="b">
        <v>0</v>
      </c>
      <c r="V3450" s="7" t="str">
        <f>RIGHT(R3450,LEN(R3450)-FIND("/",R3450))</f>
        <v>plays</v>
      </c>
    </row>
    <row r="3451" spans="1:22" ht="48" x14ac:dyDescent="0.2">
      <c r="A3451">
        <v>4006</v>
      </c>
      <c r="B3451" s="3" t="s">
        <v>4002</v>
      </c>
      <c r="C3451" s="3" t="s">
        <v>8111</v>
      </c>
      <c r="D3451">
        <v>30000</v>
      </c>
      <c r="E3451">
        <v>2</v>
      </c>
      <c r="F3451" t="s">
        <v>8221</v>
      </c>
      <c r="G3451" t="s">
        <v>8224</v>
      </c>
      <c r="H3451" t="s">
        <v>8246</v>
      </c>
      <c r="I3451">
        <v>1455647587</v>
      </c>
      <c r="J3451" s="12">
        <f>(I3451/86400)+25569</f>
        <v>42416.772997685184</v>
      </c>
      <c r="K3451">
        <v>1453487587</v>
      </c>
      <c r="L3451" s="12">
        <f>(K3451/86400)+25569</f>
        <v>42391.772997685184</v>
      </c>
      <c r="M3451" t="b">
        <v>0</v>
      </c>
      <c r="N3451">
        <v>1</v>
      </c>
      <c r="O3451">
        <f>(E3451/D3451)*100</f>
        <v>6.6666666666666671E-3</v>
      </c>
      <c r="P3451">
        <f>E3451/N3451</f>
        <v>2</v>
      </c>
      <c r="Q3451" s="6" t="str">
        <f>LEFT(R3451, SEARCH("/",R3451,1)-1)</f>
        <v>theater</v>
      </c>
      <c r="R3451" t="s">
        <v>8271</v>
      </c>
      <c r="S3451" t="b">
        <v>0</v>
      </c>
      <c r="V3451" s="7" t="str">
        <f>RIGHT(R3451,LEN(R3451)-FIND("/",R3451))</f>
        <v>plays</v>
      </c>
    </row>
    <row r="3452" spans="1:22" ht="48" x14ac:dyDescent="0.2">
      <c r="A3452">
        <v>4007</v>
      </c>
      <c r="B3452" s="3" t="s">
        <v>4003</v>
      </c>
      <c r="C3452" s="3" t="s">
        <v>8112</v>
      </c>
      <c r="D3452">
        <v>2000</v>
      </c>
      <c r="E3452">
        <v>5</v>
      </c>
      <c r="F3452" t="s">
        <v>8221</v>
      </c>
      <c r="G3452" t="s">
        <v>8224</v>
      </c>
      <c r="H3452" t="s">
        <v>8246</v>
      </c>
      <c r="I3452">
        <v>1409070480</v>
      </c>
      <c r="J3452" s="12">
        <f>(I3452/86400)+25569</f>
        <v>41877.686111111107</v>
      </c>
      <c r="K3452">
        <v>1406572381</v>
      </c>
      <c r="L3452" s="12">
        <f>(K3452/86400)+25569</f>
        <v>41848.772928240738</v>
      </c>
      <c r="M3452" t="b">
        <v>0</v>
      </c>
      <c r="N3452">
        <v>1</v>
      </c>
      <c r="O3452">
        <f>(E3452/D3452)*100</f>
        <v>0.25</v>
      </c>
      <c r="P3452">
        <f>E3452/N3452</f>
        <v>5</v>
      </c>
      <c r="Q3452" s="6" t="str">
        <f>LEFT(R3452, SEARCH("/",R3452,1)-1)</f>
        <v>theater</v>
      </c>
      <c r="R3452" t="s">
        <v>8271</v>
      </c>
      <c r="S3452" t="b">
        <v>0</v>
      </c>
      <c r="V3452" s="7" t="str">
        <f>RIGHT(R3452,LEN(R3452)-FIND("/",R3452))</f>
        <v>plays</v>
      </c>
    </row>
    <row r="3453" spans="1:22" ht="48" x14ac:dyDescent="0.2">
      <c r="A3453">
        <v>4008</v>
      </c>
      <c r="B3453" s="3" t="s">
        <v>4004</v>
      </c>
      <c r="C3453" s="3" t="s">
        <v>8113</v>
      </c>
      <c r="D3453">
        <v>1000</v>
      </c>
      <c r="E3453">
        <v>60</v>
      </c>
      <c r="F3453" t="s">
        <v>8221</v>
      </c>
      <c r="G3453" t="s">
        <v>8225</v>
      </c>
      <c r="H3453" t="s">
        <v>8247</v>
      </c>
      <c r="I3453">
        <v>1437606507</v>
      </c>
      <c r="J3453" s="12">
        <f>(I3453/86400)+25569</f>
        <v>42207.964201388888</v>
      </c>
      <c r="K3453">
        <v>1435014507</v>
      </c>
      <c r="L3453" s="12">
        <f>(K3453/86400)+25569</f>
        <v>42177.964201388888</v>
      </c>
      <c r="M3453" t="b">
        <v>0</v>
      </c>
      <c r="N3453">
        <v>4</v>
      </c>
      <c r="O3453">
        <f>(E3453/D3453)*100</f>
        <v>6</v>
      </c>
      <c r="P3453">
        <f>E3453/N3453</f>
        <v>15</v>
      </c>
      <c r="Q3453" s="6" t="str">
        <f>LEFT(R3453, SEARCH("/",R3453,1)-1)</f>
        <v>theater</v>
      </c>
      <c r="R3453" t="s">
        <v>8271</v>
      </c>
      <c r="S3453" t="b">
        <v>0</v>
      </c>
      <c r="V3453" s="7" t="str">
        <f>RIGHT(R3453,LEN(R3453)-FIND("/",R3453))</f>
        <v>plays</v>
      </c>
    </row>
    <row r="3454" spans="1:22" ht="48" x14ac:dyDescent="0.2">
      <c r="A3454">
        <v>4009</v>
      </c>
      <c r="B3454" s="3" t="s">
        <v>4005</v>
      </c>
      <c r="C3454" s="3" t="s">
        <v>8114</v>
      </c>
      <c r="D3454">
        <v>1930</v>
      </c>
      <c r="E3454">
        <v>75</v>
      </c>
      <c r="F3454" t="s">
        <v>8221</v>
      </c>
      <c r="G3454" t="s">
        <v>8225</v>
      </c>
      <c r="H3454" t="s">
        <v>8247</v>
      </c>
      <c r="I3454">
        <v>1410281360</v>
      </c>
      <c r="J3454" s="12">
        <f>(I3454/86400)+25569</f>
        <v>41891.700925925928</v>
      </c>
      <c r="K3454">
        <v>1406825360</v>
      </c>
      <c r="L3454" s="12">
        <f>(K3454/86400)+25569</f>
        <v>41851.700925925928</v>
      </c>
      <c r="M3454" t="b">
        <v>0</v>
      </c>
      <c r="N3454">
        <v>3</v>
      </c>
      <c r="O3454">
        <f>(E3454/D3454)*100</f>
        <v>3.8860103626943006</v>
      </c>
      <c r="P3454">
        <f>E3454/N3454</f>
        <v>25</v>
      </c>
      <c r="Q3454" s="6" t="str">
        <f>LEFT(R3454, SEARCH("/",R3454,1)-1)</f>
        <v>theater</v>
      </c>
      <c r="R3454" t="s">
        <v>8271</v>
      </c>
      <c r="S3454" t="b">
        <v>0</v>
      </c>
      <c r="V3454" s="7" t="str">
        <f>RIGHT(R3454,LEN(R3454)-FIND("/",R3454))</f>
        <v>plays</v>
      </c>
    </row>
    <row r="3455" spans="1:22" ht="48" x14ac:dyDescent="0.2">
      <c r="A3455">
        <v>4010</v>
      </c>
      <c r="B3455" s="3" t="s">
        <v>4006</v>
      </c>
      <c r="C3455" s="3" t="s">
        <v>8115</v>
      </c>
      <c r="D3455">
        <v>7200</v>
      </c>
      <c r="E3455">
        <v>1742</v>
      </c>
      <c r="F3455" t="s">
        <v>8221</v>
      </c>
      <c r="G3455" t="s">
        <v>8224</v>
      </c>
      <c r="H3455" t="s">
        <v>8246</v>
      </c>
      <c r="I3455">
        <v>1414348166</v>
      </c>
      <c r="J3455" s="12">
        <f>(I3455/86400)+25569</f>
        <v>41938.770439814813</v>
      </c>
      <c r="K3455">
        <v>1412879366</v>
      </c>
      <c r="L3455" s="12">
        <f>(K3455/86400)+25569</f>
        <v>41921.770439814813</v>
      </c>
      <c r="M3455" t="b">
        <v>0</v>
      </c>
      <c r="N3455">
        <v>38</v>
      </c>
      <c r="O3455">
        <f>(E3455/D3455)*100</f>
        <v>24.194444444444443</v>
      </c>
      <c r="P3455">
        <f>E3455/N3455</f>
        <v>45.842105263157897</v>
      </c>
      <c r="Q3455" s="6" t="str">
        <f>LEFT(R3455, SEARCH("/",R3455,1)-1)</f>
        <v>theater</v>
      </c>
      <c r="R3455" t="s">
        <v>8271</v>
      </c>
      <c r="S3455" t="b">
        <v>0</v>
      </c>
      <c r="V3455" s="7" t="str">
        <f>RIGHT(R3455,LEN(R3455)-FIND("/",R3455))</f>
        <v>plays</v>
      </c>
    </row>
    <row r="3456" spans="1:22" ht="48" x14ac:dyDescent="0.2">
      <c r="A3456">
        <v>4011</v>
      </c>
      <c r="B3456" s="3" t="s">
        <v>4007</v>
      </c>
      <c r="C3456" s="3" t="s">
        <v>8116</v>
      </c>
      <c r="D3456">
        <v>250</v>
      </c>
      <c r="E3456">
        <v>19</v>
      </c>
      <c r="F3456" t="s">
        <v>8221</v>
      </c>
      <c r="G3456" t="s">
        <v>8225</v>
      </c>
      <c r="H3456" t="s">
        <v>8247</v>
      </c>
      <c r="I3456">
        <v>1422450278</v>
      </c>
      <c r="J3456" s="12">
        <f>(I3456/86400)+25569</f>
        <v>42032.54488425926</v>
      </c>
      <c r="K3456">
        <v>1419858278</v>
      </c>
      <c r="L3456" s="12">
        <f>(K3456/86400)+25569</f>
        <v>42002.54488425926</v>
      </c>
      <c r="M3456" t="b">
        <v>0</v>
      </c>
      <c r="N3456">
        <v>4</v>
      </c>
      <c r="O3456">
        <f>(E3456/D3456)*100</f>
        <v>7.6</v>
      </c>
      <c r="P3456">
        <f>E3456/N3456</f>
        <v>4.75</v>
      </c>
      <c r="Q3456" s="6" t="str">
        <f>LEFT(R3456, SEARCH("/",R3456,1)-1)</f>
        <v>theater</v>
      </c>
      <c r="R3456" t="s">
        <v>8271</v>
      </c>
      <c r="S3456" t="b">
        <v>0</v>
      </c>
      <c r="V3456" s="7" t="str">
        <f>RIGHT(R3456,LEN(R3456)-FIND("/",R3456))</f>
        <v>plays</v>
      </c>
    </row>
    <row r="3457" spans="1:22" ht="48" x14ac:dyDescent="0.2">
      <c r="A3457">
        <v>4012</v>
      </c>
      <c r="B3457" s="3" t="s">
        <v>4008</v>
      </c>
      <c r="C3457" s="3" t="s">
        <v>8117</v>
      </c>
      <c r="D3457">
        <v>575</v>
      </c>
      <c r="E3457">
        <v>0</v>
      </c>
      <c r="F3457" t="s">
        <v>8221</v>
      </c>
      <c r="G3457" t="s">
        <v>8225</v>
      </c>
      <c r="H3457" t="s">
        <v>8247</v>
      </c>
      <c r="I3457">
        <v>1430571849</v>
      </c>
      <c r="J3457" s="12">
        <f>(I3457/86400)+25569</f>
        <v>42126.544548611113</v>
      </c>
      <c r="K3457">
        <v>1427979849</v>
      </c>
      <c r="L3457" s="12">
        <f>(K3457/86400)+25569</f>
        <v>42096.544548611113</v>
      </c>
      <c r="M3457" t="b">
        <v>0</v>
      </c>
      <c r="N3457">
        <v>0</v>
      </c>
      <c r="O3457">
        <f>(E3457/D3457)*100</f>
        <v>0</v>
      </c>
      <c r="P3457" t="e">
        <f>E3457/N3457</f>
        <v>#DIV/0!</v>
      </c>
      <c r="Q3457" s="6" t="str">
        <f>LEFT(R3457, SEARCH("/",R3457,1)-1)</f>
        <v>theater</v>
      </c>
      <c r="R3457" t="s">
        <v>8271</v>
      </c>
      <c r="S3457" t="b">
        <v>0</v>
      </c>
      <c r="V3457" s="7" t="str">
        <f>RIGHT(R3457,LEN(R3457)-FIND("/",R3457))</f>
        <v>plays</v>
      </c>
    </row>
    <row r="3458" spans="1:22" ht="48" x14ac:dyDescent="0.2">
      <c r="A3458">
        <v>4013</v>
      </c>
      <c r="B3458" s="3" t="s">
        <v>4009</v>
      </c>
      <c r="C3458" s="3" t="s">
        <v>8118</v>
      </c>
      <c r="D3458">
        <v>2000</v>
      </c>
      <c r="E3458">
        <v>26</v>
      </c>
      <c r="F3458" t="s">
        <v>8221</v>
      </c>
      <c r="G3458" t="s">
        <v>8224</v>
      </c>
      <c r="H3458" t="s">
        <v>8246</v>
      </c>
      <c r="I3458">
        <v>1424070823</v>
      </c>
      <c r="J3458" s="12">
        <f>(I3458/86400)+25569</f>
        <v>42051.301192129627</v>
      </c>
      <c r="K3458">
        <v>1421478823</v>
      </c>
      <c r="L3458" s="12">
        <f>(K3458/86400)+25569</f>
        <v>42021.301192129627</v>
      </c>
      <c r="M3458" t="b">
        <v>0</v>
      </c>
      <c r="N3458">
        <v>2</v>
      </c>
      <c r="O3458">
        <f>(E3458/D3458)*100</f>
        <v>1.3</v>
      </c>
      <c r="P3458">
        <f>E3458/N3458</f>
        <v>13</v>
      </c>
      <c r="Q3458" s="6" t="str">
        <f>LEFT(R3458, SEARCH("/",R3458,1)-1)</f>
        <v>theater</v>
      </c>
      <c r="R3458" t="s">
        <v>8271</v>
      </c>
      <c r="S3458" t="b">
        <v>0</v>
      </c>
      <c r="V3458" s="7" t="str">
        <f>RIGHT(R3458,LEN(R3458)-FIND("/",R3458))</f>
        <v>plays</v>
      </c>
    </row>
    <row r="3459" spans="1:22" ht="48" x14ac:dyDescent="0.2">
      <c r="A3459">
        <v>4014</v>
      </c>
      <c r="B3459" s="3" t="s">
        <v>4010</v>
      </c>
      <c r="C3459" s="3" t="s">
        <v>8119</v>
      </c>
      <c r="D3459">
        <v>9000</v>
      </c>
      <c r="E3459">
        <v>0</v>
      </c>
      <c r="F3459" t="s">
        <v>8221</v>
      </c>
      <c r="G3459" t="s">
        <v>8224</v>
      </c>
      <c r="H3459" t="s">
        <v>8246</v>
      </c>
      <c r="I3459">
        <v>1457157269</v>
      </c>
      <c r="J3459" s="12">
        <f>(I3459/86400)+25569</f>
        <v>42434.246168981481</v>
      </c>
      <c r="K3459">
        <v>1455861269</v>
      </c>
      <c r="L3459" s="12">
        <f>(K3459/86400)+25569</f>
        <v>42419.246168981481</v>
      </c>
      <c r="M3459" t="b">
        <v>0</v>
      </c>
      <c r="N3459">
        <v>0</v>
      </c>
      <c r="O3459">
        <f>(E3459/D3459)*100</f>
        <v>0</v>
      </c>
      <c r="P3459" t="e">
        <f>E3459/N3459</f>
        <v>#DIV/0!</v>
      </c>
      <c r="Q3459" s="6" t="str">
        <f>LEFT(R3459, SEARCH("/",R3459,1)-1)</f>
        <v>theater</v>
      </c>
      <c r="R3459" t="s">
        <v>8271</v>
      </c>
      <c r="S3459" t="b">
        <v>0</v>
      </c>
      <c r="V3459" s="7" t="str">
        <f>RIGHT(R3459,LEN(R3459)-FIND("/",R3459))</f>
        <v>plays</v>
      </c>
    </row>
    <row r="3460" spans="1:22" ht="48" x14ac:dyDescent="0.2">
      <c r="A3460">
        <v>4015</v>
      </c>
      <c r="B3460" s="3" t="s">
        <v>4011</v>
      </c>
      <c r="C3460" s="3" t="s">
        <v>8120</v>
      </c>
      <c r="D3460">
        <v>7000</v>
      </c>
      <c r="E3460">
        <v>1</v>
      </c>
      <c r="F3460" t="s">
        <v>8221</v>
      </c>
      <c r="G3460" t="s">
        <v>8224</v>
      </c>
      <c r="H3460" t="s">
        <v>8246</v>
      </c>
      <c r="I3460">
        <v>1437331463</v>
      </c>
      <c r="J3460" s="12">
        <f>(I3460/86400)+25569</f>
        <v>42204.780821759261</v>
      </c>
      <c r="K3460">
        <v>1434739463</v>
      </c>
      <c r="L3460" s="12">
        <f>(K3460/86400)+25569</f>
        <v>42174.780821759261</v>
      </c>
      <c r="M3460" t="b">
        <v>0</v>
      </c>
      <c r="N3460">
        <v>1</v>
      </c>
      <c r="O3460">
        <f>(E3460/D3460)*100</f>
        <v>1.4285714285714287E-2</v>
      </c>
      <c r="P3460">
        <f>E3460/N3460</f>
        <v>1</v>
      </c>
      <c r="Q3460" s="6" t="str">
        <f>LEFT(R3460, SEARCH("/",R3460,1)-1)</f>
        <v>theater</v>
      </c>
      <c r="R3460" t="s">
        <v>8271</v>
      </c>
      <c r="S3460" t="b">
        <v>0</v>
      </c>
      <c r="V3460" s="7" t="str">
        <f>RIGHT(R3460,LEN(R3460)-FIND("/",R3460))</f>
        <v>plays</v>
      </c>
    </row>
    <row r="3461" spans="1:22" ht="48" x14ac:dyDescent="0.2">
      <c r="A3461">
        <v>4016</v>
      </c>
      <c r="B3461" s="3" t="s">
        <v>4012</v>
      </c>
      <c r="C3461" s="3" t="s">
        <v>8121</v>
      </c>
      <c r="D3461">
        <v>500</v>
      </c>
      <c r="E3461">
        <v>70</v>
      </c>
      <c r="F3461" t="s">
        <v>8221</v>
      </c>
      <c r="G3461" t="s">
        <v>8225</v>
      </c>
      <c r="H3461" t="s">
        <v>8247</v>
      </c>
      <c r="I3461">
        <v>1410987400</v>
      </c>
      <c r="J3461" s="12">
        <f>(I3461/86400)+25569</f>
        <v>41899.872685185182</v>
      </c>
      <c r="K3461">
        <v>1408395400</v>
      </c>
      <c r="L3461" s="12">
        <f>(K3461/86400)+25569</f>
        <v>41869.872685185182</v>
      </c>
      <c r="M3461" t="b">
        <v>0</v>
      </c>
      <c r="N3461">
        <v>7</v>
      </c>
      <c r="O3461">
        <f>(E3461/D3461)*100</f>
        <v>14.000000000000002</v>
      </c>
      <c r="P3461">
        <f>E3461/N3461</f>
        <v>10</v>
      </c>
      <c r="Q3461" s="6" t="str">
        <f>LEFT(R3461, SEARCH("/",R3461,1)-1)</f>
        <v>theater</v>
      </c>
      <c r="R3461" t="s">
        <v>8271</v>
      </c>
      <c r="S3461" t="b">
        <v>0</v>
      </c>
      <c r="V3461" s="7" t="str">
        <f>RIGHT(R3461,LEN(R3461)-FIND("/",R3461))</f>
        <v>plays</v>
      </c>
    </row>
    <row r="3462" spans="1:22" ht="48" x14ac:dyDescent="0.2">
      <c r="A3462">
        <v>4017</v>
      </c>
      <c r="B3462" s="3" t="s">
        <v>4013</v>
      </c>
      <c r="C3462" s="3" t="s">
        <v>8122</v>
      </c>
      <c r="D3462">
        <v>10000</v>
      </c>
      <c r="E3462">
        <v>105</v>
      </c>
      <c r="F3462" t="s">
        <v>8221</v>
      </c>
      <c r="G3462" t="s">
        <v>8224</v>
      </c>
      <c r="H3462" t="s">
        <v>8246</v>
      </c>
      <c r="I3462">
        <v>1409846874</v>
      </c>
      <c r="J3462" s="12">
        <f>(I3462/86400)+25569</f>
        <v>41886.672152777777</v>
      </c>
      <c r="K3462">
        <v>1407254874</v>
      </c>
      <c r="L3462" s="12">
        <f>(K3462/86400)+25569</f>
        <v>41856.672152777777</v>
      </c>
      <c r="M3462" t="b">
        <v>0</v>
      </c>
      <c r="N3462">
        <v>2</v>
      </c>
      <c r="O3462">
        <f>(E3462/D3462)*100</f>
        <v>1.05</v>
      </c>
      <c r="P3462">
        <f>E3462/N3462</f>
        <v>52.5</v>
      </c>
      <c r="Q3462" s="6" t="str">
        <f>LEFT(R3462, SEARCH("/",R3462,1)-1)</f>
        <v>theater</v>
      </c>
      <c r="R3462" t="s">
        <v>8271</v>
      </c>
      <c r="S3462" t="b">
        <v>0</v>
      </c>
      <c r="V3462" s="7" t="str">
        <f>RIGHT(R3462,LEN(R3462)-FIND("/",R3462))</f>
        <v>plays</v>
      </c>
    </row>
    <row r="3463" spans="1:22" ht="32" x14ac:dyDescent="0.2">
      <c r="A3463">
        <v>4018</v>
      </c>
      <c r="B3463" s="3" t="s">
        <v>4014</v>
      </c>
      <c r="C3463" s="3" t="s">
        <v>8123</v>
      </c>
      <c r="D3463">
        <v>1500</v>
      </c>
      <c r="E3463">
        <v>130</v>
      </c>
      <c r="F3463" t="s">
        <v>8221</v>
      </c>
      <c r="G3463" t="s">
        <v>8225</v>
      </c>
      <c r="H3463" t="s">
        <v>8247</v>
      </c>
      <c r="I3463">
        <v>1475877108</v>
      </c>
      <c r="J3463" s="12">
        <f>(I3463/86400)+25569</f>
        <v>42650.91097222222</v>
      </c>
      <c r="K3463">
        <v>1473285108</v>
      </c>
      <c r="L3463" s="12">
        <f>(K3463/86400)+25569</f>
        <v>42620.91097222222</v>
      </c>
      <c r="M3463" t="b">
        <v>0</v>
      </c>
      <c r="N3463">
        <v>4</v>
      </c>
      <c r="O3463">
        <f>(E3463/D3463)*100</f>
        <v>8.6666666666666679</v>
      </c>
      <c r="P3463">
        <f>E3463/N3463</f>
        <v>32.5</v>
      </c>
      <c r="Q3463" s="6" t="str">
        <f>LEFT(R3463, SEARCH("/",R3463,1)-1)</f>
        <v>theater</v>
      </c>
      <c r="R3463" t="s">
        <v>8271</v>
      </c>
      <c r="S3463" t="b">
        <v>0</v>
      </c>
      <c r="V3463" s="7" t="str">
        <f>RIGHT(R3463,LEN(R3463)-FIND("/",R3463))</f>
        <v>plays</v>
      </c>
    </row>
    <row r="3464" spans="1:22" ht="48" x14ac:dyDescent="0.2">
      <c r="A3464">
        <v>4019</v>
      </c>
      <c r="B3464" s="3" t="s">
        <v>4015</v>
      </c>
      <c r="C3464" s="3" t="s">
        <v>8124</v>
      </c>
      <c r="D3464">
        <v>3500</v>
      </c>
      <c r="E3464">
        <v>29</v>
      </c>
      <c r="F3464" t="s">
        <v>8221</v>
      </c>
      <c r="G3464" t="s">
        <v>8224</v>
      </c>
      <c r="H3464" t="s">
        <v>8246</v>
      </c>
      <c r="I3464">
        <v>1460737680</v>
      </c>
      <c r="J3464" s="12">
        <f>(I3464/86400)+25569</f>
        <v>42475.686111111107</v>
      </c>
      <c r="K3464">
        <v>1455725596</v>
      </c>
      <c r="L3464" s="12">
        <f>(K3464/86400)+25569</f>
        <v>42417.675879629634</v>
      </c>
      <c r="M3464" t="b">
        <v>0</v>
      </c>
      <c r="N3464">
        <v>4</v>
      </c>
      <c r="O3464">
        <f>(E3464/D3464)*100</f>
        <v>0.82857142857142851</v>
      </c>
      <c r="P3464">
        <f>E3464/N3464</f>
        <v>7.25</v>
      </c>
      <c r="Q3464" s="6" t="str">
        <f>LEFT(R3464, SEARCH("/",R3464,1)-1)</f>
        <v>theater</v>
      </c>
      <c r="R3464" t="s">
        <v>8271</v>
      </c>
      <c r="S3464" t="b">
        <v>0</v>
      </c>
      <c r="V3464" s="7" t="str">
        <f>RIGHT(R3464,LEN(R3464)-FIND("/",R3464))</f>
        <v>plays</v>
      </c>
    </row>
    <row r="3465" spans="1:22" ht="48" x14ac:dyDescent="0.2">
      <c r="A3465">
        <v>4020</v>
      </c>
      <c r="B3465" s="3" t="s">
        <v>4016</v>
      </c>
      <c r="C3465" s="3" t="s">
        <v>8125</v>
      </c>
      <c r="D3465">
        <v>600</v>
      </c>
      <c r="E3465">
        <v>100</v>
      </c>
      <c r="F3465" t="s">
        <v>8221</v>
      </c>
      <c r="G3465" t="s">
        <v>8224</v>
      </c>
      <c r="H3465" t="s">
        <v>8246</v>
      </c>
      <c r="I3465">
        <v>1427168099</v>
      </c>
      <c r="J3465" s="12">
        <f>(I3465/86400)+25569</f>
        <v>42087.149293981478</v>
      </c>
      <c r="K3465">
        <v>1424579699</v>
      </c>
      <c r="L3465" s="12">
        <f>(K3465/86400)+25569</f>
        <v>42057.190960648149</v>
      </c>
      <c r="M3465" t="b">
        <v>0</v>
      </c>
      <c r="N3465">
        <v>3</v>
      </c>
      <c r="O3465">
        <f>(E3465/D3465)*100</f>
        <v>16.666666666666664</v>
      </c>
      <c r="P3465">
        <f>E3465/N3465</f>
        <v>33.333333333333336</v>
      </c>
      <c r="Q3465" s="6" t="str">
        <f>LEFT(R3465, SEARCH("/",R3465,1)-1)</f>
        <v>theater</v>
      </c>
      <c r="R3465" t="s">
        <v>8271</v>
      </c>
      <c r="S3465" t="b">
        <v>0</v>
      </c>
      <c r="V3465" s="7" t="str">
        <f>RIGHT(R3465,LEN(R3465)-FIND("/",R3465))</f>
        <v>plays</v>
      </c>
    </row>
    <row r="3466" spans="1:22" ht="48" x14ac:dyDescent="0.2">
      <c r="A3466">
        <v>4021</v>
      </c>
      <c r="B3466" s="3" t="s">
        <v>4017</v>
      </c>
      <c r="C3466" s="3" t="s">
        <v>8126</v>
      </c>
      <c r="D3466">
        <v>15000</v>
      </c>
      <c r="E3466">
        <v>125</v>
      </c>
      <c r="F3466" t="s">
        <v>8221</v>
      </c>
      <c r="G3466" t="s">
        <v>8224</v>
      </c>
      <c r="H3466" t="s">
        <v>8246</v>
      </c>
      <c r="I3466">
        <v>1414360358</v>
      </c>
      <c r="J3466" s="12">
        <f>(I3466/86400)+25569</f>
        <v>41938.911550925928</v>
      </c>
      <c r="K3466">
        <v>1409176358</v>
      </c>
      <c r="L3466" s="12">
        <f>(K3466/86400)+25569</f>
        <v>41878.911550925928</v>
      </c>
      <c r="M3466" t="b">
        <v>0</v>
      </c>
      <c r="N3466">
        <v>2</v>
      </c>
      <c r="O3466">
        <f>(E3466/D3466)*100</f>
        <v>0.83333333333333337</v>
      </c>
      <c r="P3466">
        <f>E3466/N3466</f>
        <v>62.5</v>
      </c>
      <c r="Q3466" s="6" t="str">
        <f>LEFT(R3466, SEARCH("/",R3466,1)-1)</f>
        <v>theater</v>
      </c>
      <c r="R3466" t="s">
        <v>8271</v>
      </c>
      <c r="S3466" t="b">
        <v>0</v>
      </c>
      <c r="V3466" s="7" t="str">
        <f>RIGHT(R3466,LEN(R3466)-FIND("/",R3466))</f>
        <v>plays</v>
      </c>
    </row>
    <row r="3467" spans="1:22" ht="32" x14ac:dyDescent="0.2">
      <c r="A3467">
        <v>4022</v>
      </c>
      <c r="B3467" s="3" t="s">
        <v>4018</v>
      </c>
      <c r="C3467" s="3" t="s">
        <v>8127</v>
      </c>
      <c r="D3467">
        <v>18000</v>
      </c>
      <c r="E3467">
        <v>12521</v>
      </c>
      <c r="F3467" t="s">
        <v>8221</v>
      </c>
      <c r="G3467" t="s">
        <v>8224</v>
      </c>
      <c r="H3467" t="s">
        <v>8246</v>
      </c>
      <c r="I3467">
        <v>1422759240</v>
      </c>
      <c r="J3467" s="12">
        <f>(I3467/86400)+25569</f>
        <v>42036.120833333334</v>
      </c>
      <c r="K3467">
        <v>1418824867</v>
      </c>
      <c r="L3467" s="12">
        <f>(K3467/86400)+25569</f>
        <v>41990.584108796298</v>
      </c>
      <c r="M3467" t="b">
        <v>0</v>
      </c>
      <c r="N3467">
        <v>197</v>
      </c>
      <c r="O3467">
        <f>(E3467/D3467)*100</f>
        <v>69.561111111111103</v>
      </c>
      <c r="P3467">
        <f>E3467/N3467</f>
        <v>63.558375634517766</v>
      </c>
      <c r="Q3467" s="6" t="str">
        <f>LEFT(R3467, SEARCH("/",R3467,1)-1)</f>
        <v>theater</v>
      </c>
      <c r="R3467" t="s">
        <v>8271</v>
      </c>
      <c r="S3467" t="b">
        <v>0</v>
      </c>
      <c r="V3467" s="7" t="str">
        <f>RIGHT(R3467,LEN(R3467)-FIND("/",R3467))</f>
        <v>plays</v>
      </c>
    </row>
    <row r="3468" spans="1:22" ht="48" x14ac:dyDescent="0.2">
      <c r="A3468">
        <v>4023</v>
      </c>
      <c r="B3468" s="3" t="s">
        <v>4019</v>
      </c>
      <c r="C3468" s="3" t="s">
        <v>8128</v>
      </c>
      <c r="D3468">
        <v>7000</v>
      </c>
      <c r="E3468">
        <v>0</v>
      </c>
      <c r="F3468" t="s">
        <v>8221</v>
      </c>
      <c r="G3468" t="s">
        <v>8224</v>
      </c>
      <c r="H3468" t="s">
        <v>8246</v>
      </c>
      <c r="I3468">
        <v>1458860363</v>
      </c>
      <c r="J3468" s="12">
        <f>(I3468/86400)+25569</f>
        <v>42453.957905092597</v>
      </c>
      <c r="K3468">
        <v>1454975963</v>
      </c>
      <c r="L3468" s="12">
        <f>(K3468/86400)+25569</f>
        <v>42408.999571759261</v>
      </c>
      <c r="M3468" t="b">
        <v>0</v>
      </c>
      <c r="N3468">
        <v>0</v>
      </c>
      <c r="O3468">
        <f>(E3468/D3468)*100</f>
        <v>0</v>
      </c>
      <c r="P3468" t="e">
        <f>E3468/N3468</f>
        <v>#DIV/0!</v>
      </c>
      <c r="Q3468" s="6" t="str">
        <f>LEFT(R3468, SEARCH("/",R3468,1)-1)</f>
        <v>theater</v>
      </c>
      <c r="R3468" t="s">
        <v>8271</v>
      </c>
      <c r="S3468" t="b">
        <v>0</v>
      </c>
      <c r="V3468" s="7" t="str">
        <f>RIGHT(R3468,LEN(R3468)-FIND("/",R3468))</f>
        <v>plays</v>
      </c>
    </row>
    <row r="3469" spans="1:22" ht="48" x14ac:dyDescent="0.2">
      <c r="A3469">
        <v>4024</v>
      </c>
      <c r="B3469" s="3" t="s">
        <v>4020</v>
      </c>
      <c r="C3469" s="3" t="s">
        <v>8129</v>
      </c>
      <c r="D3469">
        <v>800</v>
      </c>
      <c r="E3469">
        <v>10</v>
      </c>
      <c r="F3469" t="s">
        <v>8221</v>
      </c>
      <c r="G3469" t="s">
        <v>8224</v>
      </c>
      <c r="H3469" t="s">
        <v>8246</v>
      </c>
      <c r="I3469">
        <v>1441037097</v>
      </c>
      <c r="J3469" s="12">
        <f>(I3469/86400)+25569</f>
        <v>42247.670104166667</v>
      </c>
      <c r="K3469">
        <v>1438445097</v>
      </c>
      <c r="L3469" s="12">
        <f>(K3469/86400)+25569</f>
        <v>42217.670104166667</v>
      </c>
      <c r="M3469" t="b">
        <v>0</v>
      </c>
      <c r="N3469">
        <v>1</v>
      </c>
      <c r="O3469">
        <f>(E3469/D3469)*100</f>
        <v>1.25</v>
      </c>
      <c r="P3469">
        <f>E3469/N3469</f>
        <v>10</v>
      </c>
      <c r="Q3469" s="6" t="str">
        <f>LEFT(R3469, SEARCH("/",R3469,1)-1)</f>
        <v>theater</v>
      </c>
      <c r="R3469" t="s">
        <v>8271</v>
      </c>
      <c r="S3469" t="b">
        <v>0</v>
      </c>
      <c r="V3469" s="7" t="str">
        <f>RIGHT(R3469,LEN(R3469)-FIND("/",R3469))</f>
        <v>plays</v>
      </c>
    </row>
    <row r="3470" spans="1:22" ht="48" x14ac:dyDescent="0.2">
      <c r="A3470">
        <v>4025</v>
      </c>
      <c r="B3470" s="3" t="s">
        <v>4021</v>
      </c>
      <c r="C3470" s="3" t="s">
        <v>8130</v>
      </c>
      <c r="D3470">
        <v>5000</v>
      </c>
      <c r="E3470">
        <v>250</v>
      </c>
      <c r="F3470" t="s">
        <v>8221</v>
      </c>
      <c r="G3470" t="s">
        <v>8230</v>
      </c>
      <c r="H3470" t="s">
        <v>8249</v>
      </c>
      <c r="I3470">
        <v>1437889336</v>
      </c>
      <c r="J3470" s="12">
        <f>(I3470/86400)+25569</f>
        <v>42211.237685185188</v>
      </c>
      <c r="K3470">
        <v>1432705336</v>
      </c>
      <c r="L3470" s="12">
        <f>(K3470/86400)+25569</f>
        <v>42151.237685185188</v>
      </c>
      <c r="M3470" t="b">
        <v>0</v>
      </c>
      <c r="N3470">
        <v>4</v>
      </c>
      <c r="O3470">
        <f>(E3470/D3470)*100</f>
        <v>5</v>
      </c>
      <c r="P3470">
        <f>E3470/N3470</f>
        <v>62.5</v>
      </c>
      <c r="Q3470" s="6" t="str">
        <f>LEFT(R3470, SEARCH("/",R3470,1)-1)</f>
        <v>theater</v>
      </c>
      <c r="R3470" t="s">
        <v>8271</v>
      </c>
      <c r="S3470" t="b">
        <v>0</v>
      </c>
      <c r="V3470" s="7" t="str">
        <f>RIGHT(R3470,LEN(R3470)-FIND("/",R3470))</f>
        <v>plays</v>
      </c>
    </row>
    <row r="3471" spans="1:22" ht="48" x14ac:dyDescent="0.2">
      <c r="A3471">
        <v>4026</v>
      </c>
      <c r="B3471" s="3" t="s">
        <v>4022</v>
      </c>
      <c r="C3471" s="3" t="s">
        <v>8131</v>
      </c>
      <c r="D3471">
        <v>4000</v>
      </c>
      <c r="E3471">
        <v>0</v>
      </c>
      <c r="F3471" t="s">
        <v>8221</v>
      </c>
      <c r="G3471" t="s">
        <v>8224</v>
      </c>
      <c r="H3471" t="s">
        <v>8246</v>
      </c>
      <c r="I3471">
        <v>1449247439</v>
      </c>
      <c r="J3471" s="12">
        <f>(I3471/86400)+25569</f>
        <v>42342.697210648148</v>
      </c>
      <c r="K3471">
        <v>1444059839</v>
      </c>
      <c r="L3471" s="12">
        <f>(K3471/86400)+25569</f>
        <v>42282.655543981484</v>
      </c>
      <c r="M3471" t="b">
        <v>0</v>
      </c>
      <c r="N3471">
        <v>0</v>
      </c>
      <c r="O3471">
        <f>(E3471/D3471)*100</f>
        <v>0</v>
      </c>
      <c r="P3471" t="e">
        <f>E3471/N3471</f>
        <v>#DIV/0!</v>
      </c>
      <c r="Q3471" s="6" t="str">
        <f>LEFT(R3471, SEARCH("/",R3471,1)-1)</f>
        <v>theater</v>
      </c>
      <c r="R3471" t="s">
        <v>8271</v>
      </c>
      <c r="S3471" t="b">
        <v>0</v>
      </c>
      <c r="V3471" s="7" t="str">
        <f>RIGHT(R3471,LEN(R3471)-FIND("/",R3471))</f>
        <v>plays</v>
      </c>
    </row>
    <row r="3472" spans="1:22" ht="48" x14ac:dyDescent="0.2">
      <c r="A3472">
        <v>4027</v>
      </c>
      <c r="B3472" s="3" t="s">
        <v>4023</v>
      </c>
      <c r="C3472" s="3" t="s">
        <v>8132</v>
      </c>
      <c r="D3472">
        <v>3000</v>
      </c>
      <c r="E3472">
        <v>215</v>
      </c>
      <c r="F3472" t="s">
        <v>8221</v>
      </c>
      <c r="G3472" t="s">
        <v>8224</v>
      </c>
      <c r="H3472" t="s">
        <v>8246</v>
      </c>
      <c r="I3472">
        <v>1487811600</v>
      </c>
      <c r="J3472" s="12">
        <f>(I3472/86400)+25569</f>
        <v>42789.041666666672</v>
      </c>
      <c r="K3472">
        <v>1486077481</v>
      </c>
      <c r="L3472" s="12">
        <f>(K3472/86400)+25569</f>
        <v>42768.97084490741</v>
      </c>
      <c r="M3472" t="b">
        <v>0</v>
      </c>
      <c r="N3472">
        <v>7</v>
      </c>
      <c r="O3472">
        <f>(E3472/D3472)*100</f>
        <v>7.166666666666667</v>
      </c>
      <c r="P3472">
        <f>E3472/N3472</f>
        <v>30.714285714285715</v>
      </c>
      <c r="Q3472" s="6" t="str">
        <f>LEFT(R3472, SEARCH("/",R3472,1)-1)</f>
        <v>theater</v>
      </c>
      <c r="R3472" t="s">
        <v>8271</v>
      </c>
      <c r="S3472" t="b">
        <v>0</v>
      </c>
      <c r="V3472" s="7" t="str">
        <f>RIGHT(R3472,LEN(R3472)-FIND("/",R3472))</f>
        <v>plays</v>
      </c>
    </row>
    <row r="3473" spans="1:22" ht="48" x14ac:dyDescent="0.2">
      <c r="A3473">
        <v>4028</v>
      </c>
      <c r="B3473" s="3" t="s">
        <v>4024</v>
      </c>
      <c r="C3473" s="3" t="s">
        <v>8133</v>
      </c>
      <c r="D3473">
        <v>2000</v>
      </c>
      <c r="E3473">
        <v>561</v>
      </c>
      <c r="F3473" t="s">
        <v>8221</v>
      </c>
      <c r="G3473" t="s">
        <v>8224</v>
      </c>
      <c r="H3473" t="s">
        <v>8246</v>
      </c>
      <c r="I3473">
        <v>1402007500</v>
      </c>
      <c r="J3473" s="12">
        <f>(I3473/86400)+25569</f>
        <v>41795.938657407409</v>
      </c>
      <c r="K3473">
        <v>1399415500</v>
      </c>
      <c r="L3473" s="12">
        <f>(K3473/86400)+25569</f>
        <v>41765.938657407409</v>
      </c>
      <c r="M3473" t="b">
        <v>0</v>
      </c>
      <c r="N3473">
        <v>11</v>
      </c>
      <c r="O3473">
        <f>(E3473/D3473)*100</f>
        <v>28.050000000000004</v>
      </c>
      <c r="P3473">
        <f>E3473/N3473</f>
        <v>51</v>
      </c>
      <c r="Q3473" s="6" t="str">
        <f>LEFT(R3473, SEARCH("/",R3473,1)-1)</f>
        <v>theater</v>
      </c>
      <c r="R3473" t="s">
        <v>8271</v>
      </c>
      <c r="S3473" t="b">
        <v>0</v>
      </c>
      <c r="V3473" s="7" t="str">
        <f>RIGHT(R3473,LEN(R3473)-FIND("/",R3473))</f>
        <v>plays</v>
      </c>
    </row>
    <row r="3474" spans="1:22" ht="48" x14ac:dyDescent="0.2">
      <c r="A3474">
        <v>4029</v>
      </c>
      <c r="B3474" s="3" t="s">
        <v>4025</v>
      </c>
      <c r="C3474" s="3" t="s">
        <v>8134</v>
      </c>
      <c r="D3474">
        <v>20000</v>
      </c>
      <c r="E3474">
        <v>0</v>
      </c>
      <c r="F3474" t="s">
        <v>8221</v>
      </c>
      <c r="G3474" t="s">
        <v>8224</v>
      </c>
      <c r="H3474" t="s">
        <v>8246</v>
      </c>
      <c r="I3474">
        <v>1450053370</v>
      </c>
      <c r="J3474" s="12">
        <f>(I3474/86400)+25569</f>
        <v>42352.02511574074</v>
      </c>
      <c r="K3474">
        <v>1447461370</v>
      </c>
      <c r="L3474" s="12">
        <f>(K3474/86400)+25569</f>
        <v>42322.02511574074</v>
      </c>
      <c r="M3474" t="b">
        <v>0</v>
      </c>
      <c r="N3474">
        <v>0</v>
      </c>
      <c r="O3474">
        <f>(E3474/D3474)*100</f>
        <v>0</v>
      </c>
      <c r="P3474" t="e">
        <f>E3474/N3474</f>
        <v>#DIV/0!</v>
      </c>
      <c r="Q3474" s="6" t="str">
        <f>LEFT(R3474, SEARCH("/",R3474,1)-1)</f>
        <v>theater</v>
      </c>
      <c r="R3474" t="s">
        <v>8271</v>
      </c>
      <c r="S3474" t="b">
        <v>0</v>
      </c>
      <c r="V3474" s="7" t="str">
        <f>RIGHT(R3474,LEN(R3474)-FIND("/",R3474))</f>
        <v>plays</v>
      </c>
    </row>
    <row r="3475" spans="1:22" ht="48" x14ac:dyDescent="0.2">
      <c r="A3475">
        <v>4030</v>
      </c>
      <c r="B3475" s="3" t="s">
        <v>4026</v>
      </c>
      <c r="C3475" s="3" t="s">
        <v>8135</v>
      </c>
      <c r="D3475">
        <v>2500</v>
      </c>
      <c r="E3475">
        <v>400</v>
      </c>
      <c r="F3475" t="s">
        <v>8221</v>
      </c>
      <c r="G3475" t="s">
        <v>8224</v>
      </c>
      <c r="H3475" t="s">
        <v>8246</v>
      </c>
      <c r="I3475">
        <v>1454525340</v>
      </c>
      <c r="J3475" s="12">
        <f>(I3475/86400)+25569</f>
        <v>42403.78402777778</v>
      </c>
      <c r="K3475">
        <v>1452008599</v>
      </c>
      <c r="L3475" s="12">
        <f>(K3475/86400)+25569</f>
        <v>42374.655081018514</v>
      </c>
      <c r="M3475" t="b">
        <v>0</v>
      </c>
      <c r="N3475">
        <v>6</v>
      </c>
      <c r="O3475">
        <f>(E3475/D3475)*100</f>
        <v>16</v>
      </c>
      <c r="P3475">
        <f>E3475/N3475</f>
        <v>66.666666666666671</v>
      </c>
      <c r="Q3475" s="6" t="str">
        <f>LEFT(R3475, SEARCH("/",R3475,1)-1)</f>
        <v>theater</v>
      </c>
      <c r="R3475" t="s">
        <v>8271</v>
      </c>
      <c r="S3475" t="b">
        <v>0</v>
      </c>
      <c r="V3475" s="7" t="str">
        <f>RIGHT(R3475,LEN(R3475)-FIND("/",R3475))</f>
        <v>plays</v>
      </c>
    </row>
    <row r="3476" spans="1:22" ht="48" x14ac:dyDescent="0.2">
      <c r="A3476">
        <v>4031</v>
      </c>
      <c r="B3476" s="3" t="s">
        <v>4027</v>
      </c>
      <c r="C3476" s="3" t="s">
        <v>8136</v>
      </c>
      <c r="D3476">
        <v>5000</v>
      </c>
      <c r="E3476">
        <v>0</v>
      </c>
      <c r="F3476" t="s">
        <v>8221</v>
      </c>
      <c r="G3476" t="s">
        <v>8224</v>
      </c>
      <c r="H3476" t="s">
        <v>8246</v>
      </c>
      <c r="I3476">
        <v>1418914964</v>
      </c>
      <c r="J3476" s="12">
        <f>(I3476/86400)+25569</f>
        <v>41991.626898148148</v>
      </c>
      <c r="K3476">
        <v>1414591364</v>
      </c>
      <c r="L3476" s="12">
        <f>(K3476/86400)+25569</f>
        <v>41941.585231481484</v>
      </c>
      <c r="M3476" t="b">
        <v>0</v>
      </c>
      <c r="N3476">
        <v>0</v>
      </c>
      <c r="O3476">
        <f>(E3476/D3476)*100</f>
        <v>0</v>
      </c>
      <c r="P3476" t="e">
        <f>E3476/N3476</f>
        <v>#DIV/0!</v>
      </c>
      <c r="Q3476" s="6" t="str">
        <f>LEFT(R3476, SEARCH("/",R3476,1)-1)</f>
        <v>theater</v>
      </c>
      <c r="R3476" t="s">
        <v>8271</v>
      </c>
      <c r="S3476" t="b">
        <v>0</v>
      </c>
      <c r="V3476" s="7" t="str">
        <f>RIGHT(R3476,LEN(R3476)-FIND("/",R3476))</f>
        <v>plays</v>
      </c>
    </row>
    <row r="3477" spans="1:22" ht="48" x14ac:dyDescent="0.2">
      <c r="A3477">
        <v>4032</v>
      </c>
      <c r="B3477" s="3" t="s">
        <v>4028</v>
      </c>
      <c r="C3477" s="3" t="s">
        <v>8137</v>
      </c>
      <c r="D3477">
        <v>6048</v>
      </c>
      <c r="E3477">
        <v>413</v>
      </c>
      <c r="F3477" t="s">
        <v>8221</v>
      </c>
      <c r="G3477" t="s">
        <v>8224</v>
      </c>
      <c r="H3477" t="s">
        <v>8246</v>
      </c>
      <c r="I3477">
        <v>1450211116</v>
      </c>
      <c r="J3477" s="12">
        <f>(I3477/86400)+25569</f>
        <v>42353.85087962963</v>
      </c>
      <c r="K3477">
        <v>1445023516</v>
      </c>
      <c r="L3477" s="12">
        <f>(K3477/86400)+25569</f>
        <v>42293.809212962966</v>
      </c>
      <c r="M3477" t="b">
        <v>0</v>
      </c>
      <c r="N3477">
        <v>7</v>
      </c>
      <c r="O3477">
        <f>(E3477/D3477)*100</f>
        <v>6.8287037037037033</v>
      </c>
      <c r="P3477">
        <f>E3477/N3477</f>
        <v>59</v>
      </c>
      <c r="Q3477" s="6" t="str">
        <f>LEFT(R3477, SEARCH("/",R3477,1)-1)</f>
        <v>theater</v>
      </c>
      <c r="R3477" t="s">
        <v>8271</v>
      </c>
      <c r="S3477" t="b">
        <v>0</v>
      </c>
      <c r="V3477" s="7" t="str">
        <f>RIGHT(R3477,LEN(R3477)-FIND("/",R3477))</f>
        <v>plays</v>
      </c>
    </row>
    <row r="3478" spans="1:22" ht="48" x14ac:dyDescent="0.2">
      <c r="A3478">
        <v>4033</v>
      </c>
      <c r="B3478" s="3" t="s">
        <v>4029</v>
      </c>
      <c r="C3478" s="3" t="s">
        <v>8138</v>
      </c>
      <c r="D3478">
        <v>23900</v>
      </c>
      <c r="E3478">
        <v>6141.99</v>
      </c>
      <c r="F3478" t="s">
        <v>8221</v>
      </c>
      <c r="G3478" t="s">
        <v>8225</v>
      </c>
      <c r="H3478" t="s">
        <v>8247</v>
      </c>
      <c r="I3478">
        <v>1475398800</v>
      </c>
      <c r="J3478" s="12">
        <f>(I3478/86400)+25569</f>
        <v>42645.375</v>
      </c>
      <c r="K3478">
        <v>1472711224</v>
      </c>
      <c r="L3478" s="12">
        <f>(K3478/86400)+25569</f>
        <v>42614.268796296295</v>
      </c>
      <c r="M3478" t="b">
        <v>0</v>
      </c>
      <c r="N3478">
        <v>94</v>
      </c>
      <c r="O3478">
        <f>(E3478/D3478)*100</f>
        <v>25.698702928870294</v>
      </c>
      <c r="P3478">
        <f>E3478/N3478</f>
        <v>65.340319148936175</v>
      </c>
      <c r="Q3478" s="6" t="str">
        <f>LEFT(R3478, SEARCH("/",R3478,1)-1)</f>
        <v>theater</v>
      </c>
      <c r="R3478" t="s">
        <v>8271</v>
      </c>
      <c r="S3478" t="b">
        <v>0</v>
      </c>
      <c r="V3478" s="7" t="str">
        <f>RIGHT(R3478,LEN(R3478)-FIND("/",R3478))</f>
        <v>plays</v>
      </c>
    </row>
    <row r="3479" spans="1:22" ht="48" x14ac:dyDescent="0.2">
      <c r="A3479">
        <v>4034</v>
      </c>
      <c r="B3479" s="3" t="s">
        <v>4030</v>
      </c>
      <c r="C3479" s="3" t="s">
        <v>8139</v>
      </c>
      <c r="D3479">
        <v>13500</v>
      </c>
      <c r="E3479">
        <v>200</v>
      </c>
      <c r="F3479" t="s">
        <v>8221</v>
      </c>
      <c r="G3479" t="s">
        <v>8224</v>
      </c>
      <c r="H3479" t="s">
        <v>8246</v>
      </c>
      <c r="I3479">
        <v>1428097450</v>
      </c>
      <c r="J3479" s="12">
        <f>(I3479/86400)+25569</f>
        <v>42097.905671296292</v>
      </c>
      <c r="K3479">
        <v>1425509050</v>
      </c>
      <c r="L3479" s="12">
        <f>(K3479/86400)+25569</f>
        <v>42067.947337962964</v>
      </c>
      <c r="M3479" t="b">
        <v>0</v>
      </c>
      <c r="N3479">
        <v>2</v>
      </c>
      <c r="O3479">
        <f>(E3479/D3479)*100</f>
        <v>1.4814814814814816</v>
      </c>
      <c r="P3479">
        <f>E3479/N3479</f>
        <v>100</v>
      </c>
      <c r="Q3479" s="6" t="str">
        <f>LEFT(R3479, SEARCH("/",R3479,1)-1)</f>
        <v>theater</v>
      </c>
      <c r="R3479" t="s">
        <v>8271</v>
      </c>
      <c r="S3479" t="b">
        <v>0</v>
      </c>
      <c r="V3479" s="7" t="str">
        <f>RIGHT(R3479,LEN(R3479)-FIND("/",R3479))</f>
        <v>plays</v>
      </c>
    </row>
    <row r="3480" spans="1:22" ht="32" x14ac:dyDescent="0.2">
      <c r="A3480">
        <v>4035</v>
      </c>
      <c r="B3480" s="3" t="s">
        <v>4031</v>
      </c>
      <c r="C3480" s="3" t="s">
        <v>8140</v>
      </c>
      <c r="D3480">
        <v>10000</v>
      </c>
      <c r="E3480">
        <v>3685</v>
      </c>
      <c r="F3480" t="s">
        <v>8221</v>
      </c>
      <c r="G3480" t="s">
        <v>8224</v>
      </c>
      <c r="H3480" t="s">
        <v>8246</v>
      </c>
      <c r="I3480">
        <v>1413925887</v>
      </c>
      <c r="J3480" s="12">
        <f>(I3480/86400)+25569</f>
        <v>41933.882951388892</v>
      </c>
      <c r="K3480">
        <v>1411333887</v>
      </c>
      <c r="L3480" s="12">
        <f>(K3480/86400)+25569</f>
        <v>41903.882951388892</v>
      </c>
      <c r="M3480" t="b">
        <v>0</v>
      </c>
      <c r="N3480">
        <v>25</v>
      </c>
      <c r="O3480">
        <f>(E3480/D3480)*100</f>
        <v>36.85</v>
      </c>
      <c r="P3480">
        <f>E3480/N3480</f>
        <v>147.4</v>
      </c>
      <c r="Q3480" s="6" t="str">
        <f>LEFT(R3480, SEARCH("/",R3480,1)-1)</f>
        <v>theater</v>
      </c>
      <c r="R3480" t="s">
        <v>8271</v>
      </c>
      <c r="S3480" t="b">
        <v>0</v>
      </c>
      <c r="V3480" s="7" t="str">
        <f>RIGHT(R3480,LEN(R3480)-FIND("/",R3480))</f>
        <v>plays</v>
      </c>
    </row>
    <row r="3481" spans="1:22" ht="48" x14ac:dyDescent="0.2">
      <c r="A3481">
        <v>4036</v>
      </c>
      <c r="B3481" s="3" t="s">
        <v>4032</v>
      </c>
      <c r="C3481" s="3" t="s">
        <v>7438</v>
      </c>
      <c r="D3481">
        <v>6000</v>
      </c>
      <c r="E3481">
        <v>2823</v>
      </c>
      <c r="F3481" t="s">
        <v>8221</v>
      </c>
      <c r="G3481" t="s">
        <v>8224</v>
      </c>
      <c r="H3481" t="s">
        <v>8246</v>
      </c>
      <c r="I3481">
        <v>1404253800</v>
      </c>
      <c r="J3481" s="12">
        <f>(I3481/86400)+25569</f>
        <v>41821.9375</v>
      </c>
      <c r="K3481">
        <v>1402784964</v>
      </c>
      <c r="L3481" s="12">
        <f>(K3481/86400)+25569</f>
        <v>41804.937083333338</v>
      </c>
      <c r="M3481" t="b">
        <v>0</v>
      </c>
      <c r="N3481">
        <v>17</v>
      </c>
      <c r="O3481">
        <f>(E3481/D3481)*100</f>
        <v>47.05</v>
      </c>
      <c r="P3481">
        <f>E3481/N3481</f>
        <v>166.05882352941177</v>
      </c>
      <c r="Q3481" s="6" t="str">
        <f>LEFT(R3481, SEARCH("/",R3481,1)-1)</f>
        <v>theater</v>
      </c>
      <c r="R3481" t="s">
        <v>8271</v>
      </c>
      <c r="S3481" t="b">
        <v>0</v>
      </c>
      <c r="V3481" s="7" t="str">
        <f>RIGHT(R3481,LEN(R3481)-FIND("/",R3481))</f>
        <v>plays</v>
      </c>
    </row>
    <row r="3482" spans="1:22" ht="48" x14ac:dyDescent="0.2">
      <c r="A3482">
        <v>4037</v>
      </c>
      <c r="B3482" s="3" t="s">
        <v>4033</v>
      </c>
      <c r="C3482" s="3" t="s">
        <v>8141</v>
      </c>
      <c r="D3482">
        <v>700</v>
      </c>
      <c r="E3482">
        <v>80</v>
      </c>
      <c r="F3482" t="s">
        <v>8221</v>
      </c>
      <c r="G3482" t="s">
        <v>8224</v>
      </c>
      <c r="H3482" t="s">
        <v>8246</v>
      </c>
      <c r="I3482">
        <v>1464099900</v>
      </c>
      <c r="J3482" s="12">
        <f>(I3482/86400)+25569</f>
        <v>42514.600694444445</v>
      </c>
      <c r="K3482">
        <v>1462585315</v>
      </c>
      <c r="L3482" s="12">
        <f>(K3482/86400)+25569</f>
        <v>42497.070775462962</v>
      </c>
      <c r="M3482" t="b">
        <v>0</v>
      </c>
      <c r="N3482">
        <v>2</v>
      </c>
      <c r="O3482">
        <f>(E3482/D3482)*100</f>
        <v>11.428571428571429</v>
      </c>
      <c r="P3482">
        <f>E3482/N3482</f>
        <v>40</v>
      </c>
      <c r="Q3482" s="6" t="str">
        <f>LEFT(R3482, SEARCH("/",R3482,1)-1)</f>
        <v>theater</v>
      </c>
      <c r="R3482" t="s">
        <v>8271</v>
      </c>
      <c r="S3482" t="b">
        <v>0</v>
      </c>
      <c r="V3482" s="7" t="str">
        <f>RIGHT(R3482,LEN(R3482)-FIND("/",R3482))</f>
        <v>plays</v>
      </c>
    </row>
    <row r="3483" spans="1:22" ht="48" x14ac:dyDescent="0.2">
      <c r="A3483">
        <v>4038</v>
      </c>
      <c r="B3483" s="3" t="s">
        <v>4034</v>
      </c>
      <c r="C3483" s="3" t="s">
        <v>8142</v>
      </c>
      <c r="D3483">
        <v>2500</v>
      </c>
      <c r="E3483">
        <v>301</v>
      </c>
      <c r="F3483" t="s">
        <v>8221</v>
      </c>
      <c r="G3483" t="s">
        <v>8224</v>
      </c>
      <c r="H3483" t="s">
        <v>8246</v>
      </c>
      <c r="I3483">
        <v>1413573010</v>
      </c>
      <c r="J3483" s="12">
        <f>(I3483/86400)+25569</f>
        <v>41929.798726851848</v>
      </c>
      <c r="K3483">
        <v>1408389010</v>
      </c>
      <c r="L3483" s="12">
        <f>(K3483/86400)+25569</f>
        <v>41869.798726851848</v>
      </c>
      <c r="M3483" t="b">
        <v>0</v>
      </c>
      <c r="N3483">
        <v>4</v>
      </c>
      <c r="O3483">
        <f>(E3483/D3483)*100</f>
        <v>12.04</v>
      </c>
      <c r="P3483">
        <f>E3483/N3483</f>
        <v>75.25</v>
      </c>
      <c r="Q3483" s="6" t="str">
        <f>LEFT(R3483, SEARCH("/",R3483,1)-1)</f>
        <v>theater</v>
      </c>
      <c r="R3483" t="s">
        <v>8271</v>
      </c>
      <c r="S3483" t="b">
        <v>0</v>
      </c>
      <c r="V3483" s="7" t="str">
        <f>RIGHT(R3483,LEN(R3483)-FIND("/",R3483))</f>
        <v>plays</v>
      </c>
    </row>
    <row r="3484" spans="1:22" ht="32" x14ac:dyDescent="0.2">
      <c r="A3484">
        <v>4039</v>
      </c>
      <c r="B3484" s="3" t="s">
        <v>4035</v>
      </c>
      <c r="C3484" s="3" t="s">
        <v>8143</v>
      </c>
      <c r="D3484">
        <v>500</v>
      </c>
      <c r="E3484">
        <v>300</v>
      </c>
      <c r="F3484" t="s">
        <v>8221</v>
      </c>
      <c r="G3484" t="s">
        <v>8224</v>
      </c>
      <c r="H3484" t="s">
        <v>8246</v>
      </c>
      <c r="I3484">
        <v>1448949540</v>
      </c>
      <c r="J3484" s="12">
        <f>(I3484/86400)+25569</f>
        <v>42339.249305555553</v>
      </c>
      <c r="K3484">
        <v>1446048367</v>
      </c>
      <c r="L3484" s="12">
        <f>(K3484/86400)+25569</f>
        <v>42305.670914351853</v>
      </c>
      <c r="M3484" t="b">
        <v>0</v>
      </c>
      <c r="N3484">
        <v>5</v>
      </c>
      <c r="O3484">
        <f>(E3484/D3484)*100</f>
        <v>60</v>
      </c>
      <c r="P3484">
        <f>E3484/N3484</f>
        <v>60</v>
      </c>
      <c r="Q3484" s="6" t="str">
        <f>LEFT(R3484, SEARCH("/",R3484,1)-1)</f>
        <v>theater</v>
      </c>
      <c r="R3484" t="s">
        <v>8271</v>
      </c>
      <c r="S3484" t="b">
        <v>0</v>
      </c>
      <c r="V3484" s="7" t="str">
        <f>RIGHT(R3484,LEN(R3484)-FIND("/",R3484))</f>
        <v>plays</v>
      </c>
    </row>
    <row r="3485" spans="1:22" ht="48" x14ac:dyDescent="0.2">
      <c r="A3485">
        <v>4040</v>
      </c>
      <c r="B3485" s="3" t="s">
        <v>4036</v>
      </c>
      <c r="C3485" s="3" t="s">
        <v>8144</v>
      </c>
      <c r="D3485">
        <v>8000</v>
      </c>
      <c r="E3485">
        <v>2500</v>
      </c>
      <c r="F3485" t="s">
        <v>8221</v>
      </c>
      <c r="G3485" t="s">
        <v>8224</v>
      </c>
      <c r="H3485" t="s">
        <v>8246</v>
      </c>
      <c r="I3485">
        <v>1437188400</v>
      </c>
      <c r="J3485" s="12">
        <f>(I3485/86400)+25569</f>
        <v>42203.125</v>
      </c>
      <c r="K3485">
        <v>1432100004</v>
      </c>
      <c r="L3485" s="12">
        <f>(K3485/86400)+25569</f>
        <v>42144.231527777782</v>
      </c>
      <c r="M3485" t="b">
        <v>0</v>
      </c>
      <c r="N3485">
        <v>2</v>
      </c>
      <c r="O3485">
        <f>(E3485/D3485)*100</f>
        <v>31.25</v>
      </c>
      <c r="P3485">
        <f>E3485/N3485</f>
        <v>1250</v>
      </c>
      <c r="Q3485" s="6" t="str">
        <f>LEFT(R3485, SEARCH("/",R3485,1)-1)</f>
        <v>theater</v>
      </c>
      <c r="R3485" t="s">
        <v>8271</v>
      </c>
      <c r="S3485" t="b">
        <v>0</v>
      </c>
      <c r="V3485" s="7" t="str">
        <f>RIGHT(R3485,LEN(R3485)-FIND("/",R3485))</f>
        <v>plays</v>
      </c>
    </row>
    <row r="3486" spans="1:22" ht="32" x14ac:dyDescent="0.2">
      <c r="A3486">
        <v>4041</v>
      </c>
      <c r="B3486" s="3" t="s">
        <v>4037</v>
      </c>
      <c r="C3486" s="3" t="s">
        <v>8145</v>
      </c>
      <c r="D3486">
        <v>5000</v>
      </c>
      <c r="E3486">
        <v>21</v>
      </c>
      <c r="F3486" t="s">
        <v>8221</v>
      </c>
      <c r="G3486" t="s">
        <v>8225</v>
      </c>
      <c r="H3486" t="s">
        <v>8247</v>
      </c>
      <c r="I3486">
        <v>1473160954</v>
      </c>
      <c r="J3486" s="12">
        <f>(I3486/86400)+25569</f>
        <v>42619.474004629628</v>
      </c>
      <c r="K3486">
        <v>1467976954</v>
      </c>
      <c r="L3486" s="12">
        <f>(K3486/86400)+25569</f>
        <v>42559.474004629628</v>
      </c>
      <c r="M3486" t="b">
        <v>0</v>
      </c>
      <c r="N3486">
        <v>2</v>
      </c>
      <c r="O3486">
        <f>(E3486/D3486)*100</f>
        <v>0.42</v>
      </c>
      <c r="P3486">
        <f>E3486/N3486</f>
        <v>10.5</v>
      </c>
      <c r="Q3486" s="6" t="str">
        <f>LEFT(R3486, SEARCH("/",R3486,1)-1)</f>
        <v>theater</v>
      </c>
      <c r="R3486" t="s">
        <v>8271</v>
      </c>
      <c r="S3486" t="b">
        <v>0</v>
      </c>
      <c r="V3486" s="7" t="str">
        <f>RIGHT(R3486,LEN(R3486)-FIND("/",R3486))</f>
        <v>plays</v>
      </c>
    </row>
    <row r="3487" spans="1:22" ht="48" x14ac:dyDescent="0.2">
      <c r="A3487">
        <v>4042</v>
      </c>
      <c r="B3487" s="3" t="s">
        <v>4038</v>
      </c>
      <c r="C3487" s="3" t="s">
        <v>8146</v>
      </c>
      <c r="D3487">
        <v>10000</v>
      </c>
      <c r="E3487">
        <v>21</v>
      </c>
      <c r="F3487" t="s">
        <v>8221</v>
      </c>
      <c r="G3487" t="s">
        <v>8224</v>
      </c>
      <c r="H3487" t="s">
        <v>8246</v>
      </c>
      <c r="I3487">
        <v>1421781360</v>
      </c>
      <c r="J3487" s="12">
        <f>(I3487/86400)+25569</f>
        <v>42024.802777777775</v>
      </c>
      <c r="K3487">
        <v>1419213664</v>
      </c>
      <c r="L3487" s="12">
        <f>(K3487/86400)+25569</f>
        <v>41995.084074074075</v>
      </c>
      <c r="M3487" t="b">
        <v>0</v>
      </c>
      <c r="N3487">
        <v>3</v>
      </c>
      <c r="O3487">
        <f>(E3487/D3487)*100</f>
        <v>0.21</v>
      </c>
      <c r="P3487">
        <f>E3487/N3487</f>
        <v>7</v>
      </c>
      <c r="Q3487" s="6" t="str">
        <f>LEFT(R3487, SEARCH("/",R3487,1)-1)</f>
        <v>theater</v>
      </c>
      <c r="R3487" t="s">
        <v>8271</v>
      </c>
      <c r="S3487" t="b">
        <v>0</v>
      </c>
      <c r="V3487" s="7" t="str">
        <f>RIGHT(R3487,LEN(R3487)-FIND("/",R3487))</f>
        <v>plays</v>
      </c>
    </row>
    <row r="3488" spans="1:22" ht="48" x14ac:dyDescent="0.2">
      <c r="A3488">
        <v>4043</v>
      </c>
      <c r="B3488" s="3" t="s">
        <v>4039</v>
      </c>
      <c r="C3488" s="3" t="s">
        <v>8147</v>
      </c>
      <c r="D3488">
        <v>300</v>
      </c>
      <c r="E3488">
        <v>0</v>
      </c>
      <c r="F3488" t="s">
        <v>8221</v>
      </c>
      <c r="G3488" t="s">
        <v>8229</v>
      </c>
      <c r="H3488" t="s">
        <v>8251</v>
      </c>
      <c r="I3488">
        <v>1416524325</v>
      </c>
      <c r="J3488" s="12">
        <f>(I3488/86400)+25569</f>
        <v>41963.957465277781</v>
      </c>
      <c r="K3488">
        <v>1415228325</v>
      </c>
      <c r="L3488" s="12">
        <f>(K3488/86400)+25569</f>
        <v>41948.957465277781</v>
      </c>
      <c r="M3488" t="b">
        <v>0</v>
      </c>
      <c r="N3488">
        <v>0</v>
      </c>
      <c r="O3488">
        <f>(E3488/D3488)*100</f>
        <v>0</v>
      </c>
      <c r="P3488" t="e">
        <f>E3488/N3488</f>
        <v>#DIV/0!</v>
      </c>
      <c r="Q3488" s="6" t="str">
        <f>LEFT(R3488, SEARCH("/",R3488,1)-1)</f>
        <v>theater</v>
      </c>
      <c r="R3488" t="s">
        <v>8271</v>
      </c>
      <c r="S3488" t="b">
        <v>0</v>
      </c>
      <c r="V3488" s="7" t="str">
        <f>RIGHT(R3488,LEN(R3488)-FIND("/",R3488))</f>
        <v>plays</v>
      </c>
    </row>
    <row r="3489" spans="1:22" ht="48" x14ac:dyDescent="0.2">
      <c r="A3489">
        <v>4044</v>
      </c>
      <c r="B3489" s="3" t="s">
        <v>4040</v>
      </c>
      <c r="C3489" s="3" t="s">
        <v>8148</v>
      </c>
      <c r="D3489">
        <v>600</v>
      </c>
      <c r="E3489">
        <v>225</v>
      </c>
      <c r="F3489" t="s">
        <v>8221</v>
      </c>
      <c r="G3489" t="s">
        <v>8224</v>
      </c>
      <c r="H3489" t="s">
        <v>8246</v>
      </c>
      <c r="I3489">
        <v>1428642000</v>
      </c>
      <c r="J3489" s="12">
        <f>(I3489/86400)+25569</f>
        <v>42104.208333333328</v>
      </c>
      <c r="K3489">
        <v>1426050982</v>
      </c>
      <c r="L3489" s="12">
        <f>(K3489/86400)+25569</f>
        <v>42074.219699074078</v>
      </c>
      <c r="M3489" t="b">
        <v>0</v>
      </c>
      <c r="N3489">
        <v>4</v>
      </c>
      <c r="O3489">
        <f>(E3489/D3489)*100</f>
        <v>37.5</v>
      </c>
      <c r="P3489">
        <f>E3489/N3489</f>
        <v>56.25</v>
      </c>
      <c r="Q3489" s="6" t="str">
        <f>LEFT(R3489, SEARCH("/",R3489,1)-1)</f>
        <v>theater</v>
      </c>
      <c r="R3489" t="s">
        <v>8271</v>
      </c>
      <c r="S3489" t="b">
        <v>0</v>
      </c>
      <c r="V3489" s="7" t="str">
        <f>RIGHT(R3489,LEN(R3489)-FIND("/",R3489))</f>
        <v>plays</v>
      </c>
    </row>
    <row r="3490" spans="1:22" ht="48" x14ac:dyDescent="0.2">
      <c r="A3490">
        <v>4045</v>
      </c>
      <c r="B3490" s="3" t="s">
        <v>4041</v>
      </c>
      <c r="C3490" s="3" t="s">
        <v>8149</v>
      </c>
      <c r="D3490">
        <v>5000</v>
      </c>
      <c r="E3490">
        <v>1</v>
      </c>
      <c r="F3490" t="s">
        <v>8221</v>
      </c>
      <c r="G3490" t="s">
        <v>8226</v>
      </c>
      <c r="H3490" t="s">
        <v>8248</v>
      </c>
      <c r="I3490">
        <v>1408596589</v>
      </c>
      <c r="J3490" s="12">
        <f>(I3490/86400)+25569</f>
        <v>41872.201261574075</v>
      </c>
      <c r="K3490">
        <v>1406004589</v>
      </c>
      <c r="L3490" s="12">
        <f>(K3490/86400)+25569</f>
        <v>41842.201261574075</v>
      </c>
      <c r="M3490" t="b">
        <v>0</v>
      </c>
      <c r="N3490">
        <v>1</v>
      </c>
      <c r="O3490">
        <f>(E3490/D3490)*100</f>
        <v>0.02</v>
      </c>
      <c r="P3490">
        <f>E3490/N3490</f>
        <v>1</v>
      </c>
      <c r="Q3490" s="6" t="str">
        <f>LEFT(R3490, SEARCH("/",R3490,1)-1)</f>
        <v>theater</v>
      </c>
      <c r="R3490" t="s">
        <v>8271</v>
      </c>
      <c r="S3490" t="b">
        <v>0</v>
      </c>
      <c r="V3490" s="7" t="str">
        <f>RIGHT(R3490,LEN(R3490)-FIND("/",R3490))</f>
        <v>plays</v>
      </c>
    </row>
    <row r="3491" spans="1:22" ht="48" x14ac:dyDescent="0.2">
      <c r="A3491">
        <v>4046</v>
      </c>
      <c r="B3491" s="3" t="s">
        <v>4042</v>
      </c>
      <c r="C3491" s="3" t="s">
        <v>8150</v>
      </c>
      <c r="D3491">
        <v>5600</v>
      </c>
      <c r="E3491">
        <v>460</v>
      </c>
      <c r="F3491" t="s">
        <v>8221</v>
      </c>
      <c r="G3491" t="s">
        <v>8224</v>
      </c>
      <c r="H3491" t="s">
        <v>8246</v>
      </c>
      <c r="I3491">
        <v>1413992210</v>
      </c>
      <c r="J3491" s="12">
        <f>(I3491/86400)+25569</f>
        <v>41934.650578703702</v>
      </c>
      <c r="K3491">
        <v>1411400210</v>
      </c>
      <c r="L3491" s="12">
        <f>(K3491/86400)+25569</f>
        <v>41904.650578703702</v>
      </c>
      <c r="M3491" t="b">
        <v>0</v>
      </c>
      <c r="N3491">
        <v>12</v>
      </c>
      <c r="O3491">
        <f>(E3491/D3491)*100</f>
        <v>8.2142857142857135</v>
      </c>
      <c r="P3491">
        <f>E3491/N3491</f>
        <v>38.333333333333336</v>
      </c>
      <c r="Q3491" s="6" t="str">
        <f>LEFT(R3491, SEARCH("/",R3491,1)-1)</f>
        <v>theater</v>
      </c>
      <c r="R3491" t="s">
        <v>8271</v>
      </c>
      <c r="S3491" t="b">
        <v>0</v>
      </c>
      <c r="V3491" s="7" t="str">
        <f>RIGHT(R3491,LEN(R3491)-FIND("/",R3491))</f>
        <v>plays</v>
      </c>
    </row>
    <row r="3492" spans="1:22" ht="48" x14ac:dyDescent="0.2">
      <c r="A3492">
        <v>4047</v>
      </c>
      <c r="B3492" s="3" t="s">
        <v>4043</v>
      </c>
      <c r="C3492" s="3" t="s">
        <v>8151</v>
      </c>
      <c r="D3492">
        <v>5000</v>
      </c>
      <c r="E3492">
        <v>110</v>
      </c>
      <c r="F3492" t="s">
        <v>8221</v>
      </c>
      <c r="G3492" t="s">
        <v>8224</v>
      </c>
      <c r="H3492" t="s">
        <v>8246</v>
      </c>
      <c r="I3492">
        <v>1420938000</v>
      </c>
      <c r="J3492" s="12">
        <f>(I3492/86400)+25569</f>
        <v>42015.041666666672</v>
      </c>
      <c r="K3492">
        <v>1418862743</v>
      </c>
      <c r="L3492" s="12">
        <f>(K3492/86400)+25569</f>
        <v>41991.022488425922</v>
      </c>
      <c r="M3492" t="b">
        <v>0</v>
      </c>
      <c r="N3492">
        <v>4</v>
      </c>
      <c r="O3492">
        <f>(E3492/D3492)*100</f>
        <v>2.1999999999999997</v>
      </c>
      <c r="P3492">
        <f>E3492/N3492</f>
        <v>27.5</v>
      </c>
      <c r="Q3492" s="6" t="str">
        <f>LEFT(R3492, SEARCH("/",R3492,1)-1)</f>
        <v>theater</v>
      </c>
      <c r="R3492" t="s">
        <v>8271</v>
      </c>
      <c r="S3492" t="b">
        <v>0</v>
      </c>
      <c r="V3492" s="7" t="str">
        <f>RIGHT(R3492,LEN(R3492)-FIND("/",R3492))</f>
        <v>plays</v>
      </c>
    </row>
    <row r="3493" spans="1:22" ht="48" x14ac:dyDescent="0.2">
      <c r="A3493">
        <v>4048</v>
      </c>
      <c r="B3493" s="3" t="s">
        <v>4044</v>
      </c>
      <c r="C3493" s="3" t="s">
        <v>8152</v>
      </c>
      <c r="D3493">
        <v>17000</v>
      </c>
      <c r="E3493">
        <v>3001</v>
      </c>
      <c r="F3493" t="s">
        <v>8221</v>
      </c>
      <c r="G3493" t="s">
        <v>8225</v>
      </c>
      <c r="H3493" t="s">
        <v>8247</v>
      </c>
      <c r="I3493">
        <v>1460373187</v>
      </c>
      <c r="J3493" s="12">
        <f>(I3493/86400)+25569</f>
        <v>42471.467442129629</v>
      </c>
      <c r="K3493">
        <v>1457352787</v>
      </c>
      <c r="L3493" s="12">
        <f>(K3493/86400)+25569</f>
        <v>42436.509108796294</v>
      </c>
      <c r="M3493" t="b">
        <v>0</v>
      </c>
      <c r="N3493">
        <v>91</v>
      </c>
      <c r="O3493">
        <f>(E3493/D3493)*100</f>
        <v>17.652941176470588</v>
      </c>
      <c r="P3493">
        <f>E3493/N3493</f>
        <v>32.978021978021978</v>
      </c>
      <c r="Q3493" s="6" t="str">
        <f>LEFT(R3493, SEARCH("/",R3493,1)-1)</f>
        <v>theater</v>
      </c>
      <c r="R3493" t="s">
        <v>8271</v>
      </c>
      <c r="S3493" t="b">
        <v>0</v>
      </c>
      <c r="V3493" s="7" t="str">
        <f>RIGHT(R3493,LEN(R3493)-FIND("/",R3493))</f>
        <v>plays</v>
      </c>
    </row>
    <row r="3494" spans="1:22" ht="48" x14ac:dyDescent="0.2">
      <c r="A3494">
        <v>4049</v>
      </c>
      <c r="B3494" s="3" t="s">
        <v>4045</v>
      </c>
      <c r="C3494" s="3" t="s">
        <v>8153</v>
      </c>
      <c r="D3494">
        <v>20000</v>
      </c>
      <c r="E3494">
        <v>16</v>
      </c>
      <c r="F3494" t="s">
        <v>8221</v>
      </c>
      <c r="G3494" t="s">
        <v>8224</v>
      </c>
      <c r="H3494" t="s">
        <v>8246</v>
      </c>
      <c r="I3494">
        <v>1436914815</v>
      </c>
      <c r="J3494" s="12">
        <f>(I3494/86400)+25569</f>
        <v>42199.958506944444</v>
      </c>
      <c r="K3494">
        <v>1434322815</v>
      </c>
      <c r="L3494" s="12">
        <f>(K3494/86400)+25569</f>
        <v>42169.958506944444</v>
      </c>
      <c r="M3494" t="b">
        <v>0</v>
      </c>
      <c r="N3494">
        <v>1</v>
      </c>
      <c r="O3494">
        <f>(E3494/D3494)*100</f>
        <v>0.08</v>
      </c>
      <c r="P3494">
        <f>E3494/N3494</f>
        <v>16</v>
      </c>
      <c r="Q3494" s="6" t="str">
        <f>LEFT(R3494, SEARCH("/",R3494,1)-1)</f>
        <v>theater</v>
      </c>
      <c r="R3494" t="s">
        <v>8271</v>
      </c>
      <c r="S3494" t="b">
        <v>0</v>
      </c>
      <c r="V3494" s="7" t="str">
        <f>RIGHT(R3494,LEN(R3494)-FIND("/",R3494))</f>
        <v>plays</v>
      </c>
    </row>
    <row r="3495" spans="1:22" ht="48" x14ac:dyDescent="0.2">
      <c r="A3495">
        <v>4050</v>
      </c>
      <c r="B3495" s="3" t="s">
        <v>4046</v>
      </c>
      <c r="C3495" s="3" t="s">
        <v>8154</v>
      </c>
      <c r="D3495">
        <v>1500</v>
      </c>
      <c r="E3495">
        <v>1</v>
      </c>
      <c r="F3495" t="s">
        <v>8221</v>
      </c>
      <c r="G3495" t="s">
        <v>8224</v>
      </c>
      <c r="H3495" t="s">
        <v>8246</v>
      </c>
      <c r="I3495">
        <v>1414077391</v>
      </c>
      <c r="J3495" s="12">
        <f>(I3495/86400)+25569</f>
        <v>41935.636469907404</v>
      </c>
      <c r="K3495">
        <v>1411485391</v>
      </c>
      <c r="L3495" s="12">
        <f>(K3495/86400)+25569</f>
        <v>41905.636469907404</v>
      </c>
      <c r="M3495" t="b">
        <v>0</v>
      </c>
      <c r="N3495">
        <v>1</v>
      </c>
      <c r="O3495">
        <f>(E3495/D3495)*100</f>
        <v>6.6666666666666666E-2</v>
      </c>
      <c r="P3495">
        <f>E3495/N3495</f>
        <v>1</v>
      </c>
      <c r="Q3495" s="6" t="str">
        <f>LEFT(R3495, SEARCH("/",R3495,1)-1)</f>
        <v>theater</v>
      </c>
      <c r="R3495" t="s">
        <v>8271</v>
      </c>
      <c r="S3495" t="b">
        <v>0</v>
      </c>
      <c r="V3495" s="7" t="str">
        <f>RIGHT(R3495,LEN(R3495)-FIND("/",R3495))</f>
        <v>plays</v>
      </c>
    </row>
    <row r="3496" spans="1:22" ht="48" x14ac:dyDescent="0.2">
      <c r="A3496">
        <v>4051</v>
      </c>
      <c r="B3496" s="3" t="s">
        <v>4047</v>
      </c>
      <c r="C3496" s="3" t="s">
        <v>8155</v>
      </c>
      <c r="D3496">
        <v>500</v>
      </c>
      <c r="E3496">
        <v>0</v>
      </c>
      <c r="F3496" t="s">
        <v>8221</v>
      </c>
      <c r="G3496" t="s">
        <v>8224</v>
      </c>
      <c r="H3496" t="s">
        <v>8246</v>
      </c>
      <c r="I3496">
        <v>1399618380</v>
      </c>
      <c r="J3496" s="12">
        <f>(I3496/86400)+25569</f>
        <v>41768.286805555559</v>
      </c>
      <c r="K3496">
        <v>1399058797</v>
      </c>
      <c r="L3496" s="12">
        <f>(K3496/86400)+25569</f>
        <v>41761.810150462959</v>
      </c>
      <c r="M3496" t="b">
        <v>0</v>
      </c>
      <c r="N3496">
        <v>0</v>
      </c>
      <c r="O3496">
        <f>(E3496/D3496)*100</f>
        <v>0</v>
      </c>
      <c r="P3496" t="e">
        <f>E3496/N3496</f>
        <v>#DIV/0!</v>
      </c>
      <c r="Q3496" s="6" t="str">
        <f>LEFT(R3496, SEARCH("/",R3496,1)-1)</f>
        <v>theater</v>
      </c>
      <c r="R3496" t="s">
        <v>8271</v>
      </c>
      <c r="S3496" t="b">
        <v>0</v>
      </c>
      <c r="V3496" s="7" t="str">
        <f>RIGHT(R3496,LEN(R3496)-FIND("/",R3496))</f>
        <v>plays</v>
      </c>
    </row>
    <row r="3497" spans="1:22" ht="64" x14ac:dyDescent="0.2">
      <c r="A3497">
        <v>4052</v>
      </c>
      <c r="B3497" s="3" t="s">
        <v>4048</v>
      </c>
      <c r="C3497" s="3" t="s">
        <v>8156</v>
      </c>
      <c r="D3497">
        <v>3000</v>
      </c>
      <c r="E3497">
        <v>1126</v>
      </c>
      <c r="F3497" t="s">
        <v>8221</v>
      </c>
      <c r="G3497" t="s">
        <v>8224</v>
      </c>
      <c r="H3497" t="s">
        <v>8246</v>
      </c>
      <c r="I3497">
        <v>1413234316</v>
      </c>
      <c r="J3497" s="12">
        <f>(I3497/86400)+25569</f>
        <v>41925.878657407404</v>
      </c>
      <c r="K3497">
        <v>1408050316</v>
      </c>
      <c r="L3497" s="12">
        <f>(K3497/86400)+25569</f>
        <v>41865.878657407404</v>
      </c>
      <c r="M3497" t="b">
        <v>0</v>
      </c>
      <c r="N3497">
        <v>13</v>
      </c>
      <c r="O3497">
        <f>(E3497/D3497)*100</f>
        <v>37.533333333333339</v>
      </c>
      <c r="P3497">
        <f>E3497/N3497</f>
        <v>86.615384615384613</v>
      </c>
      <c r="Q3497" s="6" t="str">
        <f>LEFT(R3497, SEARCH("/",R3497,1)-1)</f>
        <v>theater</v>
      </c>
      <c r="R3497" t="s">
        <v>8271</v>
      </c>
      <c r="S3497" t="b">
        <v>0</v>
      </c>
      <c r="V3497" s="7" t="str">
        <f>RIGHT(R3497,LEN(R3497)-FIND("/",R3497))</f>
        <v>plays</v>
      </c>
    </row>
    <row r="3498" spans="1:22" ht="48" x14ac:dyDescent="0.2">
      <c r="A3498">
        <v>4053</v>
      </c>
      <c r="B3498" s="3" t="s">
        <v>4049</v>
      </c>
      <c r="C3498" s="3" t="s">
        <v>8157</v>
      </c>
      <c r="D3498">
        <v>500</v>
      </c>
      <c r="E3498">
        <v>110</v>
      </c>
      <c r="F3498" t="s">
        <v>8221</v>
      </c>
      <c r="G3498" t="s">
        <v>8225</v>
      </c>
      <c r="H3498" t="s">
        <v>8247</v>
      </c>
      <c r="I3498">
        <v>1416081600</v>
      </c>
      <c r="J3498" s="12">
        <f>(I3498/86400)+25569</f>
        <v>41958.833333333328</v>
      </c>
      <c r="K3498">
        <v>1413477228</v>
      </c>
      <c r="L3498" s="12">
        <f>(K3498/86400)+25569</f>
        <v>41928.690138888887</v>
      </c>
      <c r="M3498" t="b">
        <v>0</v>
      </c>
      <c r="N3498">
        <v>2</v>
      </c>
      <c r="O3498">
        <f>(E3498/D3498)*100</f>
        <v>22</v>
      </c>
      <c r="P3498">
        <f>E3498/N3498</f>
        <v>55</v>
      </c>
      <c r="Q3498" s="6" t="str">
        <f>LEFT(R3498, SEARCH("/",R3498,1)-1)</f>
        <v>theater</v>
      </c>
      <c r="R3498" t="s">
        <v>8271</v>
      </c>
      <c r="S3498" t="b">
        <v>0</v>
      </c>
      <c r="V3498" s="7" t="str">
        <f>RIGHT(R3498,LEN(R3498)-FIND("/",R3498))</f>
        <v>plays</v>
      </c>
    </row>
    <row r="3499" spans="1:22" ht="48" x14ac:dyDescent="0.2">
      <c r="A3499">
        <v>4054</v>
      </c>
      <c r="B3499" s="3" t="s">
        <v>4050</v>
      </c>
      <c r="C3499" s="3" t="s">
        <v>8158</v>
      </c>
      <c r="D3499">
        <v>8880</v>
      </c>
      <c r="E3499">
        <v>0</v>
      </c>
      <c r="F3499" t="s">
        <v>8221</v>
      </c>
      <c r="G3499" t="s">
        <v>8224</v>
      </c>
      <c r="H3499" t="s">
        <v>8246</v>
      </c>
      <c r="I3499">
        <v>1475294400</v>
      </c>
      <c r="J3499" s="12">
        <f>(I3499/86400)+25569</f>
        <v>42644.166666666672</v>
      </c>
      <c r="K3499">
        <v>1472674285</v>
      </c>
      <c r="L3499" s="12">
        <f>(K3499/86400)+25569</f>
        <v>42613.841261574074</v>
      </c>
      <c r="M3499" t="b">
        <v>0</v>
      </c>
      <c r="N3499">
        <v>0</v>
      </c>
      <c r="O3499">
        <f>(E3499/D3499)*100</f>
        <v>0</v>
      </c>
      <c r="P3499" t="e">
        <f>E3499/N3499</f>
        <v>#DIV/0!</v>
      </c>
      <c r="Q3499" s="6" t="str">
        <f>LEFT(R3499, SEARCH("/",R3499,1)-1)</f>
        <v>theater</v>
      </c>
      <c r="R3499" t="s">
        <v>8271</v>
      </c>
      <c r="S3499" t="b">
        <v>0</v>
      </c>
      <c r="V3499" s="7" t="str">
        <f>RIGHT(R3499,LEN(R3499)-FIND("/",R3499))</f>
        <v>plays</v>
      </c>
    </row>
    <row r="3500" spans="1:22" ht="48" x14ac:dyDescent="0.2">
      <c r="A3500">
        <v>4055</v>
      </c>
      <c r="B3500" s="3" t="s">
        <v>4051</v>
      </c>
      <c r="C3500" s="3" t="s">
        <v>8159</v>
      </c>
      <c r="D3500">
        <v>5000</v>
      </c>
      <c r="E3500">
        <v>881</v>
      </c>
      <c r="F3500" t="s">
        <v>8221</v>
      </c>
      <c r="G3500" t="s">
        <v>8225</v>
      </c>
      <c r="H3500" t="s">
        <v>8247</v>
      </c>
      <c r="I3500">
        <v>1403192031</v>
      </c>
      <c r="J3500" s="12">
        <f>(I3500/86400)+25569</f>
        <v>41809.648506944446</v>
      </c>
      <c r="K3500">
        <v>1400600031</v>
      </c>
      <c r="L3500" s="12">
        <f>(K3500/86400)+25569</f>
        <v>41779.648506944446</v>
      </c>
      <c r="M3500" t="b">
        <v>0</v>
      </c>
      <c r="N3500">
        <v>21</v>
      </c>
      <c r="O3500">
        <f>(E3500/D3500)*100</f>
        <v>17.62</v>
      </c>
      <c r="P3500">
        <f>E3500/N3500</f>
        <v>41.952380952380949</v>
      </c>
      <c r="Q3500" s="6" t="str">
        <f>LEFT(R3500, SEARCH("/",R3500,1)-1)</f>
        <v>theater</v>
      </c>
      <c r="R3500" t="s">
        <v>8271</v>
      </c>
      <c r="S3500" t="b">
        <v>0</v>
      </c>
      <c r="V3500" s="7" t="str">
        <f>RIGHT(R3500,LEN(R3500)-FIND("/",R3500))</f>
        <v>plays</v>
      </c>
    </row>
    <row r="3501" spans="1:22" ht="48" x14ac:dyDescent="0.2">
      <c r="A3501">
        <v>4056</v>
      </c>
      <c r="B3501" s="3" t="s">
        <v>4052</v>
      </c>
      <c r="C3501" s="3" t="s">
        <v>8160</v>
      </c>
      <c r="D3501">
        <v>1500</v>
      </c>
      <c r="E3501">
        <v>795</v>
      </c>
      <c r="F3501" t="s">
        <v>8221</v>
      </c>
      <c r="G3501" t="s">
        <v>8224</v>
      </c>
      <c r="H3501" t="s">
        <v>8246</v>
      </c>
      <c r="I3501">
        <v>1467575940</v>
      </c>
      <c r="J3501" s="12">
        <f>(I3501/86400)+25569</f>
        <v>42554.832638888889</v>
      </c>
      <c r="K3501">
        <v>1465856639</v>
      </c>
      <c r="L3501" s="12">
        <f>(K3501/86400)+25569</f>
        <v>42534.933321759258</v>
      </c>
      <c r="M3501" t="b">
        <v>0</v>
      </c>
      <c r="N3501">
        <v>9</v>
      </c>
      <c r="O3501">
        <f>(E3501/D3501)*100</f>
        <v>53</v>
      </c>
      <c r="P3501">
        <f>E3501/N3501</f>
        <v>88.333333333333329</v>
      </c>
      <c r="Q3501" s="6" t="str">
        <f>LEFT(R3501, SEARCH("/",R3501,1)-1)</f>
        <v>theater</v>
      </c>
      <c r="R3501" t="s">
        <v>8271</v>
      </c>
      <c r="S3501" t="b">
        <v>0</v>
      </c>
      <c r="V3501" s="7" t="str">
        <f>RIGHT(R3501,LEN(R3501)-FIND("/",R3501))</f>
        <v>plays</v>
      </c>
    </row>
    <row r="3502" spans="1:22" ht="48" x14ac:dyDescent="0.2">
      <c r="A3502">
        <v>4057</v>
      </c>
      <c r="B3502" s="3" t="s">
        <v>4053</v>
      </c>
      <c r="C3502" s="3" t="s">
        <v>8161</v>
      </c>
      <c r="D3502">
        <v>3500</v>
      </c>
      <c r="E3502">
        <v>775</v>
      </c>
      <c r="F3502" t="s">
        <v>8221</v>
      </c>
      <c r="G3502" t="s">
        <v>8225</v>
      </c>
      <c r="H3502" t="s">
        <v>8247</v>
      </c>
      <c r="I3502">
        <v>1448492400</v>
      </c>
      <c r="J3502" s="12">
        <f>(I3502/86400)+25569</f>
        <v>42333.958333333328</v>
      </c>
      <c r="K3502">
        <v>1446506080</v>
      </c>
      <c r="L3502" s="12">
        <f>(K3502/86400)+25569</f>
        <v>42310.968518518523</v>
      </c>
      <c r="M3502" t="b">
        <v>0</v>
      </c>
      <c r="N3502">
        <v>6</v>
      </c>
      <c r="O3502">
        <f>(E3502/D3502)*100</f>
        <v>22.142857142857142</v>
      </c>
      <c r="P3502">
        <f>E3502/N3502</f>
        <v>129.16666666666666</v>
      </c>
      <c r="Q3502" s="6" t="str">
        <f>LEFT(R3502, SEARCH("/",R3502,1)-1)</f>
        <v>theater</v>
      </c>
      <c r="R3502" t="s">
        <v>8271</v>
      </c>
      <c r="S3502" t="b">
        <v>0</v>
      </c>
      <c r="V3502" s="7" t="str">
        <f>RIGHT(R3502,LEN(R3502)-FIND("/",R3502))</f>
        <v>plays</v>
      </c>
    </row>
    <row r="3503" spans="1:22" ht="48" x14ac:dyDescent="0.2">
      <c r="A3503">
        <v>4058</v>
      </c>
      <c r="B3503" s="3" t="s">
        <v>4054</v>
      </c>
      <c r="C3503" s="3" t="s">
        <v>8162</v>
      </c>
      <c r="D3503">
        <v>3750</v>
      </c>
      <c r="E3503">
        <v>95</v>
      </c>
      <c r="F3503" t="s">
        <v>8221</v>
      </c>
      <c r="G3503" t="s">
        <v>8224</v>
      </c>
      <c r="H3503" t="s">
        <v>8246</v>
      </c>
      <c r="I3503">
        <v>1459483140</v>
      </c>
      <c r="J3503" s="12">
        <f>(I3503/86400)+25569</f>
        <v>42461.165972222225</v>
      </c>
      <c r="K3503">
        <v>1458178044</v>
      </c>
      <c r="L3503" s="12">
        <f>(K3503/86400)+25569</f>
        <v>42446.060694444444</v>
      </c>
      <c r="M3503" t="b">
        <v>0</v>
      </c>
      <c r="N3503">
        <v>4</v>
      </c>
      <c r="O3503">
        <f>(E3503/D3503)*100</f>
        <v>2.5333333333333332</v>
      </c>
      <c r="P3503">
        <f>E3503/N3503</f>
        <v>23.75</v>
      </c>
      <c r="Q3503" s="6" t="str">
        <f>LEFT(R3503, SEARCH("/",R3503,1)-1)</f>
        <v>theater</v>
      </c>
      <c r="R3503" t="s">
        <v>8271</v>
      </c>
      <c r="S3503" t="b">
        <v>0</v>
      </c>
      <c r="V3503" s="7" t="str">
        <f>RIGHT(R3503,LEN(R3503)-FIND("/",R3503))</f>
        <v>plays</v>
      </c>
    </row>
    <row r="3504" spans="1:22" ht="48" x14ac:dyDescent="0.2">
      <c r="A3504">
        <v>4059</v>
      </c>
      <c r="B3504" s="3" t="s">
        <v>4055</v>
      </c>
      <c r="C3504" s="3" t="s">
        <v>8163</v>
      </c>
      <c r="D3504">
        <v>10000</v>
      </c>
      <c r="E3504">
        <v>250</v>
      </c>
      <c r="F3504" t="s">
        <v>8221</v>
      </c>
      <c r="G3504" t="s">
        <v>8229</v>
      </c>
      <c r="H3504" t="s">
        <v>8251</v>
      </c>
      <c r="I3504">
        <v>1410836400</v>
      </c>
      <c r="J3504" s="12">
        <f>(I3504/86400)+25569</f>
        <v>41898.125</v>
      </c>
      <c r="K3504">
        <v>1408116152</v>
      </c>
      <c r="L3504" s="12">
        <f>(K3504/86400)+25569</f>
        <v>41866.640648148146</v>
      </c>
      <c r="M3504" t="b">
        <v>0</v>
      </c>
      <c r="N3504">
        <v>7</v>
      </c>
      <c r="O3504">
        <f>(E3504/D3504)*100</f>
        <v>2.5</v>
      </c>
      <c r="P3504">
        <f>E3504/N3504</f>
        <v>35.714285714285715</v>
      </c>
      <c r="Q3504" s="6" t="str">
        <f>LEFT(R3504, SEARCH("/",R3504,1)-1)</f>
        <v>theater</v>
      </c>
      <c r="R3504" t="s">
        <v>8271</v>
      </c>
      <c r="S3504" t="b">
        <v>0</v>
      </c>
      <c r="V3504" s="7" t="str">
        <f>RIGHT(R3504,LEN(R3504)-FIND("/",R3504))</f>
        <v>plays</v>
      </c>
    </row>
    <row r="3505" spans="1:22" ht="48" x14ac:dyDescent="0.2">
      <c r="A3505">
        <v>4060</v>
      </c>
      <c r="B3505" s="3" t="s">
        <v>4056</v>
      </c>
      <c r="C3505" s="3" t="s">
        <v>8164</v>
      </c>
      <c r="D3505">
        <v>10000</v>
      </c>
      <c r="E3505">
        <v>285</v>
      </c>
      <c r="F3505" t="s">
        <v>8221</v>
      </c>
      <c r="G3505" t="s">
        <v>8229</v>
      </c>
      <c r="H3505" t="s">
        <v>8251</v>
      </c>
      <c r="I3505">
        <v>1403539200</v>
      </c>
      <c r="J3505" s="12">
        <f>(I3505/86400)+25569</f>
        <v>41813.666666666664</v>
      </c>
      <c r="K3505">
        <v>1400604056</v>
      </c>
      <c r="L3505" s="12">
        <f>(K3505/86400)+25569</f>
        <v>41779.695092592592</v>
      </c>
      <c r="M3505" t="b">
        <v>0</v>
      </c>
      <c r="N3505">
        <v>5</v>
      </c>
      <c r="O3505">
        <f>(E3505/D3505)*100</f>
        <v>2.85</v>
      </c>
      <c r="P3505">
        <f>E3505/N3505</f>
        <v>57</v>
      </c>
      <c r="Q3505" s="6" t="str">
        <f>LEFT(R3505, SEARCH("/",R3505,1)-1)</f>
        <v>theater</v>
      </c>
      <c r="R3505" t="s">
        <v>8271</v>
      </c>
      <c r="S3505" t="b">
        <v>0</v>
      </c>
      <c r="V3505" s="7" t="str">
        <f>RIGHT(R3505,LEN(R3505)-FIND("/",R3505))</f>
        <v>plays</v>
      </c>
    </row>
    <row r="3506" spans="1:22" ht="32" x14ac:dyDescent="0.2">
      <c r="A3506">
        <v>4061</v>
      </c>
      <c r="B3506" s="3" t="s">
        <v>4057</v>
      </c>
      <c r="C3506" s="3" t="s">
        <v>8165</v>
      </c>
      <c r="D3506">
        <v>525</v>
      </c>
      <c r="E3506">
        <v>0</v>
      </c>
      <c r="F3506" t="s">
        <v>8221</v>
      </c>
      <c r="G3506" t="s">
        <v>8224</v>
      </c>
      <c r="H3506" t="s">
        <v>8246</v>
      </c>
      <c r="I3506">
        <v>1461205423</v>
      </c>
      <c r="J3506" s="12">
        <f>(I3506/86400)+25569</f>
        <v>42481.099803240737</v>
      </c>
      <c r="K3506">
        <v>1456025023</v>
      </c>
      <c r="L3506" s="12">
        <f>(K3506/86400)+25569</f>
        <v>42421.141469907408</v>
      </c>
      <c r="M3506" t="b">
        <v>0</v>
      </c>
      <c r="N3506">
        <v>0</v>
      </c>
      <c r="O3506">
        <f>(E3506/D3506)*100</f>
        <v>0</v>
      </c>
      <c r="P3506" t="e">
        <f>E3506/N3506</f>
        <v>#DIV/0!</v>
      </c>
      <c r="Q3506" s="6" t="str">
        <f>LEFT(R3506, SEARCH("/",R3506,1)-1)</f>
        <v>theater</v>
      </c>
      <c r="R3506" t="s">
        <v>8271</v>
      </c>
      <c r="S3506" t="b">
        <v>0</v>
      </c>
      <c r="V3506" s="7" t="str">
        <f>RIGHT(R3506,LEN(R3506)-FIND("/",R3506))</f>
        <v>plays</v>
      </c>
    </row>
    <row r="3507" spans="1:22" ht="48" x14ac:dyDescent="0.2">
      <c r="A3507">
        <v>4062</v>
      </c>
      <c r="B3507" s="3" t="s">
        <v>4058</v>
      </c>
      <c r="C3507" s="3" t="s">
        <v>8166</v>
      </c>
      <c r="D3507">
        <v>20000</v>
      </c>
      <c r="E3507">
        <v>490</v>
      </c>
      <c r="F3507" t="s">
        <v>8221</v>
      </c>
      <c r="G3507" t="s">
        <v>8224</v>
      </c>
      <c r="H3507" t="s">
        <v>8246</v>
      </c>
      <c r="I3507">
        <v>1467481468</v>
      </c>
      <c r="J3507" s="12">
        <f>(I3507/86400)+25569</f>
        <v>42553.739212962959</v>
      </c>
      <c r="K3507">
        <v>1464889468</v>
      </c>
      <c r="L3507" s="12">
        <f>(K3507/86400)+25569</f>
        <v>42523.739212962959</v>
      </c>
      <c r="M3507" t="b">
        <v>0</v>
      </c>
      <c r="N3507">
        <v>3</v>
      </c>
      <c r="O3507">
        <f>(E3507/D3507)*100</f>
        <v>2.4500000000000002</v>
      </c>
      <c r="P3507">
        <f>E3507/N3507</f>
        <v>163.33333333333334</v>
      </c>
      <c r="Q3507" s="6" t="str">
        <f>LEFT(R3507, SEARCH("/",R3507,1)-1)</f>
        <v>theater</v>
      </c>
      <c r="R3507" t="s">
        <v>8271</v>
      </c>
      <c r="S3507" t="b">
        <v>0</v>
      </c>
      <c r="V3507" s="7" t="str">
        <f>RIGHT(R3507,LEN(R3507)-FIND("/",R3507))</f>
        <v>plays</v>
      </c>
    </row>
    <row r="3508" spans="1:22" ht="48" x14ac:dyDescent="0.2">
      <c r="A3508">
        <v>4063</v>
      </c>
      <c r="B3508" s="3" t="s">
        <v>4059</v>
      </c>
      <c r="C3508" s="3" t="s">
        <v>8167</v>
      </c>
      <c r="D3508">
        <v>9500</v>
      </c>
      <c r="E3508">
        <v>135</v>
      </c>
      <c r="F3508" t="s">
        <v>8221</v>
      </c>
      <c r="G3508" t="s">
        <v>8225</v>
      </c>
      <c r="H3508" t="s">
        <v>8247</v>
      </c>
      <c r="I3508">
        <v>1403886084</v>
      </c>
      <c r="J3508" s="12">
        <f>(I3508/86400)+25569</f>
        <v>41817.681527777779</v>
      </c>
      <c r="K3508">
        <v>1401294084</v>
      </c>
      <c r="L3508" s="12">
        <f>(K3508/86400)+25569</f>
        <v>41787.681527777779</v>
      </c>
      <c r="M3508" t="b">
        <v>0</v>
      </c>
      <c r="N3508">
        <v>9</v>
      </c>
      <c r="O3508">
        <f>(E3508/D3508)*100</f>
        <v>1.4210526315789473</v>
      </c>
      <c r="P3508">
        <f>E3508/N3508</f>
        <v>15</v>
      </c>
      <c r="Q3508" s="6" t="str">
        <f>LEFT(R3508, SEARCH("/",R3508,1)-1)</f>
        <v>theater</v>
      </c>
      <c r="R3508" t="s">
        <v>8271</v>
      </c>
      <c r="S3508" t="b">
        <v>0</v>
      </c>
      <c r="V3508" s="7" t="str">
        <f>RIGHT(R3508,LEN(R3508)-FIND("/",R3508))</f>
        <v>plays</v>
      </c>
    </row>
    <row r="3509" spans="1:22" ht="48" x14ac:dyDescent="0.2">
      <c r="A3509">
        <v>4064</v>
      </c>
      <c r="B3509" s="3" t="s">
        <v>4060</v>
      </c>
      <c r="C3509" s="3" t="s">
        <v>8168</v>
      </c>
      <c r="D3509">
        <v>2000</v>
      </c>
      <c r="E3509">
        <v>385</v>
      </c>
      <c r="F3509" t="s">
        <v>8221</v>
      </c>
      <c r="G3509" t="s">
        <v>8226</v>
      </c>
      <c r="H3509" t="s">
        <v>8248</v>
      </c>
      <c r="I3509">
        <v>1430316426</v>
      </c>
      <c r="J3509" s="12">
        <f>(I3509/86400)+25569</f>
        <v>42123.588263888887</v>
      </c>
      <c r="K3509">
        <v>1427724426</v>
      </c>
      <c r="L3509" s="12">
        <f>(K3509/86400)+25569</f>
        <v>42093.588263888887</v>
      </c>
      <c r="M3509" t="b">
        <v>0</v>
      </c>
      <c r="N3509">
        <v>6</v>
      </c>
      <c r="O3509">
        <f>(E3509/D3509)*100</f>
        <v>19.25</v>
      </c>
      <c r="P3509">
        <f>E3509/N3509</f>
        <v>64.166666666666671</v>
      </c>
      <c r="Q3509" s="6" t="str">
        <f>LEFT(R3509, SEARCH("/",R3509,1)-1)</f>
        <v>theater</v>
      </c>
      <c r="R3509" t="s">
        <v>8271</v>
      </c>
      <c r="S3509" t="b">
        <v>0</v>
      </c>
      <c r="V3509" s="7" t="str">
        <f>RIGHT(R3509,LEN(R3509)-FIND("/",R3509))</f>
        <v>plays</v>
      </c>
    </row>
    <row r="3510" spans="1:22" ht="32" x14ac:dyDescent="0.2">
      <c r="A3510">
        <v>4065</v>
      </c>
      <c r="B3510" s="3" t="s">
        <v>4061</v>
      </c>
      <c r="C3510" s="3" t="s">
        <v>8169</v>
      </c>
      <c r="D3510">
        <v>4000</v>
      </c>
      <c r="E3510">
        <v>27</v>
      </c>
      <c r="F3510" t="s">
        <v>8221</v>
      </c>
      <c r="G3510" t="s">
        <v>8224</v>
      </c>
      <c r="H3510" t="s">
        <v>8246</v>
      </c>
      <c r="I3510">
        <v>1407883811</v>
      </c>
      <c r="J3510" s="12">
        <f>(I3510/86400)+25569</f>
        <v>41863.951516203706</v>
      </c>
      <c r="K3510">
        <v>1405291811</v>
      </c>
      <c r="L3510" s="12">
        <f>(K3510/86400)+25569</f>
        <v>41833.951516203706</v>
      </c>
      <c r="M3510" t="b">
        <v>0</v>
      </c>
      <c r="N3510">
        <v>4</v>
      </c>
      <c r="O3510">
        <f>(E3510/D3510)*100</f>
        <v>0.67500000000000004</v>
      </c>
      <c r="P3510">
        <f>E3510/N3510</f>
        <v>6.75</v>
      </c>
      <c r="Q3510" s="6" t="str">
        <f>LEFT(R3510, SEARCH("/",R3510,1)-1)</f>
        <v>theater</v>
      </c>
      <c r="R3510" t="s">
        <v>8271</v>
      </c>
      <c r="S3510" t="b">
        <v>0</v>
      </c>
      <c r="V3510" s="7" t="str">
        <f>RIGHT(R3510,LEN(R3510)-FIND("/",R3510))</f>
        <v>plays</v>
      </c>
    </row>
    <row r="3511" spans="1:22" ht="48" x14ac:dyDescent="0.2">
      <c r="A3511">
        <v>4066</v>
      </c>
      <c r="B3511" s="3" t="s">
        <v>4062</v>
      </c>
      <c r="C3511" s="3" t="s">
        <v>8170</v>
      </c>
      <c r="D3511">
        <v>15000</v>
      </c>
      <c r="E3511">
        <v>25</v>
      </c>
      <c r="F3511" t="s">
        <v>8221</v>
      </c>
      <c r="G3511" t="s">
        <v>8224</v>
      </c>
      <c r="H3511" t="s">
        <v>8246</v>
      </c>
      <c r="I3511">
        <v>1463619388</v>
      </c>
      <c r="J3511" s="12">
        <f>(I3511/86400)+25569</f>
        <v>42509.039212962962</v>
      </c>
      <c r="K3511">
        <v>1461027388</v>
      </c>
      <c r="L3511" s="12">
        <f>(K3511/86400)+25569</f>
        <v>42479.039212962962</v>
      </c>
      <c r="M3511" t="b">
        <v>0</v>
      </c>
      <c r="N3511">
        <v>1</v>
      </c>
      <c r="O3511">
        <f>(E3511/D3511)*100</f>
        <v>0.16666666666666669</v>
      </c>
      <c r="P3511">
        <f>E3511/N3511</f>
        <v>25</v>
      </c>
      <c r="Q3511" s="6" t="str">
        <f>LEFT(R3511, SEARCH("/",R3511,1)-1)</f>
        <v>theater</v>
      </c>
      <c r="R3511" t="s">
        <v>8271</v>
      </c>
      <c r="S3511" t="b">
        <v>0</v>
      </c>
      <c r="V3511" s="7" t="str">
        <f>RIGHT(R3511,LEN(R3511)-FIND("/",R3511))</f>
        <v>plays</v>
      </c>
    </row>
    <row r="3512" spans="1:22" ht="48" x14ac:dyDescent="0.2">
      <c r="A3512">
        <v>4067</v>
      </c>
      <c r="B3512" s="3" t="s">
        <v>4063</v>
      </c>
      <c r="C3512" s="3" t="s">
        <v>7998</v>
      </c>
      <c r="D3512">
        <v>5000</v>
      </c>
      <c r="E3512">
        <v>3045</v>
      </c>
      <c r="F3512" t="s">
        <v>8221</v>
      </c>
      <c r="G3512" t="s">
        <v>8224</v>
      </c>
      <c r="H3512" t="s">
        <v>8246</v>
      </c>
      <c r="I3512">
        <v>1443408550</v>
      </c>
      <c r="J3512" s="12">
        <f>(I3512/86400)+25569</f>
        <v>42275.117476851854</v>
      </c>
      <c r="K3512">
        <v>1439952550</v>
      </c>
      <c r="L3512" s="12">
        <f>(K3512/86400)+25569</f>
        <v>42235.117476851854</v>
      </c>
      <c r="M3512" t="b">
        <v>0</v>
      </c>
      <c r="N3512">
        <v>17</v>
      </c>
      <c r="O3512">
        <f>(E3512/D3512)*100</f>
        <v>60.9</v>
      </c>
      <c r="P3512">
        <f>E3512/N3512</f>
        <v>179.11764705882354</v>
      </c>
      <c r="Q3512" s="6" t="str">
        <f>LEFT(R3512, SEARCH("/",R3512,1)-1)</f>
        <v>theater</v>
      </c>
      <c r="R3512" t="s">
        <v>8271</v>
      </c>
      <c r="S3512" t="b">
        <v>0</v>
      </c>
      <c r="V3512" s="7" t="str">
        <f>RIGHT(R3512,LEN(R3512)-FIND("/",R3512))</f>
        <v>plays</v>
      </c>
    </row>
    <row r="3513" spans="1:22" ht="32" x14ac:dyDescent="0.2">
      <c r="A3513">
        <v>4068</v>
      </c>
      <c r="B3513" s="3" t="s">
        <v>4064</v>
      </c>
      <c r="C3513" s="3" t="s">
        <v>8171</v>
      </c>
      <c r="D3513">
        <v>3495</v>
      </c>
      <c r="E3513">
        <v>34.950000000000003</v>
      </c>
      <c r="F3513" t="s">
        <v>8221</v>
      </c>
      <c r="G3513" t="s">
        <v>8224</v>
      </c>
      <c r="H3513" t="s">
        <v>8246</v>
      </c>
      <c r="I3513">
        <v>1484348700</v>
      </c>
      <c r="J3513" s="12">
        <f>(I3513/86400)+25569</f>
        <v>42748.961805555555</v>
      </c>
      <c r="K3513">
        <v>1481756855</v>
      </c>
      <c r="L3513" s="12">
        <f>(K3513/86400)+25569</f>
        <v>42718.963599537034</v>
      </c>
      <c r="M3513" t="b">
        <v>0</v>
      </c>
      <c r="N3513">
        <v>1</v>
      </c>
      <c r="O3513">
        <f>(E3513/D3513)*100</f>
        <v>1</v>
      </c>
      <c r="P3513">
        <f>E3513/N3513</f>
        <v>34.950000000000003</v>
      </c>
      <c r="Q3513" s="6" t="str">
        <f>LEFT(R3513, SEARCH("/",R3513,1)-1)</f>
        <v>theater</v>
      </c>
      <c r="R3513" t="s">
        <v>8271</v>
      </c>
      <c r="S3513" t="b">
        <v>0</v>
      </c>
      <c r="V3513" s="7" t="str">
        <f>RIGHT(R3513,LEN(R3513)-FIND("/",R3513))</f>
        <v>plays</v>
      </c>
    </row>
    <row r="3514" spans="1:22" ht="48" x14ac:dyDescent="0.2">
      <c r="A3514">
        <v>4069</v>
      </c>
      <c r="B3514" s="3" t="s">
        <v>4065</v>
      </c>
      <c r="C3514" s="3" t="s">
        <v>8172</v>
      </c>
      <c r="D3514">
        <v>1250</v>
      </c>
      <c r="E3514">
        <v>430</v>
      </c>
      <c r="F3514" t="s">
        <v>8221</v>
      </c>
      <c r="G3514" t="s">
        <v>8225</v>
      </c>
      <c r="H3514" t="s">
        <v>8247</v>
      </c>
      <c r="I3514">
        <v>1425124800</v>
      </c>
      <c r="J3514" s="12">
        <f>(I3514/86400)+25569</f>
        <v>42063.5</v>
      </c>
      <c r="K3514">
        <v>1421596356</v>
      </c>
      <c r="L3514" s="12">
        <f>(K3514/86400)+25569</f>
        <v>42022.661527777775</v>
      </c>
      <c r="M3514" t="b">
        <v>0</v>
      </c>
      <c r="N3514">
        <v>13</v>
      </c>
      <c r="O3514">
        <f>(E3514/D3514)*100</f>
        <v>34.4</v>
      </c>
      <c r="P3514">
        <f>E3514/N3514</f>
        <v>33.07692307692308</v>
      </c>
      <c r="Q3514" s="6" t="str">
        <f>LEFT(R3514, SEARCH("/",R3514,1)-1)</f>
        <v>theater</v>
      </c>
      <c r="R3514" t="s">
        <v>8271</v>
      </c>
      <c r="S3514" t="b">
        <v>0</v>
      </c>
      <c r="V3514" s="7" t="str">
        <f>RIGHT(R3514,LEN(R3514)-FIND("/",R3514))</f>
        <v>plays</v>
      </c>
    </row>
    <row r="3515" spans="1:22" ht="32" x14ac:dyDescent="0.2">
      <c r="A3515">
        <v>4070</v>
      </c>
      <c r="B3515" s="3" t="s">
        <v>4066</v>
      </c>
      <c r="C3515" s="3" t="s">
        <v>8173</v>
      </c>
      <c r="D3515">
        <v>1000</v>
      </c>
      <c r="E3515">
        <v>165</v>
      </c>
      <c r="F3515" t="s">
        <v>8221</v>
      </c>
      <c r="G3515" t="s">
        <v>8224</v>
      </c>
      <c r="H3515" t="s">
        <v>8246</v>
      </c>
      <c r="I3515">
        <v>1425178800</v>
      </c>
      <c r="J3515" s="12">
        <f>(I3515/86400)+25569</f>
        <v>42064.125</v>
      </c>
      <c r="K3515">
        <v>1422374420</v>
      </c>
      <c r="L3515" s="12">
        <f>(K3515/86400)+25569</f>
        <v>42031.666898148149</v>
      </c>
      <c r="M3515" t="b">
        <v>0</v>
      </c>
      <c r="N3515">
        <v>6</v>
      </c>
      <c r="O3515">
        <f>(E3515/D3515)*100</f>
        <v>16.5</v>
      </c>
      <c r="P3515">
        <f>E3515/N3515</f>
        <v>27.5</v>
      </c>
      <c r="Q3515" s="6" t="str">
        <f>LEFT(R3515, SEARCH("/",R3515,1)-1)</f>
        <v>theater</v>
      </c>
      <c r="R3515" t="s">
        <v>8271</v>
      </c>
      <c r="S3515" t="b">
        <v>0</v>
      </c>
      <c r="V3515" s="7" t="str">
        <f>RIGHT(R3515,LEN(R3515)-FIND("/",R3515))</f>
        <v>plays</v>
      </c>
    </row>
    <row r="3516" spans="1:22" ht="48" x14ac:dyDescent="0.2">
      <c r="A3516">
        <v>4071</v>
      </c>
      <c r="B3516" s="3" t="s">
        <v>4067</v>
      </c>
      <c r="C3516" s="3" t="s">
        <v>8174</v>
      </c>
      <c r="D3516">
        <v>20000</v>
      </c>
      <c r="E3516">
        <v>0</v>
      </c>
      <c r="F3516" t="s">
        <v>8221</v>
      </c>
      <c r="G3516" t="s">
        <v>8238</v>
      </c>
      <c r="H3516" t="s">
        <v>8256</v>
      </c>
      <c r="I3516">
        <v>1482779931</v>
      </c>
      <c r="J3516" s="12">
        <f>(I3516/86400)+25569</f>
        <v>42730.804756944446</v>
      </c>
      <c r="K3516">
        <v>1480187931</v>
      </c>
      <c r="L3516" s="12">
        <f>(K3516/86400)+25569</f>
        <v>42700.804756944446</v>
      </c>
      <c r="M3516" t="b">
        <v>0</v>
      </c>
      <c r="N3516">
        <v>0</v>
      </c>
      <c r="O3516">
        <f>(E3516/D3516)*100</f>
        <v>0</v>
      </c>
      <c r="P3516" t="e">
        <f>E3516/N3516</f>
        <v>#DIV/0!</v>
      </c>
      <c r="Q3516" s="6" t="str">
        <f>LEFT(R3516, SEARCH("/",R3516,1)-1)</f>
        <v>theater</v>
      </c>
      <c r="R3516" t="s">
        <v>8271</v>
      </c>
      <c r="S3516" t="b">
        <v>0</v>
      </c>
      <c r="V3516" s="7" t="str">
        <f>RIGHT(R3516,LEN(R3516)-FIND("/",R3516))</f>
        <v>plays</v>
      </c>
    </row>
    <row r="3517" spans="1:22" ht="48" x14ac:dyDescent="0.2">
      <c r="A3517">
        <v>4072</v>
      </c>
      <c r="B3517" s="3" t="s">
        <v>4068</v>
      </c>
      <c r="C3517" s="3" t="s">
        <v>8175</v>
      </c>
      <c r="D3517">
        <v>1000</v>
      </c>
      <c r="E3517">
        <v>4</v>
      </c>
      <c r="F3517" t="s">
        <v>8221</v>
      </c>
      <c r="G3517" t="s">
        <v>8225</v>
      </c>
      <c r="H3517" t="s">
        <v>8247</v>
      </c>
      <c r="I3517">
        <v>1408646111</v>
      </c>
      <c r="J3517" s="12">
        <f>(I3517/86400)+25569</f>
        <v>41872.77443287037</v>
      </c>
      <c r="K3517">
        <v>1403462111</v>
      </c>
      <c r="L3517" s="12">
        <f>(K3517/86400)+25569</f>
        <v>41812.77443287037</v>
      </c>
      <c r="M3517" t="b">
        <v>0</v>
      </c>
      <c r="N3517">
        <v>2</v>
      </c>
      <c r="O3517">
        <f>(E3517/D3517)*100</f>
        <v>0.4</v>
      </c>
      <c r="P3517">
        <f>E3517/N3517</f>
        <v>2</v>
      </c>
      <c r="Q3517" s="6" t="str">
        <f>LEFT(R3517, SEARCH("/",R3517,1)-1)</f>
        <v>theater</v>
      </c>
      <c r="R3517" t="s">
        <v>8271</v>
      </c>
      <c r="S3517" t="b">
        <v>0</v>
      </c>
      <c r="V3517" s="7" t="str">
        <f>RIGHT(R3517,LEN(R3517)-FIND("/",R3517))</f>
        <v>plays</v>
      </c>
    </row>
    <row r="3518" spans="1:22" ht="48" x14ac:dyDescent="0.2">
      <c r="A3518">
        <v>4073</v>
      </c>
      <c r="B3518" s="3" t="s">
        <v>4069</v>
      </c>
      <c r="C3518" s="3" t="s">
        <v>8176</v>
      </c>
      <c r="D3518">
        <v>3500</v>
      </c>
      <c r="E3518">
        <v>37</v>
      </c>
      <c r="F3518" t="s">
        <v>8221</v>
      </c>
      <c r="G3518" t="s">
        <v>8224</v>
      </c>
      <c r="H3518" t="s">
        <v>8246</v>
      </c>
      <c r="I3518">
        <v>1431144000</v>
      </c>
      <c r="J3518" s="12">
        <f>(I3518/86400)+25569</f>
        <v>42133.166666666672</v>
      </c>
      <c r="K3518">
        <v>1426407426</v>
      </c>
      <c r="L3518" s="12">
        <f>(K3518/86400)+25569</f>
        <v>42078.345208333332</v>
      </c>
      <c r="M3518" t="b">
        <v>0</v>
      </c>
      <c r="N3518">
        <v>2</v>
      </c>
      <c r="O3518">
        <f>(E3518/D3518)*100</f>
        <v>1.0571428571428572</v>
      </c>
      <c r="P3518">
        <f>E3518/N3518</f>
        <v>18.5</v>
      </c>
      <c r="Q3518" s="6" t="str">
        <f>LEFT(R3518, SEARCH("/",R3518,1)-1)</f>
        <v>theater</v>
      </c>
      <c r="R3518" t="s">
        <v>8271</v>
      </c>
      <c r="S3518" t="b">
        <v>0</v>
      </c>
      <c r="V3518" s="7" t="str">
        <f>RIGHT(R3518,LEN(R3518)-FIND("/",R3518))</f>
        <v>plays</v>
      </c>
    </row>
    <row r="3519" spans="1:22" ht="48" x14ac:dyDescent="0.2">
      <c r="A3519">
        <v>4074</v>
      </c>
      <c r="B3519" s="3" t="s">
        <v>4070</v>
      </c>
      <c r="C3519" s="3" t="s">
        <v>8177</v>
      </c>
      <c r="D3519">
        <v>2750</v>
      </c>
      <c r="E3519">
        <v>735</v>
      </c>
      <c r="F3519" t="s">
        <v>8221</v>
      </c>
      <c r="G3519" t="s">
        <v>8225</v>
      </c>
      <c r="H3519" t="s">
        <v>8247</v>
      </c>
      <c r="I3519">
        <v>1446732975</v>
      </c>
      <c r="J3519" s="12">
        <f>(I3519/86400)+25569</f>
        <v>42313.594618055555</v>
      </c>
      <c r="K3519">
        <v>1444137375</v>
      </c>
      <c r="L3519" s="12">
        <f>(K3519/86400)+25569</f>
        <v>42283.552951388891</v>
      </c>
      <c r="M3519" t="b">
        <v>0</v>
      </c>
      <c r="N3519">
        <v>21</v>
      </c>
      <c r="O3519">
        <f>(E3519/D3519)*100</f>
        <v>26.727272727272727</v>
      </c>
      <c r="P3519">
        <f>E3519/N3519</f>
        <v>35</v>
      </c>
      <c r="Q3519" s="6" t="str">
        <f>LEFT(R3519, SEARCH("/",R3519,1)-1)</f>
        <v>theater</v>
      </c>
      <c r="R3519" t="s">
        <v>8271</v>
      </c>
      <c r="S3519" t="b">
        <v>0</v>
      </c>
      <c r="V3519" s="7" t="str">
        <f>RIGHT(R3519,LEN(R3519)-FIND("/",R3519))</f>
        <v>plays</v>
      </c>
    </row>
    <row r="3520" spans="1:22" ht="48" x14ac:dyDescent="0.2">
      <c r="A3520">
        <v>4075</v>
      </c>
      <c r="B3520" s="3" t="s">
        <v>4071</v>
      </c>
      <c r="C3520" s="3" t="s">
        <v>8178</v>
      </c>
      <c r="D3520">
        <v>2000</v>
      </c>
      <c r="E3520">
        <v>576</v>
      </c>
      <c r="F3520" t="s">
        <v>8221</v>
      </c>
      <c r="G3520" t="s">
        <v>8225</v>
      </c>
      <c r="H3520" t="s">
        <v>8247</v>
      </c>
      <c r="I3520">
        <v>1404149280</v>
      </c>
      <c r="J3520" s="12">
        <f>(I3520/86400)+25569</f>
        <v>41820.727777777778</v>
      </c>
      <c r="K3520">
        <v>1400547969</v>
      </c>
      <c r="L3520" s="12">
        <f>(K3520/86400)+25569</f>
        <v>41779.045937499999</v>
      </c>
      <c r="M3520" t="b">
        <v>0</v>
      </c>
      <c r="N3520">
        <v>13</v>
      </c>
      <c r="O3520">
        <f>(E3520/D3520)*100</f>
        <v>28.799999999999997</v>
      </c>
      <c r="P3520">
        <f>E3520/N3520</f>
        <v>44.307692307692307</v>
      </c>
      <c r="Q3520" s="6" t="str">
        <f>LEFT(R3520, SEARCH("/",R3520,1)-1)</f>
        <v>theater</v>
      </c>
      <c r="R3520" t="s">
        <v>8271</v>
      </c>
      <c r="S3520" t="b">
        <v>0</v>
      </c>
      <c r="V3520" s="7" t="str">
        <f>RIGHT(R3520,LEN(R3520)-FIND("/",R3520))</f>
        <v>plays</v>
      </c>
    </row>
    <row r="3521" spans="1:22" ht="48" x14ac:dyDescent="0.2">
      <c r="A3521">
        <v>4076</v>
      </c>
      <c r="B3521" s="3" t="s">
        <v>4072</v>
      </c>
      <c r="C3521" s="3" t="s">
        <v>8179</v>
      </c>
      <c r="D3521">
        <v>700</v>
      </c>
      <c r="E3521">
        <v>0</v>
      </c>
      <c r="F3521" t="s">
        <v>8221</v>
      </c>
      <c r="G3521" t="s">
        <v>8224</v>
      </c>
      <c r="H3521" t="s">
        <v>8246</v>
      </c>
      <c r="I3521">
        <v>1413921060</v>
      </c>
      <c r="J3521" s="12">
        <f>(I3521/86400)+25569</f>
        <v>41933.827083333337</v>
      </c>
      <c r="K3521">
        <v>1411499149</v>
      </c>
      <c r="L3521" s="12">
        <f>(K3521/86400)+25569</f>
        <v>41905.795706018514</v>
      </c>
      <c r="M3521" t="b">
        <v>0</v>
      </c>
      <c r="N3521">
        <v>0</v>
      </c>
      <c r="O3521">
        <f>(E3521/D3521)*100</f>
        <v>0</v>
      </c>
      <c r="P3521" t="e">
        <f>E3521/N3521</f>
        <v>#DIV/0!</v>
      </c>
      <c r="Q3521" s="6" t="str">
        <f>LEFT(R3521, SEARCH("/",R3521,1)-1)</f>
        <v>theater</v>
      </c>
      <c r="R3521" t="s">
        <v>8271</v>
      </c>
      <c r="S3521" t="b">
        <v>0</v>
      </c>
      <c r="V3521" s="7" t="str">
        <f>RIGHT(R3521,LEN(R3521)-FIND("/",R3521))</f>
        <v>plays</v>
      </c>
    </row>
    <row r="3522" spans="1:22" ht="48" x14ac:dyDescent="0.2">
      <c r="A3522">
        <v>4077</v>
      </c>
      <c r="B3522" s="3" t="s">
        <v>4073</v>
      </c>
      <c r="C3522" s="3" t="s">
        <v>8180</v>
      </c>
      <c r="D3522">
        <v>15000</v>
      </c>
      <c r="E3522">
        <v>1335</v>
      </c>
      <c r="F3522" t="s">
        <v>8221</v>
      </c>
      <c r="G3522" t="s">
        <v>8224</v>
      </c>
      <c r="H3522" t="s">
        <v>8246</v>
      </c>
      <c r="I3522">
        <v>1482339794</v>
      </c>
      <c r="J3522" s="12">
        <f>(I3522/86400)+25569</f>
        <v>42725.7105787037</v>
      </c>
      <c r="K3522">
        <v>1479747794</v>
      </c>
      <c r="L3522" s="12">
        <f>(K3522/86400)+25569</f>
        <v>42695.7105787037</v>
      </c>
      <c r="M3522" t="b">
        <v>0</v>
      </c>
      <c r="N3522">
        <v>6</v>
      </c>
      <c r="O3522">
        <f>(E3522/D3522)*100</f>
        <v>8.9</v>
      </c>
      <c r="P3522">
        <f>E3522/N3522</f>
        <v>222.5</v>
      </c>
      <c r="Q3522" s="6" t="str">
        <f>LEFT(R3522, SEARCH("/",R3522,1)-1)</f>
        <v>theater</v>
      </c>
      <c r="R3522" t="s">
        <v>8271</v>
      </c>
      <c r="S3522" t="b">
        <v>0</v>
      </c>
      <c r="V3522" s="7" t="str">
        <f>RIGHT(R3522,LEN(R3522)-FIND("/",R3522))</f>
        <v>plays</v>
      </c>
    </row>
    <row r="3523" spans="1:22" ht="48" x14ac:dyDescent="0.2">
      <c r="A3523">
        <v>4078</v>
      </c>
      <c r="B3523" s="3" t="s">
        <v>4074</v>
      </c>
      <c r="C3523" s="3" t="s">
        <v>8181</v>
      </c>
      <c r="D3523">
        <v>250</v>
      </c>
      <c r="E3523">
        <v>0</v>
      </c>
      <c r="F3523" t="s">
        <v>8221</v>
      </c>
      <c r="G3523" t="s">
        <v>8225</v>
      </c>
      <c r="H3523" t="s">
        <v>8247</v>
      </c>
      <c r="I3523">
        <v>1485543242</v>
      </c>
      <c r="J3523" s="12">
        <f>(I3523/86400)+25569</f>
        <v>42762.787523148145</v>
      </c>
      <c r="K3523">
        <v>1482951242</v>
      </c>
      <c r="L3523" s="12">
        <f>(K3523/86400)+25569</f>
        <v>42732.787523148145</v>
      </c>
      <c r="M3523" t="b">
        <v>0</v>
      </c>
      <c r="N3523">
        <v>0</v>
      </c>
      <c r="O3523">
        <f>(E3523/D3523)*100</f>
        <v>0</v>
      </c>
      <c r="P3523" t="e">
        <f>E3523/N3523</f>
        <v>#DIV/0!</v>
      </c>
      <c r="Q3523" s="6" t="str">
        <f>LEFT(R3523, SEARCH("/",R3523,1)-1)</f>
        <v>theater</v>
      </c>
      <c r="R3523" t="s">
        <v>8271</v>
      </c>
      <c r="S3523" t="b">
        <v>0</v>
      </c>
      <c r="V3523" s="7" t="str">
        <f>RIGHT(R3523,LEN(R3523)-FIND("/",R3523))</f>
        <v>plays</v>
      </c>
    </row>
    <row r="3524" spans="1:22" ht="48" x14ac:dyDescent="0.2">
      <c r="A3524">
        <v>4079</v>
      </c>
      <c r="B3524" s="3" t="s">
        <v>4075</v>
      </c>
      <c r="C3524" s="3" t="s">
        <v>8182</v>
      </c>
      <c r="D3524">
        <v>3000</v>
      </c>
      <c r="E3524">
        <v>5</v>
      </c>
      <c r="F3524" t="s">
        <v>8221</v>
      </c>
      <c r="G3524" t="s">
        <v>8224</v>
      </c>
      <c r="H3524" t="s">
        <v>8246</v>
      </c>
      <c r="I3524">
        <v>1466375521</v>
      </c>
      <c r="J3524" s="12">
        <f>(I3524/86400)+25569</f>
        <v>42540.938900462963</v>
      </c>
      <c r="K3524">
        <v>1463783521</v>
      </c>
      <c r="L3524" s="12">
        <f>(K3524/86400)+25569</f>
        <v>42510.938900462963</v>
      </c>
      <c r="M3524" t="b">
        <v>0</v>
      </c>
      <c r="N3524">
        <v>1</v>
      </c>
      <c r="O3524">
        <f>(E3524/D3524)*100</f>
        <v>0.16666666666666669</v>
      </c>
      <c r="P3524">
        <f>E3524/N3524</f>
        <v>5</v>
      </c>
      <c r="Q3524" s="6" t="str">
        <f>LEFT(R3524, SEARCH("/",R3524,1)-1)</f>
        <v>theater</v>
      </c>
      <c r="R3524" t="s">
        <v>8271</v>
      </c>
      <c r="S3524" t="b">
        <v>0</v>
      </c>
      <c r="V3524" s="7" t="str">
        <f>RIGHT(R3524,LEN(R3524)-FIND("/",R3524))</f>
        <v>plays</v>
      </c>
    </row>
    <row r="3525" spans="1:22" ht="48" x14ac:dyDescent="0.2">
      <c r="A3525">
        <v>4080</v>
      </c>
      <c r="B3525" s="3" t="s">
        <v>4076</v>
      </c>
      <c r="C3525" s="3" t="s">
        <v>8183</v>
      </c>
      <c r="D3525">
        <v>3000</v>
      </c>
      <c r="E3525">
        <v>0</v>
      </c>
      <c r="F3525" t="s">
        <v>8221</v>
      </c>
      <c r="G3525" t="s">
        <v>8224</v>
      </c>
      <c r="H3525" t="s">
        <v>8246</v>
      </c>
      <c r="I3525">
        <v>1465930440</v>
      </c>
      <c r="J3525" s="12">
        <f>(I3525/86400)+25569</f>
        <v>42535.787499999999</v>
      </c>
      <c r="K3525">
        <v>1463849116</v>
      </c>
      <c r="L3525" s="12">
        <f>(K3525/86400)+25569</f>
        <v>42511.698101851856</v>
      </c>
      <c r="M3525" t="b">
        <v>0</v>
      </c>
      <c r="N3525">
        <v>0</v>
      </c>
      <c r="O3525">
        <f>(E3525/D3525)*100</f>
        <v>0</v>
      </c>
      <c r="P3525" t="e">
        <f>E3525/N3525</f>
        <v>#DIV/0!</v>
      </c>
      <c r="Q3525" s="6" t="str">
        <f>LEFT(R3525, SEARCH("/",R3525,1)-1)</f>
        <v>theater</v>
      </c>
      <c r="R3525" t="s">
        <v>8271</v>
      </c>
      <c r="S3525" t="b">
        <v>0</v>
      </c>
      <c r="V3525" s="7" t="str">
        <f>RIGHT(R3525,LEN(R3525)-FIND("/",R3525))</f>
        <v>plays</v>
      </c>
    </row>
    <row r="3526" spans="1:22" ht="48" x14ac:dyDescent="0.2">
      <c r="A3526">
        <v>4081</v>
      </c>
      <c r="B3526" s="3" t="s">
        <v>4077</v>
      </c>
      <c r="C3526" s="3" t="s">
        <v>8184</v>
      </c>
      <c r="D3526">
        <v>2224</v>
      </c>
      <c r="E3526">
        <v>350</v>
      </c>
      <c r="F3526" t="s">
        <v>8221</v>
      </c>
      <c r="G3526" t="s">
        <v>8224</v>
      </c>
      <c r="H3526" t="s">
        <v>8246</v>
      </c>
      <c r="I3526">
        <v>1425819425</v>
      </c>
      <c r="J3526" s="12">
        <f>(I3526/86400)+25569</f>
        <v>42071.539641203708</v>
      </c>
      <c r="K3526">
        <v>1423231025</v>
      </c>
      <c r="L3526" s="12">
        <f>(K3526/86400)+25569</f>
        <v>42041.581307870365</v>
      </c>
      <c r="M3526" t="b">
        <v>0</v>
      </c>
      <c r="N3526">
        <v>12</v>
      </c>
      <c r="O3526">
        <f>(E3526/D3526)*100</f>
        <v>15.737410071942445</v>
      </c>
      <c r="P3526">
        <f>E3526/N3526</f>
        <v>29.166666666666668</v>
      </c>
      <c r="Q3526" s="6" t="str">
        <f>LEFT(R3526, SEARCH("/",R3526,1)-1)</f>
        <v>theater</v>
      </c>
      <c r="R3526" t="s">
        <v>8271</v>
      </c>
      <c r="S3526" t="b">
        <v>0</v>
      </c>
      <c r="V3526" s="7" t="str">
        <f>RIGHT(R3526,LEN(R3526)-FIND("/",R3526))</f>
        <v>plays</v>
      </c>
    </row>
    <row r="3527" spans="1:22" ht="48" x14ac:dyDescent="0.2">
      <c r="A3527">
        <v>4082</v>
      </c>
      <c r="B3527" s="3" t="s">
        <v>4078</v>
      </c>
      <c r="C3527" s="3" t="s">
        <v>8185</v>
      </c>
      <c r="D3527">
        <v>150</v>
      </c>
      <c r="E3527">
        <v>3</v>
      </c>
      <c r="F3527" t="s">
        <v>8221</v>
      </c>
      <c r="G3527" t="s">
        <v>8224</v>
      </c>
      <c r="H3527" t="s">
        <v>8246</v>
      </c>
      <c r="I3527">
        <v>1447542000</v>
      </c>
      <c r="J3527" s="12">
        <f>(I3527/86400)+25569</f>
        <v>42322.958333333328</v>
      </c>
      <c r="K3527">
        <v>1446179553</v>
      </c>
      <c r="L3527" s="12">
        <f>(K3527/86400)+25569</f>
        <v>42307.189270833333</v>
      </c>
      <c r="M3527" t="b">
        <v>0</v>
      </c>
      <c r="N3527">
        <v>2</v>
      </c>
      <c r="O3527">
        <f>(E3527/D3527)*100</f>
        <v>2</v>
      </c>
      <c r="P3527">
        <f>E3527/N3527</f>
        <v>1.5</v>
      </c>
      <c r="Q3527" s="6" t="str">
        <f>LEFT(R3527, SEARCH("/",R3527,1)-1)</f>
        <v>theater</v>
      </c>
      <c r="R3527" t="s">
        <v>8271</v>
      </c>
      <c r="S3527" t="b">
        <v>0</v>
      </c>
      <c r="V3527" s="7" t="str">
        <f>RIGHT(R3527,LEN(R3527)-FIND("/",R3527))</f>
        <v>plays</v>
      </c>
    </row>
    <row r="3528" spans="1:22" ht="48" x14ac:dyDescent="0.2">
      <c r="A3528">
        <v>4083</v>
      </c>
      <c r="B3528" s="3" t="s">
        <v>4079</v>
      </c>
      <c r="C3528" s="3" t="s">
        <v>8186</v>
      </c>
      <c r="D3528">
        <v>3500</v>
      </c>
      <c r="E3528">
        <v>759</v>
      </c>
      <c r="F3528" t="s">
        <v>8221</v>
      </c>
      <c r="G3528" t="s">
        <v>8224</v>
      </c>
      <c r="H3528" t="s">
        <v>8246</v>
      </c>
      <c r="I3528">
        <v>1452795416</v>
      </c>
      <c r="J3528" s="12">
        <f>(I3528/86400)+25569</f>
        <v>42383.761759259258</v>
      </c>
      <c r="K3528">
        <v>1450203416</v>
      </c>
      <c r="L3528" s="12">
        <f>(K3528/86400)+25569</f>
        <v>42353.761759259258</v>
      </c>
      <c r="M3528" t="b">
        <v>0</v>
      </c>
      <c r="N3528">
        <v>6</v>
      </c>
      <c r="O3528">
        <f>(E3528/D3528)*100</f>
        <v>21.685714285714287</v>
      </c>
      <c r="P3528">
        <f>E3528/N3528</f>
        <v>126.5</v>
      </c>
      <c r="Q3528" s="6" t="str">
        <f>LEFT(R3528, SEARCH("/",R3528,1)-1)</f>
        <v>theater</v>
      </c>
      <c r="R3528" t="s">
        <v>8271</v>
      </c>
      <c r="S3528" t="b">
        <v>0</v>
      </c>
      <c r="V3528" s="7" t="str">
        <f>RIGHT(R3528,LEN(R3528)-FIND("/",R3528))</f>
        <v>plays</v>
      </c>
    </row>
    <row r="3529" spans="1:22" ht="48" x14ac:dyDescent="0.2">
      <c r="A3529">
        <v>4084</v>
      </c>
      <c r="B3529" s="3" t="s">
        <v>4080</v>
      </c>
      <c r="C3529" s="3" t="s">
        <v>8187</v>
      </c>
      <c r="D3529">
        <v>3000</v>
      </c>
      <c r="E3529">
        <v>10</v>
      </c>
      <c r="F3529" t="s">
        <v>8221</v>
      </c>
      <c r="G3529" t="s">
        <v>8237</v>
      </c>
      <c r="H3529" t="s">
        <v>8249</v>
      </c>
      <c r="I3529">
        <v>1476008906</v>
      </c>
      <c r="J3529" s="12">
        <f>(I3529/86400)+25569</f>
        <v>42652.436412037037</v>
      </c>
      <c r="K3529">
        <v>1473416906</v>
      </c>
      <c r="L3529" s="12">
        <f>(K3529/86400)+25569</f>
        <v>42622.436412037037</v>
      </c>
      <c r="M3529" t="b">
        <v>0</v>
      </c>
      <c r="N3529">
        <v>1</v>
      </c>
      <c r="O3529">
        <f>(E3529/D3529)*100</f>
        <v>0.33333333333333337</v>
      </c>
      <c r="P3529">
        <f>E3529/N3529</f>
        <v>10</v>
      </c>
      <c r="Q3529" s="6" t="str">
        <f>LEFT(R3529, SEARCH("/",R3529,1)-1)</f>
        <v>theater</v>
      </c>
      <c r="R3529" t="s">
        <v>8271</v>
      </c>
      <c r="S3529" t="b">
        <v>0</v>
      </c>
      <c r="V3529" s="7" t="str">
        <f>RIGHT(R3529,LEN(R3529)-FIND("/",R3529))</f>
        <v>plays</v>
      </c>
    </row>
    <row r="3530" spans="1:22" ht="48" x14ac:dyDescent="0.2">
      <c r="A3530">
        <v>4085</v>
      </c>
      <c r="B3530" s="3" t="s">
        <v>4081</v>
      </c>
      <c r="C3530" s="3" t="s">
        <v>8188</v>
      </c>
      <c r="D3530">
        <v>3500</v>
      </c>
      <c r="E3530">
        <v>10</v>
      </c>
      <c r="F3530" t="s">
        <v>8221</v>
      </c>
      <c r="G3530" t="s">
        <v>8224</v>
      </c>
      <c r="H3530" t="s">
        <v>8246</v>
      </c>
      <c r="I3530">
        <v>1427169540</v>
      </c>
      <c r="J3530" s="12">
        <f>(I3530/86400)+25569</f>
        <v>42087.165972222225</v>
      </c>
      <c r="K3530">
        <v>1424701775</v>
      </c>
      <c r="L3530" s="12">
        <f>(K3530/86400)+25569</f>
        <v>42058.603877314818</v>
      </c>
      <c r="M3530" t="b">
        <v>0</v>
      </c>
      <c r="N3530">
        <v>1</v>
      </c>
      <c r="O3530">
        <f>(E3530/D3530)*100</f>
        <v>0.2857142857142857</v>
      </c>
      <c r="P3530">
        <f>E3530/N3530</f>
        <v>10</v>
      </c>
      <c r="Q3530" s="6" t="str">
        <f>LEFT(R3530, SEARCH("/",R3530,1)-1)</f>
        <v>theater</v>
      </c>
      <c r="R3530" t="s">
        <v>8271</v>
      </c>
      <c r="S3530" t="b">
        <v>0</v>
      </c>
      <c r="V3530" s="7" t="str">
        <f>RIGHT(R3530,LEN(R3530)-FIND("/",R3530))</f>
        <v>plays</v>
      </c>
    </row>
    <row r="3531" spans="1:22" ht="48" x14ac:dyDescent="0.2">
      <c r="A3531">
        <v>4086</v>
      </c>
      <c r="B3531" s="3" t="s">
        <v>4082</v>
      </c>
      <c r="C3531" s="3" t="s">
        <v>8189</v>
      </c>
      <c r="D3531">
        <v>1000</v>
      </c>
      <c r="E3531">
        <v>47</v>
      </c>
      <c r="F3531" t="s">
        <v>8221</v>
      </c>
      <c r="G3531" t="s">
        <v>8224</v>
      </c>
      <c r="H3531" t="s">
        <v>8246</v>
      </c>
      <c r="I3531">
        <v>1448078400</v>
      </c>
      <c r="J3531" s="12">
        <f>(I3531/86400)+25569</f>
        <v>42329.166666666672</v>
      </c>
      <c r="K3531">
        <v>1445985299</v>
      </c>
      <c r="L3531" s="12">
        <f>(K3531/86400)+25569</f>
        <v>42304.940960648149</v>
      </c>
      <c r="M3531" t="b">
        <v>0</v>
      </c>
      <c r="N3531">
        <v>5</v>
      </c>
      <c r="O3531">
        <f>(E3531/D3531)*100</f>
        <v>4.7</v>
      </c>
      <c r="P3531">
        <f>E3531/N3531</f>
        <v>9.4</v>
      </c>
      <c r="Q3531" s="6" t="str">
        <f>LEFT(R3531, SEARCH("/",R3531,1)-1)</f>
        <v>theater</v>
      </c>
      <c r="R3531" t="s">
        <v>8271</v>
      </c>
      <c r="S3531" t="b">
        <v>0</v>
      </c>
      <c r="V3531" s="7" t="str">
        <f>RIGHT(R3531,LEN(R3531)-FIND("/",R3531))</f>
        <v>plays</v>
      </c>
    </row>
    <row r="3532" spans="1:22" ht="16" x14ac:dyDescent="0.2">
      <c r="A3532">
        <v>4087</v>
      </c>
      <c r="B3532" s="3" t="s">
        <v>4083</v>
      </c>
      <c r="C3532" s="3" t="s">
        <v>8190</v>
      </c>
      <c r="D3532">
        <v>9600</v>
      </c>
      <c r="E3532">
        <v>0</v>
      </c>
      <c r="F3532" t="s">
        <v>8221</v>
      </c>
      <c r="G3532" t="s">
        <v>8224</v>
      </c>
      <c r="H3532" t="s">
        <v>8246</v>
      </c>
      <c r="I3532">
        <v>1468777786</v>
      </c>
      <c r="J3532" s="12">
        <f>(I3532/86400)+25569</f>
        <v>42568.742893518516</v>
      </c>
      <c r="K3532">
        <v>1466185786</v>
      </c>
      <c r="L3532" s="12">
        <f>(K3532/86400)+25569</f>
        <v>42538.742893518516</v>
      </c>
      <c r="M3532" t="b">
        <v>0</v>
      </c>
      <c r="N3532">
        <v>0</v>
      </c>
      <c r="O3532">
        <f>(E3532/D3532)*100</f>
        <v>0</v>
      </c>
      <c r="P3532" t="e">
        <f>E3532/N3532</f>
        <v>#DIV/0!</v>
      </c>
      <c r="Q3532" s="6" t="str">
        <f>LEFT(R3532, SEARCH("/",R3532,1)-1)</f>
        <v>theater</v>
      </c>
      <c r="R3532" t="s">
        <v>8271</v>
      </c>
      <c r="S3532" t="b">
        <v>0</v>
      </c>
      <c r="V3532" s="7" t="str">
        <f>RIGHT(R3532,LEN(R3532)-FIND("/",R3532))</f>
        <v>plays</v>
      </c>
    </row>
    <row r="3533" spans="1:22" ht="48" x14ac:dyDescent="0.2">
      <c r="A3533">
        <v>4088</v>
      </c>
      <c r="B3533" s="3" t="s">
        <v>4084</v>
      </c>
      <c r="C3533" s="3" t="s">
        <v>8191</v>
      </c>
      <c r="D3533">
        <v>2000</v>
      </c>
      <c r="E3533">
        <v>216</v>
      </c>
      <c r="F3533" t="s">
        <v>8221</v>
      </c>
      <c r="G3533" t="s">
        <v>8225</v>
      </c>
      <c r="H3533" t="s">
        <v>8247</v>
      </c>
      <c r="I3533">
        <v>1421403960</v>
      </c>
      <c r="J3533" s="12">
        <f>(I3533/86400)+25569</f>
        <v>42020.43472222222</v>
      </c>
      <c r="K3533">
        <v>1418827324</v>
      </c>
      <c r="L3533" s="12">
        <f>(K3533/86400)+25569</f>
        <v>41990.612546296295</v>
      </c>
      <c r="M3533" t="b">
        <v>0</v>
      </c>
      <c r="N3533">
        <v>3</v>
      </c>
      <c r="O3533">
        <f>(E3533/D3533)*100</f>
        <v>10.8</v>
      </c>
      <c r="P3533">
        <f>E3533/N3533</f>
        <v>72</v>
      </c>
      <c r="Q3533" s="6" t="str">
        <f>LEFT(R3533, SEARCH("/",R3533,1)-1)</f>
        <v>theater</v>
      </c>
      <c r="R3533" t="s">
        <v>8271</v>
      </c>
      <c r="S3533" t="b">
        <v>0</v>
      </c>
      <c r="V3533" s="7" t="str">
        <f>RIGHT(R3533,LEN(R3533)-FIND("/",R3533))</f>
        <v>plays</v>
      </c>
    </row>
    <row r="3534" spans="1:22" ht="48" x14ac:dyDescent="0.2">
      <c r="A3534">
        <v>4089</v>
      </c>
      <c r="B3534" s="3" t="s">
        <v>4085</v>
      </c>
      <c r="C3534" s="3" t="s">
        <v>8192</v>
      </c>
      <c r="D3534">
        <v>5000</v>
      </c>
      <c r="E3534">
        <v>240</v>
      </c>
      <c r="F3534" t="s">
        <v>8221</v>
      </c>
      <c r="G3534" t="s">
        <v>8224</v>
      </c>
      <c r="H3534" t="s">
        <v>8246</v>
      </c>
      <c r="I3534">
        <v>1433093700</v>
      </c>
      <c r="J3534" s="12">
        <f>(I3534/86400)+25569</f>
        <v>42155.732638888891</v>
      </c>
      <c r="K3534">
        <v>1430242488</v>
      </c>
      <c r="L3534" s="12">
        <f>(K3534/86400)+25569</f>
        <v>42122.732499999998</v>
      </c>
      <c r="M3534" t="b">
        <v>0</v>
      </c>
      <c r="N3534">
        <v>8</v>
      </c>
      <c r="O3534">
        <f>(E3534/D3534)*100</f>
        <v>4.8</v>
      </c>
      <c r="P3534">
        <f>E3534/N3534</f>
        <v>30</v>
      </c>
      <c r="Q3534" s="6" t="str">
        <f>LEFT(R3534, SEARCH("/",R3534,1)-1)</f>
        <v>theater</v>
      </c>
      <c r="R3534" t="s">
        <v>8271</v>
      </c>
      <c r="S3534" t="b">
        <v>0</v>
      </c>
      <c r="V3534" s="7" t="str">
        <f>RIGHT(R3534,LEN(R3534)-FIND("/",R3534))</f>
        <v>plays</v>
      </c>
    </row>
    <row r="3535" spans="1:22" ht="48" x14ac:dyDescent="0.2">
      <c r="A3535">
        <v>4090</v>
      </c>
      <c r="B3535" s="3" t="s">
        <v>4086</v>
      </c>
      <c r="C3535" s="3" t="s">
        <v>8193</v>
      </c>
      <c r="D3535">
        <v>1000</v>
      </c>
      <c r="E3535">
        <v>32</v>
      </c>
      <c r="F3535" t="s">
        <v>8221</v>
      </c>
      <c r="G3535" t="s">
        <v>8224</v>
      </c>
      <c r="H3535" t="s">
        <v>8246</v>
      </c>
      <c r="I3535">
        <v>1438959600</v>
      </c>
      <c r="J3535" s="12">
        <f>(I3535/86400)+25569</f>
        <v>42223.625</v>
      </c>
      <c r="K3535">
        <v>1437754137</v>
      </c>
      <c r="L3535" s="12">
        <f>(K3535/86400)+25569</f>
        <v>42209.67288194444</v>
      </c>
      <c r="M3535" t="b">
        <v>0</v>
      </c>
      <c r="N3535">
        <v>3</v>
      </c>
      <c r="O3535">
        <f>(E3535/D3535)*100</f>
        <v>3.2</v>
      </c>
      <c r="P3535">
        <f>E3535/N3535</f>
        <v>10.666666666666666</v>
      </c>
      <c r="Q3535" s="6" t="str">
        <f>LEFT(R3535, SEARCH("/",R3535,1)-1)</f>
        <v>theater</v>
      </c>
      <c r="R3535" t="s">
        <v>8271</v>
      </c>
      <c r="S3535" t="b">
        <v>0</v>
      </c>
      <c r="V3535" s="7" t="str">
        <f>RIGHT(R3535,LEN(R3535)-FIND("/",R3535))</f>
        <v>plays</v>
      </c>
    </row>
    <row r="3536" spans="1:22" ht="48" x14ac:dyDescent="0.2">
      <c r="A3536">
        <v>4091</v>
      </c>
      <c r="B3536" s="3" t="s">
        <v>4087</v>
      </c>
      <c r="C3536" s="3" t="s">
        <v>8194</v>
      </c>
      <c r="D3536">
        <v>1600</v>
      </c>
      <c r="E3536">
        <v>204</v>
      </c>
      <c r="F3536" t="s">
        <v>8221</v>
      </c>
      <c r="G3536" t="s">
        <v>8224</v>
      </c>
      <c r="H3536" t="s">
        <v>8246</v>
      </c>
      <c r="I3536">
        <v>1421410151</v>
      </c>
      <c r="J3536" s="12">
        <f>(I3536/86400)+25569</f>
        <v>42020.506377314814</v>
      </c>
      <c r="K3536">
        <v>1418818151</v>
      </c>
      <c r="L3536" s="12">
        <f>(K3536/86400)+25569</f>
        <v>41990.506377314814</v>
      </c>
      <c r="M3536" t="b">
        <v>0</v>
      </c>
      <c r="N3536">
        <v>8</v>
      </c>
      <c r="O3536">
        <f>(E3536/D3536)*100</f>
        <v>12.75</v>
      </c>
      <c r="P3536">
        <f>E3536/N3536</f>
        <v>25.5</v>
      </c>
      <c r="Q3536" s="6" t="str">
        <f>LEFT(R3536, SEARCH("/",R3536,1)-1)</f>
        <v>theater</v>
      </c>
      <c r="R3536" t="s">
        <v>8271</v>
      </c>
      <c r="S3536" t="b">
        <v>0</v>
      </c>
      <c r="V3536" s="7" t="str">
        <f>RIGHT(R3536,LEN(R3536)-FIND("/",R3536))</f>
        <v>plays</v>
      </c>
    </row>
    <row r="3537" spans="1:22" ht="48" x14ac:dyDescent="0.2">
      <c r="A3537">
        <v>4092</v>
      </c>
      <c r="B3537" s="3" t="s">
        <v>4088</v>
      </c>
      <c r="C3537" s="3" t="s">
        <v>8195</v>
      </c>
      <c r="D3537">
        <v>110000</v>
      </c>
      <c r="E3537">
        <v>20</v>
      </c>
      <c r="F3537" t="s">
        <v>8221</v>
      </c>
      <c r="G3537" t="s">
        <v>8224</v>
      </c>
      <c r="H3537" t="s">
        <v>8246</v>
      </c>
      <c r="I3537">
        <v>1428205247</v>
      </c>
      <c r="J3537" s="12">
        <f>(I3537/86400)+25569</f>
        <v>42099.153321759259</v>
      </c>
      <c r="K3537">
        <v>1423024847</v>
      </c>
      <c r="L3537" s="12">
        <f>(K3537/86400)+25569</f>
        <v>42039.194988425923</v>
      </c>
      <c r="M3537" t="b">
        <v>0</v>
      </c>
      <c r="N3537">
        <v>1</v>
      </c>
      <c r="O3537">
        <f>(E3537/D3537)*100</f>
        <v>1.8181818181818181E-2</v>
      </c>
      <c r="P3537">
        <f>E3537/N3537</f>
        <v>20</v>
      </c>
      <c r="Q3537" s="6" t="str">
        <f>LEFT(R3537, SEARCH("/",R3537,1)-1)</f>
        <v>theater</v>
      </c>
      <c r="R3537" t="s">
        <v>8271</v>
      </c>
      <c r="S3537" t="b">
        <v>0</v>
      </c>
      <c r="V3537" s="7" t="str">
        <f>RIGHT(R3537,LEN(R3537)-FIND("/",R3537))</f>
        <v>plays</v>
      </c>
    </row>
    <row r="3538" spans="1:22" ht="48" x14ac:dyDescent="0.2">
      <c r="A3538">
        <v>4093</v>
      </c>
      <c r="B3538" s="3" t="s">
        <v>4089</v>
      </c>
      <c r="C3538" s="3" t="s">
        <v>8196</v>
      </c>
      <c r="D3538">
        <v>2500</v>
      </c>
      <c r="E3538">
        <v>60</v>
      </c>
      <c r="F3538" t="s">
        <v>8221</v>
      </c>
      <c r="G3538" t="s">
        <v>8225</v>
      </c>
      <c r="H3538" t="s">
        <v>8247</v>
      </c>
      <c r="I3538">
        <v>1440272093</v>
      </c>
      <c r="J3538" s="12">
        <f>(I3538/86400)+25569</f>
        <v>42238.815891203703</v>
      </c>
      <c r="K3538">
        <v>1435088093</v>
      </c>
      <c r="L3538" s="12">
        <f>(K3538/86400)+25569</f>
        <v>42178.815891203703</v>
      </c>
      <c r="M3538" t="b">
        <v>0</v>
      </c>
      <c r="N3538">
        <v>4</v>
      </c>
      <c r="O3538">
        <f>(E3538/D3538)*100</f>
        <v>2.4</v>
      </c>
      <c r="P3538">
        <f>E3538/N3538</f>
        <v>15</v>
      </c>
      <c r="Q3538" s="6" t="str">
        <f>LEFT(R3538, SEARCH("/",R3538,1)-1)</f>
        <v>theater</v>
      </c>
      <c r="R3538" t="s">
        <v>8271</v>
      </c>
      <c r="S3538" t="b">
        <v>0</v>
      </c>
      <c r="V3538" s="7" t="str">
        <f>RIGHT(R3538,LEN(R3538)-FIND("/",R3538))</f>
        <v>plays</v>
      </c>
    </row>
    <row r="3539" spans="1:22" ht="48" x14ac:dyDescent="0.2">
      <c r="A3539">
        <v>4094</v>
      </c>
      <c r="B3539" s="3" t="s">
        <v>4090</v>
      </c>
      <c r="C3539" s="3" t="s">
        <v>8197</v>
      </c>
      <c r="D3539">
        <v>2000</v>
      </c>
      <c r="E3539">
        <v>730</v>
      </c>
      <c r="F3539" t="s">
        <v>8221</v>
      </c>
      <c r="G3539" t="s">
        <v>8224</v>
      </c>
      <c r="H3539" t="s">
        <v>8246</v>
      </c>
      <c r="I3539">
        <v>1413953940</v>
      </c>
      <c r="J3539" s="12">
        <f>(I3539/86400)+25569</f>
        <v>41934.207638888889</v>
      </c>
      <c r="K3539">
        <v>1410141900</v>
      </c>
      <c r="L3539" s="12">
        <f>(K3539/86400)+25569</f>
        <v>41890.086805555555</v>
      </c>
      <c r="M3539" t="b">
        <v>0</v>
      </c>
      <c r="N3539">
        <v>8</v>
      </c>
      <c r="O3539">
        <f>(E3539/D3539)*100</f>
        <v>36.5</v>
      </c>
      <c r="P3539">
        <f>E3539/N3539</f>
        <v>91.25</v>
      </c>
      <c r="Q3539" s="6" t="str">
        <f>LEFT(R3539, SEARCH("/",R3539,1)-1)</f>
        <v>theater</v>
      </c>
      <c r="R3539" t="s">
        <v>8271</v>
      </c>
      <c r="S3539" t="b">
        <v>0</v>
      </c>
      <c r="V3539" s="7" t="str">
        <f>RIGHT(R3539,LEN(R3539)-FIND("/",R3539))</f>
        <v>plays</v>
      </c>
    </row>
    <row r="3540" spans="1:22" ht="32" x14ac:dyDescent="0.2">
      <c r="A3540">
        <v>4095</v>
      </c>
      <c r="B3540" s="3" t="s">
        <v>4091</v>
      </c>
      <c r="C3540" s="3" t="s">
        <v>8198</v>
      </c>
      <c r="D3540">
        <v>30000</v>
      </c>
      <c r="E3540">
        <v>800</v>
      </c>
      <c r="F3540" t="s">
        <v>8221</v>
      </c>
      <c r="G3540" t="s">
        <v>8238</v>
      </c>
      <c r="H3540" t="s">
        <v>8256</v>
      </c>
      <c r="I3540">
        <v>1482108350</v>
      </c>
      <c r="J3540" s="12">
        <f>(I3540/86400)+25569</f>
        <v>42723.031828703708</v>
      </c>
      <c r="K3540">
        <v>1479516350</v>
      </c>
      <c r="L3540" s="12">
        <f>(K3540/86400)+25569</f>
        <v>42693.031828703708</v>
      </c>
      <c r="M3540" t="b">
        <v>0</v>
      </c>
      <c r="N3540">
        <v>1</v>
      </c>
      <c r="O3540">
        <f>(E3540/D3540)*100</f>
        <v>2.666666666666667</v>
      </c>
      <c r="P3540">
        <f>E3540/N3540</f>
        <v>800</v>
      </c>
      <c r="Q3540" s="6" t="str">
        <f>LEFT(R3540, SEARCH("/",R3540,1)-1)</f>
        <v>theater</v>
      </c>
      <c r="R3540" t="s">
        <v>8271</v>
      </c>
      <c r="S3540" t="b">
        <v>0</v>
      </c>
      <c r="V3540" s="7" t="str">
        <f>RIGHT(R3540,LEN(R3540)-FIND("/",R3540))</f>
        <v>plays</v>
      </c>
    </row>
    <row r="3541" spans="1:22" ht="48" x14ac:dyDescent="0.2">
      <c r="A3541">
        <v>4096</v>
      </c>
      <c r="B3541" s="3" t="s">
        <v>4092</v>
      </c>
      <c r="C3541" s="3" t="s">
        <v>8199</v>
      </c>
      <c r="D3541">
        <v>3500</v>
      </c>
      <c r="E3541">
        <v>400</v>
      </c>
      <c r="F3541" t="s">
        <v>8221</v>
      </c>
      <c r="G3541" t="s">
        <v>8225</v>
      </c>
      <c r="H3541" t="s">
        <v>8247</v>
      </c>
      <c r="I3541">
        <v>1488271860</v>
      </c>
      <c r="J3541" s="12">
        <f>(I3541/86400)+25569</f>
        <v>42794.368750000001</v>
      </c>
      <c r="K3541">
        <v>1484484219</v>
      </c>
      <c r="L3541" s="12">
        <f>(K3541/86400)+25569</f>
        <v>42750.530312499999</v>
      </c>
      <c r="M3541" t="b">
        <v>0</v>
      </c>
      <c r="N3541">
        <v>5</v>
      </c>
      <c r="O3541">
        <f>(E3541/D3541)*100</f>
        <v>11.428571428571429</v>
      </c>
      <c r="P3541">
        <f>E3541/N3541</f>
        <v>80</v>
      </c>
      <c r="Q3541" s="6" t="str">
        <f>LEFT(R3541, SEARCH("/",R3541,1)-1)</f>
        <v>theater</v>
      </c>
      <c r="R3541" t="s">
        <v>8271</v>
      </c>
      <c r="S3541" t="b">
        <v>0</v>
      </c>
      <c r="V3541" s="7" t="str">
        <f>RIGHT(R3541,LEN(R3541)-FIND("/",R3541))</f>
        <v>plays</v>
      </c>
    </row>
    <row r="3542" spans="1:22" ht="48" x14ac:dyDescent="0.2">
      <c r="A3542">
        <v>4097</v>
      </c>
      <c r="B3542" s="3" t="s">
        <v>4093</v>
      </c>
      <c r="C3542" s="3" t="s">
        <v>8200</v>
      </c>
      <c r="D3542">
        <v>10000</v>
      </c>
      <c r="E3542">
        <v>0</v>
      </c>
      <c r="F3542" t="s">
        <v>8221</v>
      </c>
      <c r="G3542" t="s">
        <v>8225</v>
      </c>
      <c r="H3542" t="s">
        <v>8247</v>
      </c>
      <c r="I3542">
        <v>1454284500</v>
      </c>
      <c r="J3542" s="12">
        <f>(I3542/86400)+25569</f>
        <v>42400.996527777781</v>
      </c>
      <c r="K3542">
        <v>1449431237</v>
      </c>
      <c r="L3542" s="12">
        <f>(K3542/86400)+25569</f>
        <v>42344.824502314819</v>
      </c>
      <c r="M3542" t="b">
        <v>0</v>
      </c>
      <c r="N3542">
        <v>0</v>
      </c>
      <c r="O3542">
        <f>(E3542/D3542)*100</f>
        <v>0</v>
      </c>
      <c r="P3542" t="e">
        <f>E3542/N3542</f>
        <v>#DIV/0!</v>
      </c>
      <c r="Q3542" s="6" t="str">
        <f>LEFT(R3542, SEARCH("/",R3542,1)-1)</f>
        <v>theater</v>
      </c>
      <c r="R3542" t="s">
        <v>8271</v>
      </c>
      <c r="S3542" t="b">
        <v>0</v>
      </c>
      <c r="V3542" s="7" t="str">
        <f>RIGHT(R3542,LEN(R3542)-FIND("/",R3542))</f>
        <v>plays</v>
      </c>
    </row>
    <row r="3543" spans="1:22" ht="48" x14ac:dyDescent="0.2">
      <c r="A3543">
        <v>4098</v>
      </c>
      <c r="B3543" s="3" t="s">
        <v>4094</v>
      </c>
      <c r="C3543" s="3" t="s">
        <v>8201</v>
      </c>
      <c r="D3543">
        <v>75000</v>
      </c>
      <c r="E3543">
        <v>0</v>
      </c>
      <c r="F3543" t="s">
        <v>8221</v>
      </c>
      <c r="G3543" t="s">
        <v>8224</v>
      </c>
      <c r="H3543" t="s">
        <v>8246</v>
      </c>
      <c r="I3543">
        <v>1465060797</v>
      </c>
      <c r="J3543" s="12">
        <f>(I3543/86400)+25569</f>
        <v>42525.722187499996</v>
      </c>
      <c r="K3543">
        <v>1462468797</v>
      </c>
      <c r="L3543" s="12">
        <f>(K3543/86400)+25569</f>
        <v>42495.722187499996</v>
      </c>
      <c r="M3543" t="b">
        <v>0</v>
      </c>
      <c r="N3543">
        <v>0</v>
      </c>
      <c r="O3543">
        <f>(E3543/D3543)*100</f>
        <v>0</v>
      </c>
      <c r="P3543" t="e">
        <f>E3543/N3543</f>
        <v>#DIV/0!</v>
      </c>
      <c r="Q3543" s="6" t="str">
        <f>LEFT(R3543, SEARCH("/",R3543,1)-1)</f>
        <v>theater</v>
      </c>
      <c r="R3543" t="s">
        <v>8271</v>
      </c>
      <c r="S3543" t="b">
        <v>0</v>
      </c>
      <c r="V3543" s="7" t="str">
        <f>RIGHT(R3543,LEN(R3543)-FIND("/",R3543))</f>
        <v>plays</v>
      </c>
    </row>
    <row r="3544" spans="1:22" ht="48" x14ac:dyDescent="0.2">
      <c r="A3544">
        <v>4099</v>
      </c>
      <c r="B3544" s="3" t="s">
        <v>4095</v>
      </c>
      <c r="C3544" s="3" t="s">
        <v>8202</v>
      </c>
      <c r="D3544">
        <v>4500</v>
      </c>
      <c r="E3544">
        <v>50</v>
      </c>
      <c r="F3544" t="s">
        <v>8221</v>
      </c>
      <c r="G3544" t="s">
        <v>8224</v>
      </c>
      <c r="H3544" t="s">
        <v>8246</v>
      </c>
      <c r="I3544">
        <v>1472847873</v>
      </c>
      <c r="J3544" s="12">
        <f>(I3544/86400)+25569</f>
        <v>42615.850381944445</v>
      </c>
      <c r="K3544">
        <v>1468959873</v>
      </c>
      <c r="L3544" s="12">
        <f>(K3544/86400)+25569</f>
        <v>42570.850381944445</v>
      </c>
      <c r="M3544" t="b">
        <v>0</v>
      </c>
      <c r="N3544">
        <v>1</v>
      </c>
      <c r="O3544">
        <f>(E3544/D3544)*100</f>
        <v>1.1111111111111112</v>
      </c>
      <c r="P3544">
        <f>E3544/N3544</f>
        <v>50</v>
      </c>
      <c r="Q3544" s="6" t="str">
        <f>LEFT(R3544, SEARCH("/",R3544,1)-1)</f>
        <v>theater</v>
      </c>
      <c r="R3544" t="s">
        <v>8271</v>
      </c>
      <c r="S3544" t="b">
        <v>0</v>
      </c>
      <c r="V3544" s="7" t="str">
        <f>RIGHT(R3544,LEN(R3544)-FIND("/",R3544))</f>
        <v>plays</v>
      </c>
    </row>
    <row r="3545" spans="1:22" ht="32" x14ac:dyDescent="0.2">
      <c r="A3545">
        <v>4100</v>
      </c>
      <c r="B3545" s="3" t="s">
        <v>4096</v>
      </c>
      <c r="C3545" s="3" t="s">
        <v>8203</v>
      </c>
      <c r="D3545">
        <v>270</v>
      </c>
      <c r="E3545">
        <v>0</v>
      </c>
      <c r="F3545" t="s">
        <v>8221</v>
      </c>
      <c r="G3545" t="s">
        <v>8224</v>
      </c>
      <c r="H3545" t="s">
        <v>8246</v>
      </c>
      <c r="I3545">
        <v>1414205990</v>
      </c>
      <c r="J3545" s="12">
        <f>(I3545/86400)+25569</f>
        <v>41937.124884259261</v>
      </c>
      <c r="K3545">
        <v>1413341990</v>
      </c>
      <c r="L3545" s="12">
        <f>(K3545/86400)+25569</f>
        <v>41927.124884259261</v>
      </c>
      <c r="M3545" t="b">
        <v>0</v>
      </c>
      <c r="N3545">
        <v>0</v>
      </c>
      <c r="O3545">
        <f>(E3545/D3545)*100</f>
        <v>0</v>
      </c>
      <c r="P3545" t="e">
        <f>E3545/N3545</f>
        <v>#DIV/0!</v>
      </c>
      <c r="Q3545" s="6" t="str">
        <f>LEFT(R3545, SEARCH("/",R3545,1)-1)</f>
        <v>theater</v>
      </c>
      <c r="R3545" t="s">
        <v>8271</v>
      </c>
      <c r="S3545" t="b">
        <v>0</v>
      </c>
      <c r="V3545" s="7" t="str">
        <f>RIGHT(R3545,LEN(R3545)-FIND("/",R3545))</f>
        <v>plays</v>
      </c>
    </row>
    <row r="3546" spans="1:22" ht="48" x14ac:dyDescent="0.2">
      <c r="A3546">
        <v>4101</v>
      </c>
      <c r="B3546" s="3" t="s">
        <v>4097</v>
      </c>
      <c r="C3546" s="3" t="s">
        <v>8204</v>
      </c>
      <c r="D3546">
        <v>600</v>
      </c>
      <c r="E3546">
        <v>0</v>
      </c>
      <c r="F3546" t="s">
        <v>8221</v>
      </c>
      <c r="G3546" t="s">
        <v>8224</v>
      </c>
      <c r="H3546" t="s">
        <v>8246</v>
      </c>
      <c r="I3546">
        <v>1485380482</v>
      </c>
      <c r="J3546" s="12">
        <f>(I3546/86400)+25569</f>
        <v>42760.903726851851</v>
      </c>
      <c r="K3546">
        <v>1482788482</v>
      </c>
      <c r="L3546" s="12">
        <f>(K3546/86400)+25569</f>
        <v>42730.903726851851</v>
      </c>
      <c r="M3546" t="b">
        <v>0</v>
      </c>
      <c r="N3546">
        <v>0</v>
      </c>
      <c r="O3546">
        <f>(E3546/D3546)*100</f>
        <v>0</v>
      </c>
      <c r="P3546" t="e">
        <f>E3546/N3546</f>
        <v>#DIV/0!</v>
      </c>
      <c r="Q3546" s="6" t="str">
        <f>LEFT(R3546, SEARCH("/",R3546,1)-1)</f>
        <v>theater</v>
      </c>
      <c r="R3546" t="s">
        <v>8271</v>
      </c>
      <c r="S3546" t="b">
        <v>0</v>
      </c>
      <c r="V3546" s="7" t="str">
        <f>RIGHT(R3546,LEN(R3546)-FIND("/",R3546))</f>
        <v>plays</v>
      </c>
    </row>
    <row r="3547" spans="1:22" ht="48" x14ac:dyDescent="0.2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 s="12">
        <f>(I3547/86400)+25569</f>
        <v>42505.848067129627</v>
      </c>
      <c r="K3547">
        <v>1460751673</v>
      </c>
      <c r="L3547" s="12">
        <f>(K3547/86400)+25569</f>
        <v>42475.848067129627</v>
      </c>
      <c r="M3547" t="b">
        <v>0</v>
      </c>
      <c r="N3547">
        <v>6</v>
      </c>
      <c r="O3547">
        <f>(E3547/D3547)*100</f>
        <v>27.400000000000002</v>
      </c>
      <c r="P3547">
        <f>E3547/N3547</f>
        <v>22.833333333333332</v>
      </c>
      <c r="Q3547" s="6" t="str">
        <f>LEFT(R3547, SEARCH("/",R3547,1)-1)</f>
        <v>theater</v>
      </c>
      <c r="R3547" t="s">
        <v>8271</v>
      </c>
      <c r="S3547" t="b">
        <v>0</v>
      </c>
      <c r="V3547" s="7" t="str">
        <f>RIGHT(R3547,LEN(R3547)-FIND("/",R3547))</f>
        <v>plays</v>
      </c>
    </row>
    <row r="3548" spans="1:22" ht="48" x14ac:dyDescent="0.2">
      <c r="A3548">
        <v>4103</v>
      </c>
      <c r="B3548" s="3" t="s">
        <v>4099</v>
      </c>
      <c r="C3548" s="3" t="s">
        <v>8206</v>
      </c>
      <c r="D3548">
        <v>1000</v>
      </c>
      <c r="E3548">
        <v>100</v>
      </c>
      <c r="F3548" t="s">
        <v>8221</v>
      </c>
      <c r="G3548" t="s">
        <v>8224</v>
      </c>
      <c r="H3548" t="s">
        <v>8246</v>
      </c>
      <c r="I3548">
        <v>1440613920</v>
      </c>
      <c r="J3548" s="12">
        <f>(I3548/86400)+25569</f>
        <v>42242.772222222222</v>
      </c>
      <c r="K3548">
        <v>1435953566</v>
      </c>
      <c r="L3548" s="12">
        <f>(K3548/86400)+25569</f>
        <v>42188.83293981482</v>
      </c>
      <c r="M3548" t="b">
        <v>0</v>
      </c>
      <c r="N3548">
        <v>6</v>
      </c>
      <c r="O3548">
        <f>(E3548/D3548)*100</f>
        <v>10</v>
      </c>
      <c r="P3548">
        <f>E3548/N3548</f>
        <v>16.666666666666668</v>
      </c>
      <c r="Q3548" s="6" t="str">
        <f>LEFT(R3548, SEARCH("/",R3548,1)-1)</f>
        <v>theater</v>
      </c>
      <c r="R3548" t="s">
        <v>8271</v>
      </c>
      <c r="S3548" t="b">
        <v>0</v>
      </c>
      <c r="V3548" s="7" t="str">
        <f>RIGHT(R3548,LEN(R3548)-FIND("/",R3548))</f>
        <v>plays</v>
      </c>
    </row>
    <row r="3549" spans="1:22" ht="48" x14ac:dyDescent="0.2">
      <c r="A3549">
        <v>4104</v>
      </c>
      <c r="B3549" s="3" t="s">
        <v>4100</v>
      </c>
      <c r="C3549" s="3" t="s">
        <v>8207</v>
      </c>
      <c r="D3549">
        <v>3000</v>
      </c>
      <c r="E3549">
        <v>641</v>
      </c>
      <c r="F3549" t="s">
        <v>8221</v>
      </c>
      <c r="G3549" t="s">
        <v>8226</v>
      </c>
      <c r="H3549" t="s">
        <v>8248</v>
      </c>
      <c r="I3549">
        <v>1477550434</v>
      </c>
      <c r="J3549" s="12">
        <f>(I3549/86400)+25569</f>
        <v>42670.278171296297</v>
      </c>
      <c r="K3549">
        <v>1474958434</v>
      </c>
      <c r="L3549" s="12">
        <f>(K3549/86400)+25569</f>
        <v>42640.278171296297</v>
      </c>
      <c r="M3549" t="b">
        <v>0</v>
      </c>
      <c r="N3549">
        <v>14</v>
      </c>
      <c r="O3549">
        <f>(E3549/D3549)*100</f>
        <v>21.366666666666667</v>
      </c>
      <c r="P3549">
        <f>E3549/N3549</f>
        <v>45.785714285714285</v>
      </c>
      <c r="Q3549" s="6" t="str">
        <f>LEFT(R3549, SEARCH("/",R3549,1)-1)</f>
        <v>theater</v>
      </c>
      <c r="R3549" t="s">
        <v>8271</v>
      </c>
      <c r="S3549" t="b">
        <v>0</v>
      </c>
      <c r="V3549" s="7" t="str">
        <f>RIGHT(R3549,LEN(R3549)-FIND("/",R3549))</f>
        <v>plays</v>
      </c>
    </row>
    <row r="3550" spans="1:22" ht="48" x14ac:dyDescent="0.2">
      <c r="A3550">
        <v>4105</v>
      </c>
      <c r="B3550" s="3" t="s">
        <v>4101</v>
      </c>
      <c r="C3550" s="3" t="s">
        <v>8208</v>
      </c>
      <c r="D3550">
        <v>33000</v>
      </c>
      <c r="E3550">
        <v>2300</v>
      </c>
      <c r="F3550" t="s">
        <v>8221</v>
      </c>
      <c r="G3550" t="s">
        <v>8238</v>
      </c>
      <c r="H3550" t="s">
        <v>8256</v>
      </c>
      <c r="I3550">
        <v>1482711309</v>
      </c>
      <c r="J3550" s="12">
        <f>(I3550/86400)+25569</f>
        <v>42730.010520833333</v>
      </c>
      <c r="K3550">
        <v>1479860109</v>
      </c>
      <c r="L3550" s="12">
        <f>(K3550/86400)+25569</f>
        <v>42697.010520833333</v>
      </c>
      <c r="M3550" t="b">
        <v>0</v>
      </c>
      <c r="N3550">
        <v>6</v>
      </c>
      <c r="O3550">
        <f>(E3550/D3550)*100</f>
        <v>6.9696969696969706</v>
      </c>
      <c r="P3550">
        <f>E3550/N3550</f>
        <v>383.33333333333331</v>
      </c>
      <c r="Q3550" s="6" t="str">
        <f>LEFT(R3550, SEARCH("/",R3550,1)-1)</f>
        <v>theater</v>
      </c>
      <c r="R3550" t="s">
        <v>8271</v>
      </c>
      <c r="S3550" t="b">
        <v>0</v>
      </c>
      <c r="V3550" s="7" t="str">
        <f>RIGHT(R3550,LEN(R3550)-FIND("/",R3550))</f>
        <v>plays</v>
      </c>
    </row>
    <row r="3551" spans="1:22" ht="48" x14ac:dyDescent="0.2">
      <c r="A3551">
        <v>4106</v>
      </c>
      <c r="B3551" s="3" t="s">
        <v>4102</v>
      </c>
      <c r="C3551" s="3" t="s">
        <v>8209</v>
      </c>
      <c r="D3551">
        <v>5000</v>
      </c>
      <c r="E3551">
        <v>3530</v>
      </c>
      <c r="F3551" t="s">
        <v>8221</v>
      </c>
      <c r="G3551" t="s">
        <v>8224</v>
      </c>
      <c r="H3551" t="s">
        <v>8246</v>
      </c>
      <c r="I3551">
        <v>1427936400</v>
      </c>
      <c r="J3551" s="12">
        <f>(I3551/86400)+25569</f>
        <v>42096.041666666672</v>
      </c>
      <c r="K3551">
        <v>1424221866</v>
      </c>
      <c r="L3551" s="12">
        <f>(K3551/86400)+25569</f>
        <v>42053.049375000002</v>
      </c>
      <c r="M3551" t="b">
        <v>0</v>
      </c>
      <c r="N3551">
        <v>33</v>
      </c>
      <c r="O3551">
        <f>(E3551/D3551)*100</f>
        <v>70.599999999999994</v>
      </c>
      <c r="P3551">
        <f>E3551/N3551</f>
        <v>106.96969696969697</v>
      </c>
      <c r="Q3551" s="6" t="str">
        <f>LEFT(R3551, SEARCH("/",R3551,1)-1)</f>
        <v>theater</v>
      </c>
      <c r="R3551" t="s">
        <v>8271</v>
      </c>
      <c r="S3551" t="b">
        <v>0</v>
      </c>
      <c r="V3551" s="7" t="str">
        <f>RIGHT(R3551,LEN(R3551)-FIND("/",R3551))</f>
        <v>plays</v>
      </c>
    </row>
    <row r="3552" spans="1:22" ht="48" x14ac:dyDescent="0.2">
      <c r="A3552">
        <v>4107</v>
      </c>
      <c r="B3552" s="3" t="s">
        <v>4103</v>
      </c>
      <c r="C3552" s="3" t="s">
        <v>8210</v>
      </c>
      <c r="D3552">
        <v>2000</v>
      </c>
      <c r="E3552">
        <v>41</v>
      </c>
      <c r="F3552" t="s">
        <v>8221</v>
      </c>
      <c r="G3552" t="s">
        <v>8224</v>
      </c>
      <c r="H3552" t="s">
        <v>8246</v>
      </c>
      <c r="I3552">
        <v>1411596001</v>
      </c>
      <c r="J3552" s="12">
        <f>(I3552/86400)+25569</f>
        <v>41906.916678240741</v>
      </c>
      <c r="K3552">
        <v>1409608801</v>
      </c>
      <c r="L3552" s="12">
        <f>(K3552/86400)+25569</f>
        <v>41883.916678240741</v>
      </c>
      <c r="M3552" t="b">
        <v>0</v>
      </c>
      <c r="N3552">
        <v>4</v>
      </c>
      <c r="O3552">
        <f>(E3552/D3552)*100</f>
        <v>2.0500000000000003</v>
      </c>
      <c r="P3552">
        <f>E3552/N3552</f>
        <v>10.25</v>
      </c>
      <c r="Q3552" s="6" t="str">
        <f>LEFT(R3552, SEARCH("/",R3552,1)-1)</f>
        <v>theater</v>
      </c>
      <c r="R3552" t="s">
        <v>8271</v>
      </c>
      <c r="S3552" t="b">
        <v>0</v>
      </c>
      <c r="V3552" s="7" t="str">
        <f>RIGHT(R3552,LEN(R3552)-FIND("/",R3552))</f>
        <v>plays</v>
      </c>
    </row>
    <row r="3553" spans="1:22" ht="48" x14ac:dyDescent="0.2">
      <c r="A3553">
        <v>4108</v>
      </c>
      <c r="B3553" s="3" t="s">
        <v>4104</v>
      </c>
      <c r="C3553" s="3" t="s">
        <v>8211</v>
      </c>
      <c r="D3553">
        <v>3000</v>
      </c>
      <c r="E3553">
        <v>59</v>
      </c>
      <c r="F3553" t="s">
        <v>8221</v>
      </c>
      <c r="G3553" t="s">
        <v>8224</v>
      </c>
      <c r="H3553" t="s">
        <v>8246</v>
      </c>
      <c r="I3553">
        <v>1488517200</v>
      </c>
      <c r="J3553" s="12">
        <f>(I3553/86400)+25569</f>
        <v>42797.208333333328</v>
      </c>
      <c r="K3553">
        <v>1485909937</v>
      </c>
      <c r="L3553" s="12">
        <f>(K3553/86400)+25569</f>
        <v>42767.031678240739</v>
      </c>
      <c r="M3553" t="b">
        <v>0</v>
      </c>
      <c r="N3553">
        <v>1</v>
      </c>
      <c r="O3553">
        <f>(E3553/D3553)*100</f>
        <v>1.9666666666666666</v>
      </c>
      <c r="P3553">
        <f>E3553/N3553</f>
        <v>59</v>
      </c>
      <c r="Q3553" s="6" t="str">
        <f>LEFT(R3553, SEARCH("/",R3553,1)-1)</f>
        <v>theater</v>
      </c>
      <c r="R3553" t="s">
        <v>8271</v>
      </c>
      <c r="S3553" t="b">
        <v>0</v>
      </c>
      <c r="V3553" s="7" t="str">
        <f>RIGHT(R3553,LEN(R3553)-FIND("/",R3553))</f>
        <v>plays</v>
      </c>
    </row>
    <row r="3554" spans="1:22" ht="48" x14ac:dyDescent="0.2">
      <c r="A3554">
        <v>4109</v>
      </c>
      <c r="B3554" s="3" t="s">
        <v>4105</v>
      </c>
      <c r="C3554" s="3" t="s">
        <v>8212</v>
      </c>
      <c r="D3554">
        <v>500</v>
      </c>
      <c r="E3554">
        <v>0</v>
      </c>
      <c r="F3554" t="s">
        <v>8221</v>
      </c>
      <c r="G3554" t="s">
        <v>8225</v>
      </c>
      <c r="H3554" t="s">
        <v>8247</v>
      </c>
      <c r="I3554">
        <v>1448805404</v>
      </c>
      <c r="J3554" s="12">
        <f>(I3554/86400)+25569</f>
        <v>42337.581064814818</v>
      </c>
      <c r="K3554">
        <v>1446209804</v>
      </c>
      <c r="L3554" s="12">
        <f>(K3554/86400)+25569</f>
        <v>42307.539398148147</v>
      </c>
      <c r="M3554" t="b">
        <v>0</v>
      </c>
      <c r="N3554">
        <v>0</v>
      </c>
      <c r="O3554">
        <f>(E3554/D3554)*100</f>
        <v>0</v>
      </c>
      <c r="P3554" t="e">
        <f>E3554/N3554</f>
        <v>#DIV/0!</v>
      </c>
      <c r="Q3554" s="6" t="str">
        <f>LEFT(R3554, SEARCH("/",R3554,1)-1)</f>
        <v>theater</v>
      </c>
      <c r="R3554" t="s">
        <v>8271</v>
      </c>
      <c r="S3554" t="b">
        <v>0</v>
      </c>
      <c r="V3554" s="7" t="str">
        <f>RIGHT(R3554,LEN(R3554)-FIND("/",R3554))</f>
        <v>plays</v>
      </c>
    </row>
    <row r="3555" spans="1:22" ht="48" x14ac:dyDescent="0.2">
      <c r="A3555">
        <v>4110</v>
      </c>
      <c r="B3555" s="3" t="s">
        <v>4106</v>
      </c>
      <c r="C3555" s="3" t="s">
        <v>8213</v>
      </c>
      <c r="D3555">
        <v>300</v>
      </c>
      <c r="E3555">
        <v>86</v>
      </c>
      <c r="F3555" t="s">
        <v>8221</v>
      </c>
      <c r="G3555" t="s">
        <v>8225</v>
      </c>
      <c r="H3555" t="s">
        <v>8247</v>
      </c>
      <c r="I3555">
        <v>1469113351</v>
      </c>
      <c r="J3555" s="12">
        <f>(I3555/86400)+25569</f>
        <v>42572.626747685186</v>
      </c>
      <c r="K3555">
        <v>1463929351</v>
      </c>
      <c r="L3555" s="12">
        <f>(K3555/86400)+25569</f>
        <v>42512.626747685186</v>
      </c>
      <c r="M3555" t="b">
        <v>0</v>
      </c>
      <c r="N3555">
        <v>6</v>
      </c>
      <c r="O3555">
        <f>(E3555/D3555)*100</f>
        <v>28.666666666666668</v>
      </c>
      <c r="P3555">
        <f>E3555/N3555</f>
        <v>14.333333333333334</v>
      </c>
      <c r="Q3555" s="6" t="str">
        <f>LEFT(R3555, SEARCH("/",R3555,1)-1)</f>
        <v>theater</v>
      </c>
      <c r="R3555" t="s">
        <v>8271</v>
      </c>
      <c r="S3555" t="b">
        <v>0</v>
      </c>
      <c r="V3555" s="7" t="str">
        <f>RIGHT(R3555,LEN(R3555)-FIND("/",R3555))</f>
        <v>plays</v>
      </c>
    </row>
    <row r="3556" spans="1:22" ht="48" x14ac:dyDescent="0.2">
      <c r="A3556">
        <v>4111</v>
      </c>
      <c r="B3556" s="3" t="s">
        <v>4107</v>
      </c>
      <c r="C3556" s="3" t="s">
        <v>8214</v>
      </c>
      <c r="D3556">
        <v>3000</v>
      </c>
      <c r="E3556">
        <v>94</v>
      </c>
      <c r="F3556" t="s">
        <v>8221</v>
      </c>
      <c r="G3556" t="s">
        <v>8224</v>
      </c>
      <c r="H3556" t="s">
        <v>8246</v>
      </c>
      <c r="I3556">
        <v>1424747740</v>
      </c>
      <c r="J3556" s="12">
        <f>(I3556/86400)+25569</f>
        <v>42059.135879629626</v>
      </c>
      <c r="K3556">
        <v>1422155740</v>
      </c>
      <c r="L3556" s="12">
        <f>(K3556/86400)+25569</f>
        <v>42029.135879629626</v>
      </c>
      <c r="M3556" t="b">
        <v>0</v>
      </c>
      <c r="N3556">
        <v>6</v>
      </c>
      <c r="O3556">
        <f>(E3556/D3556)*100</f>
        <v>3.1333333333333333</v>
      </c>
      <c r="P3556">
        <f>E3556/N3556</f>
        <v>15.666666666666666</v>
      </c>
      <c r="Q3556" s="6" t="str">
        <f>LEFT(R3556, SEARCH("/",R3556,1)-1)</f>
        <v>theater</v>
      </c>
      <c r="R3556" t="s">
        <v>8271</v>
      </c>
      <c r="S3556" t="b">
        <v>0</v>
      </c>
      <c r="V3556" s="7" t="str">
        <f>RIGHT(R3556,LEN(R3556)-FIND("/",R3556))</f>
        <v>plays</v>
      </c>
    </row>
    <row r="3557" spans="1:22" ht="48" x14ac:dyDescent="0.2">
      <c r="A3557">
        <v>4112</v>
      </c>
      <c r="B3557" s="3" t="s">
        <v>4108</v>
      </c>
      <c r="C3557" s="3" t="s">
        <v>6961</v>
      </c>
      <c r="D3557">
        <v>2500</v>
      </c>
      <c r="E3557">
        <v>1</v>
      </c>
      <c r="F3557" t="s">
        <v>8221</v>
      </c>
      <c r="G3557" t="s">
        <v>8241</v>
      </c>
      <c r="H3557" t="s">
        <v>8249</v>
      </c>
      <c r="I3557">
        <v>1456617600</v>
      </c>
      <c r="J3557" s="12">
        <f>(I3557/86400)+25569</f>
        <v>42428</v>
      </c>
      <c r="K3557">
        <v>1454280186</v>
      </c>
      <c r="L3557" s="12">
        <f>(K3557/86400)+25569</f>
        <v>42400.946597222224</v>
      </c>
      <c r="M3557" t="b">
        <v>0</v>
      </c>
      <c r="N3557">
        <v>1</v>
      </c>
      <c r="O3557">
        <f>(E3557/D3557)*100</f>
        <v>0.04</v>
      </c>
      <c r="P3557">
        <f>E3557/N3557</f>
        <v>1</v>
      </c>
      <c r="Q3557" s="6" t="str">
        <f>LEFT(R3557, SEARCH("/",R3557,1)-1)</f>
        <v>theater</v>
      </c>
      <c r="R3557" t="s">
        <v>8271</v>
      </c>
      <c r="S3557" t="b">
        <v>0</v>
      </c>
      <c r="V3557" s="7" t="str">
        <f>RIGHT(R3557,LEN(R3557)-FIND("/",R3557))</f>
        <v>plays</v>
      </c>
    </row>
    <row r="3558" spans="1:22" ht="48" x14ac:dyDescent="0.2">
      <c r="A3558">
        <v>4113</v>
      </c>
      <c r="B3558" s="3" t="s">
        <v>4109</v>
      </c>
      <c r="C3558" s="3" t="s">
        <v>8215</v>
      </c>
      <c r="D3558">
        <v>1500</v>
      </c>
      <c r="E3558">
        <v>3</v>
      </c>
      <c r="F3558" t="s">
        <v>8221</v>
      </c>
      <c r="G3558" t="s">
        <v>8224</v>
      </c>
      <c r="H3558" t="s">
        <v>8246</v>
      </c>
      <c r="I3558">
        <v>1452234840</v>
      </c>
      <c r="J3558" s="12">
        <f>(I3558/86400)+25569</f>
        <v>42377.273611111115</v>
      </c>
      <c r="K3558">
        <v>1450619123</v>
      </c>
      <c r="L3558" s="12">
        <f>(K3558/86400)+25569</f>
        <v>42358.573182870372</v>
      </c>
      <c r="M3558" t="b">
        <v>0</v>
      </c>
      <c r="N3558">
        <v>3</v>
      </c>
      <c r="O3558">
        <f>(E3558/D3558)*100</f>
        <v>0.2</v>
      </c>
      <c r="P3558">
        <f>E3558/N3558</f>
        <v>1</v>
      </c>
      <c r="Q3558" s="6" t="str">
        <f>LEFT(R3558, SEARCH("/",R3558,1)-1)</f>
        <v>theater</v>
      </c>
      <c r="R3558" t="s">
        <v>8271</v>
      </c>
      <c r="S3558" t="b">
        <v>0</v>
      </c>
      <c r="V3558" s="7" t="str">
        <f>RIGHT(R3558,LEN(R3558)-FIND("/",R3558))</f>
        <v>plays</v>
      </c>
    </row>
    <row r="3559" spans="1:22" ht="48" hidden="1" x14ac:dyDescent="0.2">
      <c r="A3559">
        <v>240</v>
      </c>
      <c r="B3559" s="3" t="s">
        <v>242</v>
      </c>
      <c r="C3559" s="3" t="s">
        <v>4350</v>
      </c>
      <c r="D3559">
        <v>15000</v>
      </c>
      <c r="E3559">
        <v>16145.12</v>
      </c>
      <c r="F3559" t="s">
        <v>8219</v>
      </c>
      <c r="G3559" t="s">
        <v>8224</v>
      </c>
      <c r="H3559" t="s">
        <v>8246</v>
      </c>
      <c r="I3559">
        <v>1367773211</v>
      </c>
      <c r="J3559" s="12">
        <f>(I3559/86400)+25569</f>
        <v>41399.708460648151</v>
      </c>
      <c r="K3559">
        <v>1363885211</v>
      </c>
      <c r="L3559" s="12">
        <f>(K3559/86400)+25569</f>
        <v>41354.708460648151</v>
      </c>
      <c r="M3559" t="b">
        <v>1</v>
      </c>
      <c r="N3559">
        <v>137</v>
      </c>
      <c r="O3559">
        <f>(E3559/D3559)*100</f>
        <v>107.63413333333334</v>
      </c>
      <c r="P3559">
        <f>E3559/N3559</f>
        <v>117.84759124087591</v>
      </c>
      <c r="Q3559" s="6" t="str">
        <f>LEFT(R3559, SEARCH("&amp;",R3559,1)-1)</f>
        <v xml:space="preserve">film </v>
      </c>
      <c r="R3559" t="s">
        <v>8269</v>
      </c>
      <c r="S3559" t="b">
        <v>1</v>
      </c>
      <c r="V3559" s="7" t="str">
        <f>RIGHT(R3559,LEN(R3559)-FIND("&amp;",R3559))</f>
        <v xml:space="preserve"> video/documentary</v>
      </c>
    </row>
    <row r="3560" spans="1:22" ht="48" hidden="1" x14ac:dyDescent="0.2">
      <c r="A3560">
        <v>241</v>
      </c>
      <c r="B3560" s="3" t="s">
        <v>243</v>
      </c>
      <c r="C3560" s="3" t="s">
        <v>4351</v>
      </c>
      <c r="D3560">
        <v>36400</v>
      </c>
      <c r="E3560">
        <v>41000</v>
      </c>
      <c r="F3560" t="s">
        <v>8219</v>
      </c>
      <c r="G3560" t="s">
        <v>8224</v>
      </c>
      <c r="H3560" t="s">
        <v>8246</v>
      </c>
      <c r="I3560">
        <v>1419180304</v>
      </c>
      <c r="J3560" s="12">
        <f>(I3560/86400)+25569</f>
        <v>41994.697962962964</v>
      </c>
      <c r="K3560">
        <v>1415292304</v>
      </c>
      <c r="L3560" s="12">
        <f>(K3560/86400)+25569</f>
        <v>41949.697962962964</v>
      </c>
      <c r="M3560" t="b">
        <v>1</v>
      </c>
      <c r="N3560">
        <v>376</v>
      </c>
      <c r="O3560">
        <f>(E3560/D3560)*100</f>
        <v>112.63736263736264</v>
      </c>
      <c r="P3560">
        <f>E3560/N3560</f>
        <v>109.04255319148936</v>
      </c>
      <c r="Q3560" s="6" t="str">
        <f>LEFT(R3560, SEARCH("&amp;",R3560,1)-1)</f>
        <v xml:space="preserve">film </v>
      </c>
      <c r="R3560" t="s">
        <v>8269</v>
      </c>
      <c r="S3560" t="b">
        <v>1</v>
      </c>
      <c r="V3560" s="7" t="str">
        <f>RIGHT(R3560,LEN(R3560)-FIND("&amp;",R3560))</f>
        <v xml:space="preserve"> video/documentary</v>
      </c>
    </row>
    <row r="3561" spans="1:22" ht="48" hidden="1" x14ac:dyDescent="0.2">
      <c r="A3561">
        <v>242</v>
      </c>
      <c r="B3561" s="3" t="s">
        <v>244</v>
      </c>
      <c r="C3561" s="3" t="s">
        <v>4352</v>
      </c>
      <c r="D3561">
        <v>13000</v>
      </c>
      <c r="E3561">
        <v>14750</v>
      </c>
      <c r="F3561" t="s">
        <v>8219</v>
      </c>
      <c r="G3561" t="s">
        <v>8224</v>
      </c>
      <c r="H3561" t="s">
        <v>8246</v>
      </c>
      <c r="I3561">
        <v>1324381790</v>
      </c>
      <c r="J3561" s="12">
        <f>(I3561/86400)+25569</f>
        <v>40897.492939814816</v>
      </c>
      <c r="K3561">
        <v>1321357790</v>
      </c>
      <c r="L3561" s="12">
        <f>(K3561/86400)+25569</f>
        <v>40862.492939814816</v>
      </c>
      <c r="M3561" t="b">
        <v>1</v>
      </c>
      <c r="N3561">
        <v>202</v>
      </c>
      <c r="O3561">
        <f>(E3561/D3561)*100</f>
        <v>113.46153846153845</v>
      </c>
      <c r="P3561">
        <f>E3561/N3561</f>
        <v>73.019801980198025</v>
      </c>
      <c r="Q3561" s="6" t="str">
        <f>LEFT(R3561, SEARCH("&amp;",R3561,1)-1)</f>
        <v xml:space="preserve">film </v>
      </c>
      <c r="R3561" t="s">
        <v>8269</v>
      </c>
      <c r="S3561" t="b">
        <v>1</v>
      </c>
      <c r="V3561" s="7" t="str">
        <f>RIGHT(R3561,LEN(R3561)-FIND("&amp;",R3561))</f>
        <v xml:space="preserve"> video/documentary</v>
      </c>
    </row>
    <row r="3562" spans="1:22" ht="48" hidden="1" x14ac:dyDescent="0.2">
      <c r="A3562">
        <v>243</v>
      </c>
      <c r="B3562" s="3" t="s">
        <v>245</v>
      </c>
      <c r="C3562" s="3" t="s">
        <v>4353</v>
      </c>
      <c r="D3562">
        <v>25000</v>
      </c>
      <c r="E3562">
        <v>25648</v>
      </c>
      <c r="F3562" t="s">
        <v>8219</v>
      </c>
      <c r="G3562" t="s">
        <v>8224</v>
      </c>
      <c r="H3562" t="s">
        <v>8246</v>
      </c>
      <c r="I3562">
        <v>1393031304</v>
      </c>
      <c r="J3562" s="12">
        <f>(I3562/86400)+25569</f>
        <v>41692.047500000001</v>
      </c>
      <c r="K3562">
        <v>1390439304</v>
      </c>
      <c r="L3562" s="12">
        <f>(K3562/86400)+25569</f>
        <v>41662.047500000001</v>
      </c>
      <c r="M3562" t="b">
        <v>1</v>
      </c>
      <c r="N3562">
        <v>328</v>
      </c>
      <c r="O3562">
        <f>(E3562/D3562)*100</f>
        <v>102.592</v>
      </c>
      <c r="P3562">
        <f>E3562/N3562</f>
        <v>78.195121951219505</v>
      </c>
      <c r="Q3562" s="6" t="str">
        <f>LEFT(R3562, SEARCH("&amp;",R3562,1)-1)</f>
        <v xml:space="preserve">film </v>
      </c>
      <c r="R3562" t="s">
        <v>8269</v>
      </c>
      <c r="S3562" t="b">
        <v>1</v>
      </c>
      <c r="V3562" s="7" t="str">
        <f>RIGHT(R3562,LEN(R3562)-FIND("&amp;",R3562))</f>
        <v xml:space="preserve"> video/documentary</v>
      </c>
    </row>
    <row r="3563" spans="1:22" ht="48" hidden="1" x14ac:dyDescent="0.2">
      <c r="A3563">
        <v>244</v>
      </c>
      <c r="B3563" s="4">
        <v>39756</v>
      </c>
      <c r="C3563" s="3" t="s">
        <v>4354</v>
      </c>
      <c r="D3563">
        <v>3500</v>
      </c>
      <c r="E3563">
        <v>3981.5</v>
      </c>
      <c r="F3563" t="s">
        <v>8219</v>
      </c>
      <c r="G3563" t="s">
        <v>8224</v>
      </c>
      <c r="H3563" t="s">
        <v>8246</v>
      </c>
      <c r="I3563">
        <v>1268723160</v>
      </c>
      <c r="J3563" s="12">
        <f>(I3563/86400)+25569</f>
        <v>40253.295833333337</v>
      </c>
      <c r="K3563">
        <v>1265269559</v>
      </c>
      <c r="L3563" s="12">
        <f>(K3563/86400)+25569</f>
        <v>40213.323599537034</v>
      </c>
      <c r="M3563" t="b">
        <v>1</v>
      </c>
      <c r="N3563">
        <v>84</v>
      </c>
      <c r="O3563">
        <f>(E3563/D3563)*100</f>
        <v>113.75714285714287</v>
      </c>
      <c r="P3563">
        <f>E3563/N3563</f>
        <v>47.398809523809526</v>
      </c>
      <c r="Q3563" s="6" t="str">
        <f>LEFT(R3563, SEARCH("&amp;",R3563,1)-1)</f>
        <v xml:space="preserve">film </v>
      </c>
      <c r="R3563" t="s">
        <v>8269</v>
      </c>
      <c r="S3563" t="b">
        <v>1</v>
      </c>
      <c r="V3563" s="7" t="str">
        <f>RIGHT(R3563,LEN(R3563)-FIND("&amp;",R3563))</f>
        <v xml:space="preserve"> video/documentary</v>
      </c>
    </row>
    <row r="3564" spans="1:22" ht="48" hidden="1" x14ac:dyDescent="0.2">
      <c r="A3564">
        <v>245</v>
      </c>
      <c r="B3564" s="3" t="s">
        <v>246</v>
      </c>
      <c r="C3564" s="3" t="s">
        <v>4355</v>
      </c>
      <c r="D3564">
        <v>5000</v>
      </c>
      <c r="E3564">
        <v>5186</v>
      </c>
      <c r="F3564" t="s">
        <v>8219</v>
      </c>
      <c r="G3564" t="s">
        <v>8224</v>
      </c>
      <c r="H3564" t="s">
        <v>8246</v>
      </c>
      <c r="I3564">
        <v>1345079785</v>
      </c>
      <c r="J3564" s="12">
        <f>(I3564/86400)+25569</f>
        <v>41137.053067129629</v>
      </c>
      <c r="K3564">
        <v>1342487785</v>
      </c>
      <c r="L3564" s="12">
        <f>(K3564/86400)+25569</f>
        <v>41107.053067129629</v>
      </c>
      <c r="M3564" t="b">
        <v>1</v>
      </c>
      <c r="N3564">
        <v>96</v>
      </c>
      <c r="O3564">
        <f>(E3564/D3564)*100</f>
        <v>103.71999999999998</v>
      </c>
      <c r="P3564">
        <f>E3564/N3564</f>
        <v>54.020833333333336</v>
      </c>
      <c r="Q3564" s="6" t="str">
        <f>LEFT(R3564, SEARCH("&amp;",R3564,1)-1)</f>
        <v xml:space="preserve">film </v>
      </c>
      <c r="R3564" t="s">
        <v>8269</v>
      </c>
      <c r="S3564" t="b">
        <v>1</v>
      </c>
      <c r="V3564" s="7" t="str">
        <f>RIGHT(R3564,LEN(R3564)-FIND("&amp;",R3564))</f>
        <v xml:space="preserve"> video/documentary</v>
      </c>
    </row>
    <row r="3565" spans="1:22" ht="48" hidden="1" x14ac:dyDescent="0.2">
      <c r="A3565">
        <v>246</v>
      </c>
      <c r="B3565" s="3" t="s">
        <v>247</v>
      </c>
      <c r="C3565" s="3" t="s">
        <v>4356</v>
      </c>
      <c r="D3565">
        <v>5000</v>
      </c>
      <c r="E3565">
        <v>15273</v>
      </c>
      <c r="F3565" t="s">
        <v>8219</v>
      </c>
      <c r="G3565" t="s">
        <v>8224</v>
      </c>
      <c r="H3565" t="s">
        <v>8246</v>
      </c>
      <c r="I3565">
        <v>1292665405</v>
      </c>
      <c r="J3565" s="12">
        <f>(I3565/86400)+25569</f>
        <v>40530.405150462961</v>
      </c>
      <c r="K3565">
        <v>1288341805</v>
      </c>
      <c r="L3565" s="12">
        <f>(K3565/86400)+25569</f>
        <v>40480.363483796296</v>
      </c>
      <c r="M3565" t="b">
        <v>1</v>
      </c>
      <c r="N3565">
        <v>223</v>
      </c>
      <c r="O3565">
        <f>(E3565/D3565)*100</f>
        <v>305.46000000000004</v>
      </c>
      <c r="P3565">
        <f>E3565/N3565</f>
        <v>68.488789237668158</v>
      </c>
      <c r="Q3565" s="6" t="str">
        <f>LEFT(R3565, SEARCH("&amp;",R3565,1)-1)</f>
        <v xml:space="preserve">film </v>
      </c>
      <c r="R3565" t="s">
        <v>8269</v>
      </c>
      <c r="S3565" t="b">
        <v>1</v>
      </c>
      <c r="V3565" s="7" t="str">
        <f>RIGHT(R3565,LEN(R3565)-FIND("&amp;",R3565))</f>
        <v xml:space="preserve"> video/documentary</v>
      </c>
    </row>
    <row r="3566" spans="1:22" ht="64" hidden="1" x14ac:dyDescent="0.2">
      <c r="A3566">
        <v>247</v>
      </c>
      <c r="B3566" s="3" t="s">
        <v>248</v>
      </c>
      <c r="C3566" s="3" t="s">
        <v>4357</v>
      </c>
      <c r="D3566">
        <v>5000</v>
      </c>
      <c r="E3566">
        <v>6705</v>
      </c>
      <c r="F3566" t="s">
        <v>8219</v>
      </c>
      <c r="G3566" t="s">
        <v>8224</v>
      </c>
      <c r="H3566" t="s">
        <v>8246</v>
      </c>
      <c r="I3566">
        <v>1287200340</v>
      </c>
      <c r="J3566" s="12">
        <f>(I3566/86400)+25569</f>
        <v>40467.152083333334</v>
      </c>
      <c r="K3566">
        <v>1284042614</v>
      </c>
      <c r="L3566" s="12">
        <f>(K3566/86400)+25569</f>
        <v>40430.604328703703</v>
      </c>
      <c r="M3566" t="b">
        <v>1</v>
      </c>
      <c r="N3566">
        <v>62</v>
      </c>
      <c r="O3566">
        <f>(E3566/D3566)*100</f>
        <v>134.1</v>
      </c>
      <c r="P3566">
        <f>E3566/N3566</f>
        <v>108.14516129032258</v>
      </c>
      <c r="Q3566" s="6" t="str">
        <f>LEFT(R3566, SEARCH("&amp;",R3566,1)-1)</f>
        <v xml:space="preserve">film </v>
      </c>
      <c r="R3566" t="s">
        <v>8269</v>
      </c>
      <c r="S3566" t="b">
        <v>1</v>
      </c>
      <c r="V3566" s="7" t="str">
        <f>RIGHT(R3566,LEN(R3566)-FIND("&amp;",R3566))</f>
        <v xml:space="preserve"> video/documentary</v>
      </c>
    </row>
    <row r="3567" spans="1:22" ht="48" hidden="1" x14ac:dyDescent="0.2">
      <c r="A3567">
        <v>248</v>
      </c>
      <c r="B3567" s="3" t="s">
        <v>249</v>
      </c>
      <c r="C3567" s="3" t="s">
        <v>4358</v>
      </c>
      <c r="D3567">
        <v>85000</v>
      </c>
      <c r="E3567">
        <v>86133</v>
      </c>
      <c r="F3567" t="s">
        <v>8219</v>
      </c>
      <c r="G3567" t="s">
        <v>8224</v>
      </c>
      <c r="H3567" t="s">
        <v>8246</v>
      </c>
      <c r="I3567">
        <v>1325961309</v>
      </c>
      <c r="J3567" s="12">
        <f>(I3567/86400)+25569</f>
        <v>40915.774409722224</v>
      </c>
      <c r="K3567">
        <v>1322073309</v>
      </c>
      <c r="L3567" s="12">
        <f>(K3567/86400)+25569</f>
        <v>40870.774409722224</v>
      </c>
      <c r="M3567" t="b">
        <v>1</v>
      </c>
      <c r="N3567">
        <v>146</v>
      </c>
      <c r="O3567">
        <f>(E3567/D3567)*100</f>
        <v>101.33294117647058</v>
      </c>
      <c r="P3567">
        <f>E3567/N3567</f>
        <v>589.95205479452056</v>
      </c>
      <c r="Q3567" s="6" t="str">
        <f>LEFT(R3567, SEARCH("&amp;",R3567,1)-1)</f>
        <v xml:space="preserve">film </v>
      </c>
      <c r="R3567" t="s">
        <v>8269</v>
      </c>
      <c r="S3567" t="b">
        <v>1</v>
      </c>
      <c r="V3567" s="7" t="str">
        <f>RIGHT(R3567,LEN(R3567)-FIND("&amp;",R3567))</f>
        <v xml:space="preserve"> video/documentary</v>
      </c>
    </row>
    <row r="3568" spans="1:22" ht="48" hidden="1" x14ac:dyDescent="0.2">
      <c r="A3568">
        <v>249</v>
      </c>
      <c r="B3568" s="3" t="s">
        <v>250</v>
      </c>
      <c r="C3568" s="3" t="s">
        <v>4359</v>
      </c>
      <c r="D3568">
        <v>10000</v>
      </c>
      <c r="E3568">
        <v>11292</v>
      </c>
      <c r="F3568" t="s">
        <v>8219</v>
      </c>
      <c r="G3568" t="s">
        <v>8224</v>
      </c>
      <c r="H3568" t="s">
        <v>8246</v>
      </c>
      <c r="I3568">
        <v>1282498800</v>
      </c>
      <c r="J3568" s="12">
        <f>(I3568/86400)+25569</f>
        <v>40412.736111111109</v>
      </c>
      <c r="K3568">
        <v>1275603020</v>
      </c>
      <c r="L3568" s="12">
        <f>(K3568/86400)+25569</f>
        <v>40332.923842592594</v>
      </c>
      <c r="M3568" t="b">
        <v>1</v>
      </c>
      <c r="N3568">
        <v>235</v>
      </c>
      <c r="O3568">
        <f>(E3568/D3568)*100</f>
        <v>112.92</v>
      </c>
      <c r="P3568">
        <f>E3568/N3568</f>
        <v>48.051063829787232</v>
      </c>
      <c r="Q3568" s="6" t="str">
        <f>LEFT(R3568, SEARCH("&amp;",R3568,1)-1)</f>
        <v xml:space="preserve">film </v>
      </c>
      <c r="R3568" t="s">
        <v>8269</v>
      </c>
      <c r="S3568" t="b">
        <v>1</v>
      </c>
      <c r="V3568" s="7" t="str">
        <f>RIGHT(R3568,LEN(R3568)-FIND("&amp;",R3568))</f>
        <v xml:space="preserve"> video/documentary</v>
      </c>
    </row>
    <row r="3569" spans="1:22" ht="48" hidden="1" x14ac:dyDescent="0.2">
      <c r="A3569">
        <v>250</v>
      </c>
      <c r="B3569" s="3" t="s">
        <v>251</v>
      </c>
      <c r="C3569" s="3" t="s">
        <v>4360</v>
      </c>
      <c r="D3569">
        <v>30000</v>
      </c>
      <c r="E3569">
        <v>31675</v>
      </c>
      <c r="F3569" t="s">
        <v>8219</v>
      </c>
      <c r="G3569" t="s">
        <v>8224</v>
      </c>
      <c r="H3569" t="s">
        <v>8246</v>
      </c>
      <c r="I3569">
        <v>1370525691</v>
      </c>
      <c r="J3569" s="12">
        <f>(I3569/86400)+25569</f>
        <v>41431.565868055557</v>
      </c>
      <c r="K3569">
        <v>1367933691</v>
      </c>
      <c r="L3569" s="12">
        <f>(K3569/86400)+25569</f>
        <v>41401.565868055557</v>
      </c>
      <c r="M3569" t="b">
        <v>1</v>
      </c>
      <c r="N3569">
        <v>437</v>
      </c>
      <c r="O3569">
        <f>(E3569/D3569)*100</f>
        <v>105.58333333333334</v>
      </c>
      <c r="P3569">
        <f>E3569/N3569</f>
        <v>72.482837528604122</v>
      </c>
      <c r="Q3569" s="6" t="str">
        <f>LEFT(R3569, SEARCH("&amp;",R3569,1)-1)</f>
        <v xml:space="preserve">film </v>
      </c>
      <c r="R3569" t="s">
        <v>8269</v>
      </c>
      <c r="S3569" t="b">
        <v>1</v>
      </c>
      <c r="V3569" s="7" t="str">
        <f>RIGHT(R3569,LEN(R3569)-FIND("&amp;",R3569))</f>
        <v xml:space="preserve"> video/documentary</v>
      </c>
    </row>
    <row r="3570" spans="1:22" ht="48" hidden="1" x14ac:dyDescent="0.2">
      <c r="A3570">
        <v>251</v>
      </c>
      <c r="B3570" s="3" t="s">
        <v>252</v>
      </c>
      <c r="C3570" s="3" t="s">
        <v>4361</v>
      </c>
      <c r="D3570">
        <v>3500</v>
      </c>
      <c r="E3570">
        <v>4395</v>
      </c>
      <c r="F3570" t="s">
        <v>8219</v>
      </c>
      <c r="G3570" t="s">
        <v>8224</v>
      </c>
      <c r="H3570" t="s">
        <v>8246</v>
      </c>
      <c r="I3570">
        <v>1337194800</v>
      </c>
      <c r="J3570" s="12">
        <f>(I3570/86400)+25569</f>
        <v>41045.791666666664</v>
      </c>
      <c r="K3570">
        <v>1334429646</v>
      </c>
      <c r="L3570" s="12">
        <f>(K3570/86400)+25569</f>
        <v>41013.787569444445</v>
      </c>
      <c r="M3570" t="b">
        <v>1</v>
      </c>
      <c r="N3570">
        <v>77</v>
      </c>
      <c r="O3570">
        <f>(E3570/D3570)*100</f>
        <v>125.57142857142858</v>
      </c>
      <c r="P3570">
        <f>E3570/N3570</f>
        <v>57.077922077922075</v>
      </c>
      <c r="Q3570" s="6" t="str">
        <f>LEFT(R3570, SEARCH("&amp;",R3570,1)-1)</f>
        <v xml:space="preserve">film </v>
      </c>
      <c r="R3570" t="s">
        <v>8269</v>
      </c>
      <c r="S3570" t="b">
        <v>1</v>
      </c>
      <c r="V3570" s="7" t="str">
        <f>RIGHT(R3570,LEN(R3570)-FIND("&amp;",R3570))</f>
        <v xml:space="preserve"> video/documentary</v>
      </c>
    </row>
    <row r="3571" spans="1:22" ht="48" hidden="1" x14ac:dyDescent="0.2">
      <c r="A3571">
        <v>252</v>
      </c>
      <c r="B3571" s="3" t="s">
        <v>253</v>
      </c>
      <c r="C3571" s="3" t="s">
        <v>4362</v>
      </c>
      <c r="D3571">
        <v>5000</v>
      </c>
      <c r="E3571">
        <v>9228</v>
      </c>
      <c r="F3571" t="s">
        <v>8219</v>
      </c>
      <c r="G3571" t="s">
        <v>8224</v>
      </c>
      <c r="H3571" t="s">
        <v>8246</v>
      </c>
      <c r="I3571">
        <v>1275364740</v>
      </c>
      <c r="J3571" s="12">
        <f>(I3571/86400)+25569</f>
        <v>40330.165972222225</v>
      </c>
      <c r="K3571">
        <v>1269878058</v>
      </c>
      <c r="L3571" s="12">
        <f>(K3571/86400)+25569</f>
        <v>40266.66270833333</v>
      </c>
      <c r="M3571" t="b">
        <v>1</v>
      </c>
      <c r="N3571">
        <v>108</v>
      </c>
      <c r="O3571">
        <f>(E3571/D3571)*100</f>
        <v>184.56</v>
      </c>
      <c r="P3571">
        <f>E3571/N3571</f>
        <v>85.444444444444443</v>
      </c>
      <c r="Q3571" s="6" t="str">
        <f>LEFT(R3571, SEARCH("&amp;",R3571,1)-1)</f>
        <v xml:space="preserve">film </v>
      </c>
      <c r="R3571" t="s">
        <v>8269</v>
      </c>
      <c r="S3571" t="b">
        <v>1</v>
      </c>
      <c r="V3571" s="7" t="str">
        <f>RIGHT(R3571,LEN(R3571)-FIND("&amp;",R3571))</f>
        <v xml:space="preserve"> video/documentary</v>
      </c>
    </row>
    <row r="3572" spans="1:22" ht="48" hidden="1" x14ac:dyDescent="0.2">
      <c r="A3572">
        <v>253</v>
      </c>
      <c r="B3572" s="3" t="s">
        <v>254</v>
      </c>
      <c r="C3572" s="3" t="s">
        <v>4363</v>
      </c>
      <c r="D3572">
        <v>1500</v>
      </c>
      <c r="E3572">
        <v>1511</v>
      </c>
      <c r="F3572" t="s">
        <v>8219</v>
      </c>
      <c r="G3572" t="s">
        <v>8224</v>
      </c>
      <c r="H3572" t="s">
        <v>8246</v>
      </c>
      <c r="I3572">
        <v>1329320235</v>
      </c>
      <c r="J3572" s="12">
        <f>(I3572/86400)+25569</f>
        <v>40954.650868055556</v>
      </c>
      <c r="K3572">
        <v>1326728235</v>
      </c>
      <c r="L3572" s="12">
        <f>(K3572/86400)+25569</f>
        <v>40924.650868055556</v>
      </c>
      <c r="M3572" t="b">
        <v>1</v>
      </c>
      <c r="N3572">
        <v>7</v>
      </c>
      <c r="O3572">
        <f>(E3572/D3572)*100</f>
        <v>100.73333333333335</v>
      </c>
      <c r="P3572">
        <f>E3572/N3572</f>
        <v>215.85714285714286</v>
      </c>
      <c r="Q3572" s="6" t="str">
        <f>LEFT(R3572, SEARCH("&amp;",R3572,1)-1)</f>
        <v xml:space="preserve">film </v>
      </c>
      <c r="R3572" t="s">
        <v>8269</v>
      </c>
      <c r="S3572" t="b">
        <v>1</v>
      </c>
      <c r="V3572" s="7" t="str">
        <f>RIGHT(R3572,LEN(R3572)-FIND("&amp;",R3572))</f>
        <v xml:space="preserve"> video/documentary</v>
      </c>
    </row>
    <row r="3573" spans="1:22" ht="48" hidden="1" x14ac:dyDescent="0.2">
      <c r="A3573">
        <v>254</v>
      </c>
      <c r="B3573" s="3" t="s">
        <v>255</v>
      </c>
      <c r="C3573" s="3" t="s">
        <v>4364</v>
      </c>
      <c r="D3573">
        <v>24000</v>
      </c>
      <c r="E3573">
        <v>28067.34</v>
      </c>
      <c r="F3573" t="s">
        <v>8219</v>
      </c>
      <c r="G3573" t="s">
        <v>8224</v>
      </c>
      <c r="H3573" t="s">
        <v>8246</v>
      </c>
      <c r="I3573">
        <v>1445047200</v>
      </c>
      <c r="J3573" s="12">
        <f>(I3573/86400)+25569</f>
        <v>42294.083333333328</v>
      </c>
      <c r="K3573">
        <v>1442443910</v>
      </c>
      <c r="L3573" s="12">
        <f>(K3573/86400)+25569</f>
        <v>42263.952662037038</v>
      </c>
      <c r="M3573" t="b">
        <v>1</v>
      </c>
      <c r="N3573">
        <v>314</v>
      </c>
      <c r="O3573">
        <f>(E3573/D3573)*100</f>
        <v>116.94725</v>
      </c>
      <c r="P3573">
        <f>E3573/N3573</f>
        <v>89.38643312101911</v>
      </c>
      <c r="Q3573" s="6" t="str">
        <f>LEFT(R3573, SEARCH("&amp;",R3573,1)-1)</f>
        <v xml:space="preserve">film </v>
      </c>
      <c r="R3573" t="s">
        <v>8269</v>
      </c>
      <c r="S3573" t="b">
        <v>1</v>
      </c>
      <c r="V3573" s="7" t="str">
        <f>RIGHT(R3573,LEN(R3573)-FIND("&amp;",R3573))</f>
        <v xml:space="preserve"> video/documentary</v>
      </c>
    </row>
    <row r="3574" spans="1:22" ht="32" hidden="1" x14ac:dyDescent="0.2">
      <c r="A3574">
        <v>255</v>
      </c>
      <c r="B3574" s="3" t="s">
        <v>256</v>
      </c>
      <c r="C3574" s="3" t="s">
        <v>4365</v>
      </c>
      <c r="D3574">
        <v>8000</v>
      </c>
      <c r="E3574">
        <v>8538.66</v>
      </c>
      <c r="F3574" t="s">
        <v>8219</v>
      </c>
      <c r="G3574" t="s">
        <v>8224</v>
      </c>
      <c r="H3574" t="s">
        <v>8246</v>
      </c>
      <c r="I3574">
        <v>1300275482</v>
      </c>
      <c r="J3574" s="12">
        <f>(I3574/86400)+25569</f>
        <v>40618.48474537037</v>
      </c>
      <c r="K3574">
        <v>1297687082</v>
      </c>
      <c r="L3574" s="12">
        <f>(K3574/86400)+25569</f>
        <v>40588.526412037041</v>
      </c>
      <c r="M3574" t="b">
        <v>1</v>
      </c>
      <c r="N3574">
        <v>188</v>
      </c>
      <c r="O3574">
        <f>(E3574/D3574)*100</f>
        <v>106.73325</v>
      </c>
      <c r="P3574">
        <f>E3574/N3574</f>
        <v>45.418404255319146</v>
      </c>
      <c r="Q3574" s="6" t="str">
        <f>LEFT(R3574, SEARCH("&amp;",R3574,1)-1)</f>
        <v xml:space="preserve">film </v>
      </c>
      <c r="R3574" t="s">
        <v>8269</v>
      </c>
      <c r="S3574" t="b">
        <v>1</v>
      </c>
      <c r="V3574" s="7" t="str">
        <f>RIGHT(R3574,LEN(R3574)-FIND("&amp;",R3574))</f>
        <v xml:space="preserve"> video/documentary</v>
      </c>
    </row>
    <row r="3575" spans="1:22" ht="48" hidden="1" x14ac:dyDescent="0.2">
      <c r="A3575">
        <v>256</v>
      </c>
      <c r="B3575" s="3" t="s">
        <v>257</v>
      </c>
      <c r="C3575" s="3" t="s">
        <v>4366</v>
      </c>
      <c r="D3575">
        <v>13000</v>
      </c>
      <c r="E3575">
        <v>18083</v>
      </c>
      <c r="F3575" t="s">
        <v>8219</v>
      </c>
      <c r="G3575" t="s">
        <v>8224</v>
      </c>
      <c r="H3575" t="s">
        <v>8246</v>
      </c>
      <c r="I3575">
        <v>1363458467</v>
      </c>
      <c r="J3575" s="12">
        <f>(I3575/86400)+25569</f>
        <v>41349.769293981481</v>
      </c>
      <c r="K3575">
        <v>1360866467</v>
      </c>
      <c r="L3575" s="12">
        <f>(K3575/86400)+25569</f>
        <v>41319.769293981481</v>
      </c>
      <c r="M3575" t="b">
        <v>1</v>
      </c>
      <c r="N3575">
        <v>275</v>
      </c>
      <c r="O3575">
        <f>(E3575/D3575)*100</f>
        <v>139.1</v>
      </c>
      <c r="P3575">
        <f>E3575/N3575</f>
        <v>65.756363636363631</v>
      </c>
      <c r="Q3575" s="6" t="str">
        <f>LEFT(R3575, SEARCH("&amp;",R3575,1)-1)</f>
        <v xml:space="preserve">film </v>
      </c>
      <c r="R3575" t="s">
        <v>8269</v>
      </c>
      <c r="S3575" t="b">
        <v>1</v>
      </c>
      <c r="V3575" s="7" t="str">
        <f>RIGHT(R3575,LEN(R3575)-FIND("&amp;",R3575))</f>
        <v xml:space="preserve"> video/documentary</v>
      </c>
    </row>
    <row r="3576" spans="1:22" ht="48" hidden="1" x14ac:dyDescent="0.2">
      <c r="A3576">
        <v>257</v>
      </c>
      <c r="B3576" s="3" t="s">
        <v>258</v>
      </c>
      <c r="C3576" s="3" t="s">
        <v>4367</v>
      </c>
      <c r="D3576">
        <v>35000</v>
      </c>
      <c r="E3576">
        <v>37354.269999999997</v>
      </c>
      <c r="F3576" t="s">
        <v>8219</v>
      </c>
      <c r="G3576" t="s">
        <v>8224</v>
      </c>
      <c r="H3576" t="s">
        <v>8246</v>
      </c>
      <c r="I3576">
        <v>1463670162</v>
      </c>
      <c r="J3576" s="12">
        <f>(I3576/86400)+25569</f>
        <v>42509.626875000002</v>
      </c>
      <c r="K3576">
        <v>1461078162</v>
      </c>
      <c r="L3576" s="12">
        <f>(K3576/86400)+25569</f>
        <v>42479.626875000002</v>
      </c>
      <c r="M3576" t="b">
        <v>1</v>
      </c>
      <c r="N3576">
        <v>560</v>
      </c>
      <c r="O3576">
        <f>(E3576/D3576)*100</f>
        <v>106.72648571428572</v>
      </c>
      <c r="P3576">
        <f>E3576/N3576</f>
        <v>66.70405357142856</v>
      </c>
      <c r="Q3576" s="6" t="str">
        <f>LEFT(R3576, SEARCH("&amp;",R3576,1)-1)</f>
        <v xml:space="preserve">film </v>
      </c>
      <c r="R3576" t="s">
        <v>8269</v>
      </c>
      <c r="S3576" t="b">
        <v>1</v>
      </c>
      <c r="V3576" s="7" t="str">
        <f>RIGHT(R3576,LEN(R3576)-FIND("&amp;",R3576))</f>
        <v xml:space="preserve"> video/documentary</v>
      </c>
    </row>
    <row r="3577" spans="1:22" ht="48" hidden="1" x14ac:dyDescent="0.2">
      <c r="A3577">
        <v>258</v>
      </c>
      <c r="B3577" s="3" t="s">
        <v>259</v>
      </c>
      <c r="C3577" s="3" t="s">
        <v>4368</v>
      </c>
      <c r="D3577">
        <v>30000</v>
      </c>
      <c r="E3577">
        <v>57342</v>
      </c>
      <c r="F3577" t="s">
        <v>8219</v>
      </c>
      <c r="G3577" t="s">
        <v>8224</v>
      </c>
      <c r="H3577" t="s">
        <v>8246</v>
      </c>
      <c r="I3577">
        <v>1308359666</v>
      </c>
      <c r="J3577" s="12">
        <f>(I3577/86400)+25569</f>
        <v>40712.051689814813</v>
      </c>
      <c r="K3577">
        <v>1305767666</v>
      </c>
      <c r="L3577" s="12">
        <f>(K3577/86400)+25569</f>
        <v>40682.051689814813</v>
      </c>
      <c r="M3577" t="b">
        <v>1</v>
      </c>
      <c r="N3577">
        <v>688</v>
      </c>
      <c r="O3577">
        <f>(E3577/D3577)*100</f>
        <v>191.14</v>
      </c>
      <c r="P3577">
        <f>E3577/N3577</f>
        <v>83.345930232558146</v>
      </c>
      <c r="Q3577" s="6" t="str">
        <f>LEFT(R3577, SEARCH("&amp;",R3577,1)-1)</f>
        <v xml:space="preserve">film </v>
      </c>
      <c r="R3577" t="s">
        <v>8269</v>
      </c>
      <c r="S3577" t="b">
        <v>1</v>
      </c>
      <c r="V3577" s="7" t="str">
        <f>RIGHT(R3577,LEN(R3577)-FIND("&amp;",R3577))</f>
        <v xml:space="preserve"> video/documentary</v>
      </c>
    </row>
    <row r="3578" spans="1:22" ht="48" hidden="1" x14ac:dyDescent="0.2">
      <c r="A3578">
        <v>259</v>
      </c>
      <c r="B3578" s="3" t="s">
        <v>260</v>
      </c>
      <c r="C3578" s="3" t="s">
        <v>4369</v>
      </c>
      <c r="D3578">
        <v>75000</v>
      </c>
      <c r="E3578">
        <v>98953.42</v>
      </c>
      <c r="F3578" t="s">
        <v>8219</v>
      </c>
      <c r="G3578" t="s">
        <v>8224</v>
      </c>
      <c r="H3578" t="s">
        <v>8246</v>
      </c>
      <c r="I3578">
        <v>1428514969</v>
      </c>
      <c r="J3578" s="12">
        <f>(I3578/86400)+25569</f>
        <v>42102.738067129627</v>
      </c>
      <c r="K3578">
        <v>1425922969</v>
      </c>
      <c r="L3578" s="12">
        <f>(K3578/86400)+25569</f>
        <v>42072.738067129627</v>
      </c>
      <c r="M3578" t="b">
        <v>1</v>
      </c>
      <c r="N3578">
        <v>942</v>
      </c>
      <c r="O3578">
        <f>(E3578/D3578)*100</f>
        <v>131.93789333333334</v>
      </c>
      <c r="P3578">
        <f>E3578/N3578</f>
        <v>105.04609341825902</v>
      </c>
      <c r="Q3578" s="6" t="str">
        <f>LEFT(R3578, SEARCH("&amp;",R3578,1)-1)</f>
        <v xml:space="preserve">film </v>
      </c>
      <c r="R3578" t="s">
        <v>8269</v>
      </c>
      <c r="S3578" t="b">
        <v>1</v>
      </c>
      <c r="V3578" s="7" t="str">
        <f>RIGHT(R3578,LEN(R3578)-FIND("&amp;",R3578))</f>
        <v xml:space="preserve"> video/documentary</v>
      </c>
    </row>
    <row r="3579" spans="1:22" ht="32" hidden="1" x14ac:dyDescent="0.2">
      <c r="A3579">
        <v>260</v>
      </c>
      <c r="B3579" s="3" t="s">
        <v>261</v>
      </c>
      <c r="C3579" s="3" t="s">
        <v>4370</v>
      </c>
      <c r="D3579">
        <v>10000</v>
      </c>
      <c r="E3579">
        <v>10640</v>
      </c>
      <c r="F3579" t="s">
        <v>8219</v>
      </c>
      <c r="G3579" t="s">
        <v>8224</v>
      </c>
      <c r="H3579" t="s">
        <v>8246</v>
      </c>
      <c r="I3579">
        <v>1279360740</v>
      </c>
      <c r="J3579" s="12">
        <f>(I3579/86400)+25569</f>
        <v>40376.415972222225</v>
      </c>
      <c r="K3579">
        <v>1275415679</v>
      </c>
      <c r="L3579" s="12">
        <f>(K3579/86400)+25569</f>
        <v>40330.755543981482</v>
      </c>
      <c r="M3579" t="b">
        <v>1</v>
      </c>
      <c r="N3579">
        <v>88</v>
      </c>
      <c r="O3579">
        <f>(E3579/D3579)*100</f>
        <v>106.4</v>
      </c>
      <c r="P3579">
        <f>E3579/N3579</f>
        <v>120.90909090909091</v>
      </c>
      <c r="Q3579" s="6" t="str">
        <f>LEFT(R3579, SEARCH("&amp;",R3579,1)-1)</f>
        <v xml:space="preserve">film </v>
      </c>
      <c r="R3579" t="s">
        <v>8269</v>
      </c>
      <c r="S3579" t="b">
        <v>1</v>
      </c>
      <c r="V3579" s="7" t="str">
        <f>RIGHT(R3579,LEN(R3579)-FIND("&amp;",R3579))</f>
        <v xml:space="preserve"> video/documentary</v>
      </c>
    </row>
    <row r="3580" spans="1:22" ht="32" hidden="1" x14ac:dyDescent="0.2">
      <c r="A3580">
        <v>261</v>
      </c>
      <c r="B3580" s="3" t="s">
        <v>262</v>
      </c>
      <c r="C3580" s="3" t="s">
        <v>4371</v>
      </c>
      <c r="D3580">
        <v>20000</v>
      </c>
      <c r="E3580">
        <v>21480</v>
      </c>
      <c r="F3580" t="s">
        <v>8219</v>
      </c>
      <c r="G3580" t="s">
        <v>8224</v>
      </c>
      <c r="H3580" t="s">
        <v>8246</v>
      </c>
      <c r="I3580">
        <v>1339080900</v>
      </c>
      <c r="J3580" s="12">
        <f>(I3580/86400)+25569</f>
        <v>41067.621527777781</v>
      </c>
      <c r="K3580">
        <v>1334783704</v>
      </c>
      <c r="L3580" s="12">
        <f>(K3580/86400)+25569</f>
        <v>41017.885462962964</v>
      </c>
      <c r="M3580" t="b">
        <v>1</v>
      </c>
      <c r="N3580">
        <v>220</v>
      </c>
      <c r="O3580">
        <f>(E3580/D3580)*100</f>
        <v>107.4</v>
      </c>
      <c r="P3580">
        <f>E3580/N3580</f>
        <v>97.63636363636364</v>
      </c>
      <c r="Q3580" s="6" t="str">
        <f>LEFT(R3580, SEARCH("&amp;",R3580,1)-1)</f>
        <v xml:space="preserve">film </v>
      </c>
      <c r="R3580" t="s">
        <v>8269</v>
      </c>
      <c r="S3580" t="b">
        <v>1</v>
      </c>
      <c r="V3580" s="7" t="str">
        <f>RIGHT(R3580,LEN(R3580)-FIND("&amp;",R3580))</f>
        <v xml:space="preserve"> video/documentary</v>
      </c>
    </row>
    <row r="3581" spans="1:22" ht="32" hidden="1" x14ac:dyDescent="0.2">
      <c r="A3581">
        <v>262</v>
      </c>
      <c r="B3581" s="3" t="s">
        <v>263</v>
      </c>
      <c r="C3581" s="3" t="s">
        <v>4372</v>
      </c>
      <c r="D3581">
        <v>2500</v>
      </c>
      <c r="E3581">
        <v>6000</v>
      </c>
      <c r="F3581" t="s">
        <v>8219</v>
      </c>
      <c r="G3581" t="s">
        <v>8224</v>
      </c>
      <c r="H3581" t="s">
        <v>8246</v>
      </c>
      <c r="I3581">
        <v>1298699828</v>
      </c>
      <c r="J3581" s="12">
        <f>(I3581/86400)+25569</f>
        <v>40600.24800925926</v>
      </c>
      <c r="K3581">
        <v>1294811828</v>
      </c>
      <c r="L3581" s="12">
        <f>(K3581/86400)+25569</f>
        <v>40555.24800925926</v>
      </c>
      <c r="M3581" t="b">
        <v>1</v>
      </c>
      <c r="N3581">
        <v>145</v>
      </c>
      <c r="O3581">
        <f>(E3581/D3581)*100</f>
        <v>240</v>
      </c>
      <c r="P3581">
        <f>E3581/N3581</f>
        <v>41.379310344827587</v>
      </c>
      <c r="Q3581" s="6" t="str">
        <f>LEFT(R3581, SEARCH("&amp;",R3581,1)-1)</f>
        <v xml:space="preserve">film </v>
      </c>
      <c r="R3581" t="s">
        <v>8269</v>
      </c>
      <c r="S3581" t="b">
        <v>1</v>
      </c>
      <c r="V3581" s="7" t="str">
        <f>RIGHT(R3581,LEN(R3581)-FIND("&amp;",R3581))</f>
        <v xml:space="preserve"> video/documentary</v>
      </c>
    </row>
    <row r="3582" spans="1:22" ht="64" hidden="1" x14ac:dyDescent="0.2">
      <c r="A3582">
        <v>263</v>
      </c>
      <c r="B3582" s="3" t="s">
        <v>264</v>
      </c>
      <c r="C3582" s="3" t="s">
        <v>4373</v>
      </c>
      <c r="D3582">
        <v>25000</v>
      </c>
      <c r="E3582">
        <v>29520.27</v>
      </c>
      <c r="F3582" t="s">
        <v>8219</v>
      </c>
      <c r="G3582" t="s">
        <v>8224</v>
      </c>
      <c r="H3582" t="s">
        <v>8246</v>
      </c>
      <c r="I3582">
        <v>1348786494</v>
      </c>
      <c r="J3582" s="12">
        <f>(I3582/86400)+25569</f>
        <v>41179.954791666663</v>
      </c>
      <c r="K3582">
        <v>1346194494</v>
      </c>
      <c r="L3582" s="12">
        <f>(K3582/86400)+25569</f>
        <v>41149.954791666663</v>
      </c>
      <c r="M3582" t="b">
        <v>1</v>
      </c>
      <c r="N3582">
        <v>963</v>
      </c>
      <c r="O3582">
        <f>(E3582/D3582)*100</f>
        <v>118.08108</v>
      </c>
      <c r="P3582">
        <f>E3582/N3582</f>
        <v>30.654485981308412</v>
      </c>
      <c r="Q3582" s="6" t="str">
        <f>LEFT(R3582, SEARCH("&amp;",R3582,1)-1)</f>
        <v xml:space="preserve">film </v>
      </c>
      <c r="R3582" t="s">
        <v>8269</v>
      </c>
      <c r="S3582" t="b">
        <v>1</v>
      </c>
      <c r="V3582" s="7" t="str">
        <f>RIGHT(R3582,LEN(R3582)-FIND("&amp;",R3582))</f>
        <v xml:space="preserve"> video/documentary</v>
      </c>
    </row>
    <row r="3583" spans="1:22" ht="64" hidden="1" x14ac:dyDescent="0.2">
      <c r="A3583">
        <v>264</v>
      </c>
      <c r="B3583" s="3" t="s">
        <v>265</v>
      </c>
      <c r="C3583" s="3" t="s">
        <v>4374</v>
      </c>
      <c r="D3583">
        <v>5000</v>
      </c>
      <c r="E3583">
        <v>5910</v>
      </c>
      <c r="F3583" t="s">
        <v>8219</v>
      </c>
      <c r="G3583" t="s">
        <v>8224</v>
      </c>
      <c r="H3583" t="s">
        <v>8246</v>
      </c>
      <c r="I3583">
        <v>1336747995</v>
      </c>
      <c r="J3583" s="12">
        <f>(I3583/86400)+25569</f>
        <v>41040.620312500003</v>
      </c>
      <c r="K3583">
        <v>1334155995</v>
      </c>
      <c r="L3583" s="12">
        <f>(K3583/86400)+25569</f>
        <v>41010.620312500003</v>
      </c>
      <c r="M3583" t="b">
        <v>1</v>
      </c>
      <c r="N3583">
        <v>91</v>
      </c>
      <c r="O3583">
        <f>(E3583/D3583)*100</f>
        <v>118.19999999999999</v>
      </c>
      <c r="P3583">
        <f>E3583/N3583</f>
        <v>64.945054945054949</v>
      </c>
      <c r="Q3583" s="6" t="str">
        <f>LEFT(R3583, SEARCH("&amp;",R3583,1)-1)</f>
        <v xml:space="preserve">film </v>
      </c>
      <c r="R3583" t="s">
        <v>8269</v>
      </c>
      <c r="S3583" t="b">
        <v>1</v>
      </c>
      <c r="V3583" s="7" t="str">
        <f>RIGHT(R3583,LEN(R3583)-FIND("&amp;",R3583))</f>
        <v xml:space="preserve"> video/documentary</v>
      </c>
    </row>
    <row r="3584" spans="1:22" ht="64" hidden="1" x14ac:dyDescent="0.2">
      <c r="A3584">
        <v>265</v>
      </c>
      <c r="B3584" s="3" t="s">
        <v>266</v>
      </c>
      <c r="C3584" s="3" t="s">
        <v>4375</v>
      </c>
      <c r="D3584">
        <v>5000</v>
      </c>
      <c r="E3584">
        <v>5555</v>
      </c>
      <c r="F3584" t="s">
        <v>8219</v>
      </c>
      <c r="G3584" t="s">
        <v>8224</v>
      </c>
      <c r="H3584" t="s">
        <v>8246</v>
      </c>
      <c r="I3584">
        <v>1273522560</v>
      </c>
      <c r="J3584" s="12">
        <f>(I3584/86400)+25569</f>
        <v>40308.844444444447</v>
      </c>
      <c r="K3584">
        <v>1269928430</v>
      </c>
      <c r="L3584" s="12">
        <f>(K3584/86400)+25569</f>
        <v>40267.245717592596</v>
      </c>
      <c r="M3584" t="b">
        <v>1</v>
      </c>
      <c r="N3584">
        <v>58</v>
      </c>
      <c r="O3584">
        <f>(E3584/D3584)*100</f>
        <v>111.1</v>
      </c>
      <c r="P3584">
        <f>E3584/N3584</f>
        <v>95.775862068965523</v>
      </c>
      <c r="Q3584" s="6" t="str">
        <f>LEFT(R3584, SEARCH("&amp;",R3584,1)-1)</f>
        <v xml:space="preserve">film </v>
      </c>
      <c r="R3584" t="s">
        <v>8269</v>
      </c>
      <c r="S3584" t="b">
        <v>1</v>
      </c>
      <c r="V3584" s="7" t="str">
        <f>RIGHT(R3584,LEN(R3584)-FIND("&amp;",R3584))</f>
        <v xml:space="preserve"> video/documentary</v>
      </c>
    </row>
    <row r="3585" spans="1:22" ht="48" hidden="1" x14ac:dyDescent="0.2">
      <c r="A3585">
        <v>266</v>
      </c>
      <c r="B3585" s="3" t="s">
        <v>267</v>
      </c>
      <c r="C3585" s="3" t="s">
        <v>4376</v>
      </c>
      <c r="D3585">
        <v>1000</v>
      </c>
      <c r="E3585">
        <v>1455</v>
      </c>
      <c r="F3585" t="s">
        <v>8219</v>
      </c>
      <c r="G3585" t="s">
        <v>8224</v>
      </c>
      <c r="H3585" t="s">
        <v>8246</v>
      </c>
      <c r="I3585">
        <v>1271994660</v>
      </c>
      <c r="J3585" s="12">
        <f>(I3585/86400)+25569</f>
        <v>40291.160416666666</v>
      </c>
      <c r="K3585">
        <v>1264565507</v>
      </c>
      <c r="L3585" s="12">
        <f>(K3585/86400)+25569</f>
        <v>40205.174849537041</v>
      </c>
      <c r="M3585" t="b">
        <v>1</v>
      </c>
      <c r="N3585">
        <v>36</v>
      </c>
      <c r="O3585">
        <f>(E3585/D3585)*100</f>
        <v>145.5</v>
      </c>
      <c r="P3585">
        <f>E3585/N3585</f>
        <v>40.416666666666664</v>
      </c>
      <c r="Q3585" s="6" t="str">
        <f>LEFT(R3585, SEARCH("&amp;",R3585,1)-1)</f>
        <v xml:space="preserve">film </v>
      </c>
      <c r="R3585" t="s">
        <v>8269</v>
      </c>
      <c r="S3585" t="b">
        <v>1</v>
      </c>
      <c r="V3585" s="7" t="str">
        <f>RIGHT(R3585,LEN(R3585)-FIND("&amp;",R3585))</f>
        <v xml:space="preserve"> video/documentary</v>
      </c>
    </row>
    <row r="3586" spans="1:22" ht="48" hidden="1" x14ac:dyDescent="0.2">
      <c r="A3586">
        <v>267</v>
      </c>
      <c r="B3586" s="3" t="s">
        <v>268</v>
      </c>
      <c r="C3586" s="3" t="s">
        <v>4377</v>
      </c>
      <c r="D3586">
        <v>9850</v>
      </c>
      <c r="E3586">
        <v>12965.44</v>
      </c>
      <c r="F3586" t="s">
        <v>8219</v>
      </c>
      <c r="G3586" t="s">
        <v>8225</v>
      </c>
      <c r="H3586" t="s">
        <v>8247</v>
      </c>
      <c r="I3586">
        <v>1403693499</v>
      </c>
      <c r="J3586" s="12">
        <f>(I3586/86400)+25569</f>
        <v>41815.452534722222</v>
      </c>
      <c r="K3586">
        <v>1401101499</v>
      </c>
      <c r="L3586" s="12">
        <f>(K3586/86400)+25569</f>
        <v>41785.452534722222</v>
      </c>
      <c r="M3586" t="b">
        <v>1</v>
      </c>
      <c r="N3586">
        <v>165</v>
      </c>
      <c r="O3586">
        <f>(E3586/D3586)*100</f>
        <v>131.62883248730967</v>
      </c>
      <c r="P3586">
        <f>E3586/N3586</f>
        <v>78.578424242424248</v>
      </c>
      <c r="Q3586" s="6" t="str">
        <f>LEFT(R3586, SEARCH("&amp;",R3586,1)-1)</f>
        <v xml:space="preserve">film </v>
      </c>
      <c r="R3586" t="s">
        <v>8269</v>
      </c>
      <c r="S3586" t="b">
        <v>1</v>
      </c>
      <c r="V3586" s="7" t="str">
        <f>RIGHT(R3586,LEN(R3586)-FIND("&amp;",R3586))</f>
        <v xml:space="preserve"> video/documentary</v>
      </c>
    </row>
    <row r="3587" spans="1:22" ht="48" hidden="1" x14ac:dyDescent="0.2">
      <c r="A3587">
        <v>268</v>
      </c>
      <c r="B3587" s="3" t="s">
        <v>269</v>
      </c>
      <c r="C3587" s="3" t="s">
        <v>4378</v>
      </c>
      <c r="D3587">
        <v>5000</v>
      </c>
      <c r="E3587">
        <v>5570</v>
      </c>
      <c r="F3587" t="s">
        <v>8219</v>
      </c>
      <c r="G3587" t="s">
        <v>8224</v>
      </c>
      <c r="H3587" t="s">
        <v>8246</v>
      </c>
      <c r="I3587">
        <v>1320640778</v>
      </c>
      <c r="J3587" s="12">
        <f>(I3587/86400)+25569</f>
        <v>40854.194189814814</v>
      </c>
      <c r="K3587">
        <v>1316749178</v>
      </c>
      <c r="L3587" s="12">
        <f>(K3587/86400)+25569</f>
        <v>40809.15252314815</v>
      </c>
      <c r="M3587" t="b">
        <v>1</v>
      </c>
      <c r="N3587">
        <v>111</v>
      </c>
      <c r="O3587">
        <f>(E3587/D3587)*100</f>
        <v>111.4</v>
      </c>
      <c r="P3587">
        <f>E3587/N3587</f>
        <v>50.18018018018018</v>
      </c>
      <c r="Q3587" s="6" t="str">
        <f>LEFT(R3587, SEARCH("&amp;",R3587,1)-1)</f>
        <v xml:space="preserve">film </v>
      </c>
      <c r="R3587" t="s">
        <v>8269</v>
      </c>
      <c r="S3587" t="b">
        <v>1</v>
      </c>
      <c r="V3587" s="7" t="str">
        <f>RIGHT(R3587,LEN(R3587)-FIND("&amp;",R3587))</f>
        <v xml:space="preserve"> video/documentary</v>
      </c>
    </row>
    <row r="3588" spans="1:22" ht="48" hidden="1" x14ac:dyDescent="0.2">
      <c r="A3588">
        <v>269</v>
      </c>
      <c r="B3588" s="3" t="s">
        <v>270</v>
      </c>
      <c r="C3588" s="3" t="s">
        <v>4379</v>
      </c>
      <c r="D3588">
        <v>100000</v>
      </c>
      <c r="E3588">
        <v>147233.76999999999</v>
      </c>
      <c r="F3588" t="s">
        <v>8219</v>
      </c>
      <c r="G3588" t="s">
        <v>8226</v>
      </c>
      <c r="H3588" t="s">
        <v>8248</v>
      </c>
      <c r="I3588">
        <v>1487738622</v>
      </c>
      <c r="J3588" s="12">
        <f>(I3588/86400)+25569</f>
        <v>42788.197013888886</v>
      </c>
      <c r="K3588">
        <v>1485146622</v>
      </c>
      <c r="L3588" s="12">
        <f>(K3588/86400)+25569</f>
        <v>42758.197013888886</v>
      </c>
      <c r="M3588" t="b">
        <v>1</v>
      </c>
      <c r="N3588">
        <v>1596</v>
      </c>
      <c r="O3588">
        <f>(E3588/D3588)*100</f>
        <v>147.23376999999999</v>
      </c>
      <c r="P3588">
        <f>E3588/N3588</f>
        <v>92.251735588972423</v>
      </c>
      <c r="Q3588" s="6" t="str">
        <f>LEFT(R3588, SEARCH("&amp;",R3588,1)-1)</f>
        <v xml:space="preserve">film </v>
      </c>
      <c r="R3588" t="s">
        <v>8269</v>
      </c>
      <c r="S3588" t="b">
        <v>1</v>
      </c>
      <c r="V3588" s="7" t="str">
        <f>RIGHT(R3588,LEN(R3588)-FIND("&amp;",R3588))</f>
        <v xml:space="preserve"> video/documentary</v>
      </c>
    </row>
    <row r="3589" spans="1:22" ht="48" hidden="1" x14ac:dyDescent="0.2">
      <c r="A3589">
        <v>270</v>
      </c>
      <c r="B3589" s="3" t="s">
        <v>271</v>
      </c>
      <c r="C3589" s="3" t="s">
        <v>4380</v>
      </c>
      <c r="D3589">
        <v>2300</v>
      </c>
      <c r="E3589">
        <v>3510</v>
      </c>
      <c r="F3589" t="s">
        <v>8219</v>
      </c>
      <c r="G3589" t="s">
        <v>8224</v>
      </c>
      <c r="H3589" t="s">
        <v>8246</v>
      </c>
      <c r="I3589">
        <v>1306296000</v>
      </c>
      <c r="J3589" s="12">
        <f>(I3589/86400)+25569</f>
        <v>40688.166666666664</v>
      </c>
      <c r="K3589">
        <v>1301950070</v>
      </c>
      <c r="L3589" s="12">
        <f>(K3589/86400)+25569</f>
        <v>40637.86655092593</v>
      </c>
      <c r="M3589" t="b">
        <v>1</v>
      </c>
      <c r="N3589">
        <v>61</v>
      </c>
      <c r="O3589">
        <f>(E3589/D3589)*100</f>
        <v>152.60869565217391</v>
      </c>
      <c r="P3589">
        <f>E3589/N3589</f>
        <v>57.540983606557376</v>
      </c>
      <c r="Q3589" s="6" t="str">
        <f>LEFT(R3589, SEARCH("&amp;",R3589,1)-1)</f>
        <v xml:space="preserve">film </v>
      </c>
      <c r="R3589" t="s">
        <v>8269</v>
      </c>
      <c r="S3589" t="b">
        <v>1</v>
      </c>
      <c r="V3589" s="7" t="str">
        <f>RIGHT(R3589,LEN(R3589)-FIND("&amp;",R3589))</f>
        <v xml:space="preserve"> video/documentary</v>
      </c>
    </row>
    <row r="3590" spans="1:22" ht="48" hidden="1" x14ac:dyDescent="0.2">
      <c r="A3590">
        <v>271</v>
      </c>
      <c r="B3590" s="3" t="s">
        <v>272</v>
      </c>
      <c r="C3590" s="3" t="s">
        <v>4381</v>
      </c>
      <c r="D3590">
        <v>30000</v>
      </c>
      <c r="E3590">
        <v>31404</v>
      </c>
      <c r="F3590" t="s">
        <v>8219</v>
      </c>
      <c r="G3590" t="s">
        <v>8224</v>
      </c>
      <c r="H3590" t="s">
        <v>8246</v>
      </c>
      <c r="I3590">
        <v>1388649600</v>
      </c>
      <c r="J3590" s="12">
        <f>(I3590/86400)+25569</f>
        <v>41641.333333333336</v>
      </c>
      <c r="K3590">
        <v>1386123861</v>
      </c>
      <c r="L3590" s="12">
        <f>(K3590/86400)+25569</f>
        <v>41612.100243055553</v>
      </c>
      <c r="M3590" t="b">
        <v>1</v>
      </c>
      <c r="N3590">
        <v>287</v>
      </c>
      <c r="O3590">
        <f>(E3590/D3590)*100</f>
        <v>104.67999999999999</v>
      </c>
      <c r="P3590">
        <f>E3590/N3590</f>
        <v>109.42160278745645</v>
      </c>
      <c r="Q3590" s="6" t="str">
        <f>LEFT(R3590, SEARCH("&amp;",R3590,1)-1)</f>
        <v xml:space="preserve">film </v>
      </c>
      <c r="R3590" t="s">
        <v>8269</v>
      </c>
      <c r="S3590" t="b">
        <v>1</v>
      </c>
      <c r="V3590" s="7" t="str">
        <f>RIGHT(R3590,LEN(R3590)-FIND("&amp;",R3590))</f>
        <v xml:space="preserve"> video/documentary</v>
      </c>
    </row>
    <row r="3591" spans="1:22" ht="48" hidden="1" x14ac:dyDescent="0.2">
      <c r="A3591">
        <v>272</v>
      </c>
      <c r="B3591" s="3" t="s">
        <v>273</v>
      </c>
      <c r="C3591" s="3" t="s">
        <v>4382</v>
      </c>
      <c r="D3591">
        <v>3000</v>
      </c>
      <c r="E3591">
        <v>5323.01</v>
      </c>
      <c r="F3591" t="s">
        <v>8219</v>
      </c>
      <c r="G3591" t="s">
        <v>8224</v>
      </c>
      <c r="H3591" t="s">
        <v>8246</v>
      </c>
      <c r="I3591">
        <v>1272480540</v>
      </c>
      <c r="J3591" s="12">
        <f>(I3591/86400)+25569</f>
        <v>40296.78402777778</v>
      </c>
      <c r="K3591">
        <v>1267220191</v>
      </c>
      <c r="L3591" s="12">
        <f>(K3591/86400)+25569</f>
        <v>40235.900358796294</v>
      </c>
      <c r="M3591" t="b">
        <v>1</v>
      </c>
      <c r="N3591">
        <v>65</v>
      </c>
      <c r="O3591">
        <f>(E3591/D3591)*100</f>
        <v>177.43366666666668</v>
      </c>
      <c r="P3591">
        <f>E3591/N3591</f>
        <v>81.892461538461546</v>
      </c>
      <c r="Q3591" s="6" t="str">
        <f>LEFT(R3591, SEARCH("&amp;",R3591,1)-1)</f>
        <v xml:space="preserve">film </v>
      </c>
      <c r="R3591" t="s">
        <v>8269</v>
      </c>
      <c r="S3591" t="b">
        <v>1</v>
      </c>
      <c r="V3591" s="7" t="str">
        <f>RIGHT(R3591,LEN(R3591)-FIND("&amp;",R3591))</f>
        <v xml:space="preserve"> video/documentary</v>
      </c>
    </row>
    <row r="3592" spans="1:22" ht="48" hidden="1" x14ac:dyDescent="0.2">
      <c r="A3592">
        <v>273</v>
      </c>
      <c r="B3592" s="3" t="s">
        <v>274</v>
      </c>
      <c r="C3592" s="3" t="s">
        <v>4383</v>
      </c>
      <c r="D3592">
        <v>5000</v>
      </c>
      <c r="E3592">
        <v>5388.79</v>
      </c>
      <c r="F3592" t="s">
        <v>8219</v>
      </c>
      <c r="G3592" t="s">
        <v>8224</v>
      </c>
      <c r="H3592" t="s">
        <v>8246</v>
      </c>
      <c r="I3592">
        <v>1309694266</v>
      </c>
      <c r="J3592" s="12">
        <f>(I3592/86400)+25569</f>
        <v>40727.498449074075</v>
      </c>
      <c r="K3592">
        <v>1307102266</v>
      </c>
      <c r="L3592" s="12">
        <f>(K3592/86400)+25569</f>
        <v>40697.498449074075</v>
      </c>
      <c r="M3592" t="b">
        <v>1</v>
      </c>
      <c r="N3592">
        <v>118</v>
      </c>
      <c r="O3592">
        <f>(E3592/D3592)*100</f>
        <v>107.7758</v>
      </c>
      <c r="P3592">
        <f>E3592/N3592</f>
        <v>45.667711864406776</v>
      </c>
      <c r="Q3592" s="6" t="str">
        <f>LEFT(R3592, SEARCH("&amp;",R3592,1)-1)</f>
        <v xml:space="preserve">film </v>
      </c>
      <c r="R3592" t="s">
        <v>8269</v>
      </c>
      <c r="S3592" t="b">
        <v>1</v>
      </c>
      <c r="V3592" s="7" t="str">
        <f>RIGHT(R3592,LEN(R3592)-FIND("&amp;",R3592))</f>
        <v xml:space="preserve"> video/documentary</v>
      </c>
    </row>
    <row r="3593" spans="1:22" ht="48" hidden="1" x14ac:dyDescent="0.2">
      <c r="A3593">
        <v>274</v>
      </c>
      <c r="B3593" s="3" t="s">
        <v>275</v>
      </c>
      <c r="C3593" s="3" t="s">
        <v>4384</v>
      </c>
      <c r="D3593">
        <v>4000</v>
      </c>
      <c r="E3593">
        <v>6240</v>
      </c>
      <c r="F3593" t="s">
        <v>8219</v>
      </c>
      <c r="G3593" t="s">
        <v>8224</v>
      </c>
      <c r="H3593" t="s">
        <v>8246</v>
      </c>
      <c r="I3593">
        <v>1333609140</v>
      </c>
      <c r="J3593" s="12">
        <f>(I3593/86400)+25569</f>
        <v>41004.290972222225</v>
      </c>
      <c r="K3593">
        <v>1330638829</v>
      </c>
      <c r="L3593" s="12">
        <f>(K3593/86400)+25569</f>
        <v>40969.912372685183</v>
      </c>
      <c r="M3593" t="b">
        <v>1</v>
      </c>
      <c r="N3593">
        <v>113</v>
      </c>
      <c r="O3593">
        <f>(E3593/D3593)*100</f>
        <v>156</v>
      </c>
      <c r="P3593">
        <f>E3593/N3593</f>
        <v>55.221238938053098</v>
      </c>
      <c r="Q3593" s="6" t="str">
        <f>LEFT(R3593, SEARCH("&amp;",R3593,1)-1)</f>
        <v xml:space="preserve">film </v>
      </c>
      <c r="R3593" t="s">
        <v>8269</v>
      </c>
      <c r="S3593" t="b">
        <v>1</v>
      </c>
      <c r="V3593" s="7" t="str">
        <f>RIGHT(R3593,LEN(R3593)-FIND("&amp;",R3593))</f>
        <v xml:space="preserve"> video/documentary</v>
      </c>
    </row>
    <row r="3594" spans="1:22" ht="48" hidden="1" x14ac:dyDescent="0.2">
      <c r="A3594">
        <v>275</v>
      </c>
      <c r="B3594" s="3" t="s">
        <v>276</v>
      </c>
      <c r="C3594" s="3" t="s">
        <v>4385</v>
      </c>
      <c r="D3594">
        <v>20000</v>
      </c>
      <c r="E3594">
        <v>21679</v>
      </c>
      <c r="F3594" t="s">
        <v>8219</v>
      </c>
      <c r="G3594" t="s">
        <v>8224</v>
      </c>
      <c r="H3594" t="s">
        <v>8246</v>
      </c>
      <c r="I3594">
        <v>1352511966</v>
      </c>
      <c r="J3594" s="12">
        <f>(I3594/86400)+25569</f>
        <v>41223.073680555557</v>
      </c>
      <c r="K3594">
        <v>1349916366</v>
      </c>
      <c r="L3594" s="12">
        <f>(K3594/86400)+25569</f>
        <v>41193.032013888893</v>
      </c>
      <c r="M3594" t="b">
        <v>1</v>
      </c>
      <c r="N3594">
        <v>332</v>
      </c>
      <c r="O3594">
        <f>(E3594/D3594)*100</f>
        <v>108.395</v>
      </c>
      <c r="P3594">
        <f>E3594/N3594</f>
        <v>65.298192771084331</v>
      </c>
      <c r="Q3594" s="6" t="str">
        <f>LEFT(R3594, SEARCH("&amp;",R3594,1)-1)</f>
        <v xml:space="preserve">film </v>
      </c>
      <c r="R3594" t="s">
        <v>8269</v>
      </c>
      <c r="S3594" t="b">
        <v>1</v>
      </c>
      <c r="V3594" s="7" t="str">
        <f>RIGHT(R3594,LEN(R3594)-FIND("&amp;",R3594))</f>
        <v xml:space="preserve"> video/documentary</v>
      </c>
    </row>
    <row r="3595" spans="1:22" ht="48" hidden="1" x14ac:dyDescent="0.2">
      <c r="A3595">
        <v>276</v>
      </c>
      <c r="B3595" s="3" t="s">
        <v>277</v>
      </c>
      <c r="C3595" s="3" t="s">
        <v>4386</v>
      </c>
      <c r="D3595">
        <v>4000</v>
      </c>
      <c r="E3595">
        <v>5904</v>
      </c>
      <c r="F3595" t="s">
        <v>8219</v>
      </c>
      <c r="G3595" t="s">
        <v>8224</v>
      </c>
      <c r="H3595" t="s">
        <v>8246</v>
      </c>
      <c r="I3595">
        <v>1335574674</v>
      </c>
      <c r="J3595" s="12">
        <f>(I3595/86400)+25569</f>
        <v>41027.040208333332</v>
      </c>
      <c r="K3595">
        <v>1330394274</v>
      </c>
      <c r="L3595" s="12">
        <f>(K3595/86400)+25569</f>
        <v>40967.081875000003</v>
      </c>
      <c r="M3595" t="b">
        <v>1</v>
      </c>
      <c r="N3595">
        <v>62</v>
      </c>
      <c r="O3595">
        <f>(E3595/D3595)*100</f>
        <v>147.6</v>
      </c>
      <c r="P3595">
        <f>E3595/N3595</f>
        <v>95.225806451612897</v>
      </c>
      <c r="Q3595" s="6" t="str">
        <f>LEFT(R3595, SEARCH("&amp;",R3595,1)-1)</f>
        <v xml:space="preserve">film </v>
      </c>
      <c r="R3595" t="s">
        <v>8269</v>
      </c>
      <c r="S3595" t="b">
        <v>1</v>
      </c>
      <c r="V3595" s="7" t="str">
        <f>RIGHT(R3595,LEN(R3595)-FIND("&amp;",R3595))</f>
        <v xml:space="preserve"> video/documentary</v>
      </c>
    </row>
    <row r="3596" spans="1:22" ht="48" hidden="1" x14ac:dyDescent="0.2">
      <c r="A3596">
        <v>277</v>
      </c>
      <c r="B3596" s="3" t="s">
        <v>278</v>
      </c>
      <c r="C3596" s="3" t="s">
        <v>4387</v>
      </c>
      <c r="D3596">
        <v>65000</v>
      </c>
      <c r="E3596">
        <v>71748</v>
      </c>
      <c r="F3596" t="s">
        <v>8219</v>
      </c>
      <c r="G3596" t="s">
        <v>8224</v>
      </c>
      <c r="H3596" t="s">
        <v>8246</v>
      </c>
      <c r="I3596">
        <v>1432416219</v>
      </c>
      <c r="J3596" s="12">
        <f>(I3596/86400)+25569</f>
        <v>42147.891423611116</v>
      </c>
      <c r="K3596">
        <v>1429824219</v>
      </c>
      <c r="L3596" s="12">
        <f>(K3596/86400)+25569</f>
        <v>42117.891423611116</v>
      </c>
      <c r="M3596" t="b">
        <v>1</v>
      </c>
      <c r="N3596">
        <v>951</v>
      </c>
      <c r="O3596">
        <f>(E3596/D3596)*100</f>
        <v>110.38153846153847</v>
      </c>
      <c r="P3596">
        <f>E3596/N3596</f>
        <v>75.444794952681391</v>
      </c>
      <c r="Q3596" s="6" t="str">
        <f>LEFT(R3596, SEARCH("&amp;",R3596,1)-1)</f>
        <v xml:space="preserve">film </v>
      </c>
      <c r="R3596" t="s">
        <v>8269</v>
      </c>
      <c r="S3596" t="b">
        <v>1</v>
      </c>
      <c r="V3596" s="7" t="str">
        <f>RIGHT(R3596,LEN(R3596)-FIND("&amp;",R3596))</f>
        <v xml:space="preserve"> video/documentary</v>
      </c>
    </row>
    <row r="3597" spans="1:22" ht="32" hidden="1" x14ac:dyDescent="0.2">
      <c r="A3597">
        <v>278</v>
      </c>
      <c r="B3597" s="3" t="s">
        <v>279</v>
      </c>
      <c r="C3597" s="3" t="s">
        <v>4388</v>
      </c>
      <c r="D3597">
        <v>27000</v>
      </c>
      <c r="E3597">
        <v>40594</v>
      </c>
      <c r="F3597" t="s">
        <v>8219</v>
      </c>
      <c r="G3597" t="s">
        <v>8224</v>
      </c>
      <c r="H3597" t="s">
        <v>8246</v>
      </c>
      <c r="I3597">
        <v>1350003539</v>
      </c>
      <c r="J3597" s="12">
        <f>(I3597/86400)+25569</f>
        <v>41194.040960648148</v>
      </c>
      <c r="K3597">
        <v>1347411539</v>
      </c>
      <c r="L3597" s="12">
        <f>(K3597/86400)+25569</f>
        <v>41164.040960648148</v>
      </c>
      <c r="M3597" t="b">
        <v>1</v>
      </c>
      <c r="N3597">
        <v>415</v>
      </c>
      <c r="O3597">
        <f>(E3597/D3597)*100</f>
        <v>150.34814814814814</v>
      </c>
      <c r="P3597">
        <f>E3597/N3597</f>
        <v>97.816867469879512</v>
      </c>
      <c r="Q3597" s="6" t="str">
        <f>LEFT(R3597, SEARCH("&amp;",R3597,1)-1)</f>
        <v xml:space="preserve">film </v>
      </c>
      <c r="R3597" t="s">
        <v>8269</v>
      </c>
      <c r="S3597" t="b">
        <v>1</v>
      </c>
      <c r="V3597" s="7" t="str">
        <f>RIGHT(R3597,LEN(R3597)-FIND("&amp;",R3597))</f>
        <v xml:space="preserve"> video/documentary</v>
      </c>
    </row>
    <row r="3598" spans="1:22" ht="48" hidden="1" x14ac:dyDescent="0.2">
      <c r="A3598">
        <v>279</v>
      </c>
      <c r="B3598" s="3" t="s">
        <v>280</v>
      </c>
      <c r="C3598" s="3" t="s">
        <v>4389</v>
      </c>
      <c r="D3598">
        <v>17000</v>
      </c>
      <c r="E3598">
        <v>26744.11</v>
      </c>
      <c r="F3598" t="s">
        <v>8219</v>
      </c>
      <c r="G3598" t="s">
        <v>8224</v>
      </c>
      <c r="H3598" t="s">
        <v>8246</v>
      </c>
      <c r="I3598">
        <v>1488160860</v>
      </c>
      <c r="J3598" s="12">
        <f>(I3598/86400)+25569</f>
        <v>42793.084027777775</v>
      </c>
      <c r="K3598">
        <v>1485237096</v>
      </c>
      <c r="L3598" s="12">
        <f>(K3598/86400)+25569</f>
        <v>42759.244166666671</v>
      </c>
      <c r="M3598" t="b">
        <v>1</v>
      </c>
      <c r="N3598">
        <v>305</v>
      </c>
      <c r="O3598">
        <f>(E3598/D3598)*100</f>
        <v>157.31829411764707</v>
      </c>
      <c r="P3598">
        <f>E3598/N3598</f>
        <v>87.685606557377056</v>
      </c>
      <c r="Q3598" s="6" t="str">
        <f>LEFT(R3598, SEARCH("&amp;",R3598,1)-1)</f>
        <v xml:space="preserve">film </v>
      </c>
      <c r="R3598" t="s">
        <v>8269</v>
      </c>
      <c r="S3598" t="b">
        <v>1</v>
      </c>
      <c r="V3598" s="7" t="str">
        <f>RIGHT(R3598,LEN(R3598)-FIND("&amp;",R3598))</f>
        <v xml:space="preserve"> video/documentary</v>
      </c>
    </row>
    <row r="3599" spans="1:22" ht="48" hidden="1" x14ac:dyDescent="0.2">
      <c r="A3599">
        <v>280</v>
      </c>
      <c r="B3599" s="3" t="s">
        <v>281</v>
      </c>
      <c r="C3599" s="3" t="s">
        <v>4390</v>
      </c>
      <c r="D3599">
        <v>75000</v>
      </c>
      <c r="E3599">
        <v>117108</v>
      </c>
      <c r="F3599" t="s">
        <v>8219</v>
      </c>
      <c r="G3599" t="s">
        <v>8224</v>
      </c>
      <c r="H3599" t="s">
        <v>8246</v>
      </c>
      <c r="I3599">
        <v>1401459035</v>
      </c>
      <c r="J3599" s="12">
        <f>(I3599/86400)+25569</f>
        <v>41789.590682870374</v>
      </c>
      <c r="K3599">
        <v>1397571035</v>
      </c>
      <c r="L3599" s="12">
        <f>(K3599/86400)+25569</f>
        <v>41744.590682870374</v>
      </c>
      <c r="M3599" t="b">
        <v>1</v>
      </c>
      <c r="N3599">
        <v>2139</v>
      </c>
      <c r="O3599">
        <f>(E3599/D3599)*100</f>
        <v>156.14400000000001</v>
      </c>
      <c r="P3599">
        <f>E3599/N3599</f>
        <v>54.748948106591868</v>
      </c>
      <c r="Q3599" s="6" t="str">
        <f>LEFT(R3599, SEARCH("&amp;",R3599,1)-1)</f>
        <v xml:space="preserve">film </v>
      </c>
      <c r="R3599" t="s">
        <v>8269</v>
      </c>
      <c r="S3599" t="b">
        <v>1</v>
      </c>
      <c r="V3599" s="7" t="str">
        <f>RIGHT(R3599,LEN(R3599)-FIND("&amp;",R3599))</f>
        <v xml:space="preserve"> video/documentary</v>
      </c>
    </row>
    <row r="3600" spans="1:22" ht="48" hidden="1" x14ac:dyDescent="0.2">
      <c r="A3600">
        <v>281</v>
      </c>
      <c r="B3600" s="3" t="s">
        <v>282</v>
      </c>
      <c r="C3600" s="3" t="s">
        <v>4391</v>
      </c>
      <c r="D3600">
        <v>5500</v>
      </c>
      <c r="E3600">
        <v>6632.32</v>
      </c>
      <c r="F3600" t="s">
        <v>8219</v>
      </c>
      <c r="G3600" t="s">
        <v>8224</v>
      </c>
      <c r="H3600" t="s">
        <v>8246</v>
      </c>
      <c r="I3600">
        <v>1249932360</v>
      </c>
      <c r="J3600" s="12">
        <f>(I3600/86400)+25569</f>
        <v>40035.80972222222</v>
      </c>
      <c r="K3600">
        <v>1242532513</v>
      </c>
      <c r="L3600" s="12">
        <f>(K3600/86400)+25569</f>
        <v>39950.163344907407</v>
      </c>
      <c r="M3600" t="b">
        <v>1</v>
      </c>
      <c r="N3600">
        <v>79</v>
      </c>
      <c r="O3600">
        <f>(E3600/D3600)*100</f>
        <v>120.58763636363636</v>
      </c>
      <c r="P3600">
        <f>E3600/N3600</f>
        <v>83.953417721518989</v>
      </c>
      <c r="Q3600" s="6" t="str">
        <f>LEFT(R3600, SEARCH("&amp;",R3600,1)-1)</f>
        <v xml:space="preserve">film </v>
      </c>
      <c r="R3600" t="s">
        <v>8269</v>
      </c>
      <c r="S3600" t="b">
        <v>1</v>
      </c>
      <c r="V3600" s="7" t="str">
        <f>RIGHT(R3600,LEN(R3600)-FIND("&amp;",R3600))</f>
        <v xml:space="preserve"> video/documentary</v>
      </c>
    </row>
    <row r="3601" spans="1:22" ht="48" hidden="1" x14ac:dyDescent="0.2">
      <c r="A3601">
        <v>282</v>
      </c>
      <c r="B3601" s="3" t="s">
        <v>283</v>
      </c>
      <c r="C3601" s="3" t="s">
        <v>4392</v>
      </c>
      <c r="D3601">
        <v>45000</v>
      </c>
      <c r="E3601">
        <v>45535</v>
      </c>
      <c r="F3601" t="s">
        <v>8219</v>
      </c>
      <c r="G3601" t="s">
        <v>8224</v>
      </c>
      <c r="H3601" t="s">
        <v>8246</v>
      </c>
      <c r="I3601">
        <v>1266876000</v>
      </c>
      <c r="J3601" s="12">
        <f>(I3601/86400)+25569</f>
        <v>40231.916666666664</v>
      </c>
      <c r="K3601">
        <v>1263679492</v>
      </c>
      <c r="L3601" s="12">
        <f>(K3601/86400)+25569</f>
        <v>40194.920046296298</v>
      </c>
      <c r="M3601" t="b">
        <v>1</v>
      </c>
      <c r="N3601">
        <v>179</v>
      </c>
      <c r="O3601">
        <f>(E3601/D3601)*100</f>
        <v>101.18888888888888</v>
      </c>
      <c r="P3601">
        <f>E3601/N3601</f>
        <v>254.38547486033519</v>
      </c>
      <c r="Q3601" s="6" t="str">
        <f>LEFT(R3601, SEARCH("&amp;",R3601,1)-1)</f>
        <v xml:space="preserve">film </v>
      </c>
      <c r="R3601" t="s">
        <v>8269</v>
      </c>
      <c r="S3601" t="b">
        <v>1</v>
      </c>
      <c r="V3601" s="7" t="str">
        <f>RIGHT(R3601,LEN(R3601)-FIND("&amp;",R3601))</f>
        <v xml:space="preserve"> video/documentary</v>
      </c>
    </row>
    <row r="3602" spans="1:22" ht="32" hidden="1" x14ac:dyDescent="0.2">
      <c r="A3602">
        <v>283</v>
      </c>
      <c r="B3602" s="3" t="s">
        <v>284</v>
      </c>
      <c r="C3602" s="3" t="s">
        <v>4393</v>
      </c>
      <c r="D3602">
        <v>18000</v>
      </c>
      <c r="E3602">
        <v>20569.05</v>
      </c>
      <c r="F3602" t="s">
        <v>8219</v>
      </c>
      <c r="G3602" t="s">
        <v>8224</v>
      </c>
      <c r="H3602" t="s">
        <v>8246</v>
      </c>
      <c r="I3602">
        <v>1306904340</v>
      </c>
      <c r="J3602" s="12">
        <f>(I3602/86400)+25569</f>
        <v>40695.207638888889</v>
      </c>
      <c r="K3602">
        <v>1305219744</v>
      </c>
      <c r="L3602" s="12">
        <f>(K3602/86400)+25569</f>
        <v>40675.71</v>
      </c>
      <c r="M3602" t="b">
        <v>1</v>
      </c>
      <c r="N3602">
        <v>202</v>
      </c>
      <c r="O3602">
        <f>(E3602/D3602)*100</f>
        <v>114.27249999999999</v>
      </c>
      <c r="P3602">
        <f>E3602/N3602</f>
        <v>101.8269801980198</v>
      </c>
      <c r="Q3602" s="6" t="str">
        <f>LEFT(R3602, SEARCH("&amp;",R3602,1)-1)</f>
        <v xml:space="preserve">film </v>
      </c>
      <c r="R3602" t="s">
        <v>8269</v>
      </c>
      <c r="S3602" t="b">
        <v>1</v>
      </c>
      <c r="V3602" s="7" t="str">
        <f>RIGHT(R3602,LEN(R3602)-FIND("&amp;",R3602))</f>
        <v xml:space="preserve"> video/documentary</v>
      </c>
    </row>
    <row r="3603" spans="1:22" ht="48" hidden="1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 s="12">
        <f>(I3603/86400)+25569</f>
        <v>40929.738194444442</v>
      </c>
      <c r="K3603">
        <v>1325007780</v>
      </c>
      <c r="L3603" s="12">
        <f>(K3603/86400)+25569</f>
        <v>40904.738194444442</v>
      </c>
      <c r="M3603" t="b">
        <v>1</v>
      </c>
      <c r="N3603">
        <v>760</v>
      </c>
      <c r="O3603">
        <f>(E3603/D3603)*100</f>
        <v>104.62615</v>
      </c>
      <c r="P3603">
        <f>E3603/N3603</f>
        <v>55.066394736842106</v>
      </c>
      <c r="Q3603" s="6" t="str">
        <f>LEFT(R3603, SEARCH("&amp;",R3603,1)-1)</f>
        <v xml:space="preserve">film </v>
      </c>
      <c r="R3603" t="s">
        <v>8269</v>
      </c>
      <c r="S3603" t="b">
        <v>1</v>
      </c>
      <c r="V3603" s="7" t="str">
        <f>RIGHT(R3603,LEN(R3603)-FIND("&amp;",R3603))</f>
        <v xml:space="preserve"> video/documentary</v>
      </c>
    </row>
    <row r="3604" spans="1:22" ht="48" hidden="1" x14ac:dyDescent="0.2">
      <c r="A3604">
        <v>285</v>
      </c>
      <c r="B3604" s="3" t="s">
        <v>286</v>
      </c>
      <c r="C3604" s="3" t="s">
        <v>4395</v>
      </c>
      <c r="D3604">
        <v>14000</v>
      </c>
      <c r="E3604">
        <v>32035.51</v>
      </c>
      <c r="F3604" t="s">
        <v>8219</v>
      </c>
      <c r="G3604" t="s">
        <v>8224</v>
      </c>
      <c r="H3604" t="s">
        <v>8246</v>
      </c>
      <c r="I3604">
        <v>1379614128</v>
      </c>
      <c r="J3604" s="12">
        <f>(I3604/86400)+25569</f>
        <v>41536.756111111114</v>
      </c>
      <c r="K3604">
        <v>1377022128</v>
      </c>
      <c r="L3604" s="12">
        <f>(K3604/86400)+25569</f>
        <v>41506.756111111114</v>
      </c>
      <c r="M3604" t="b">
        <v>1</v>
      </c>
      <c r="N3604">
        <v>563</v>
      </c>
      <c r="O3604">
        <f>(E3604/D3604)*100</f>
        <v>228.82507142857142</v>
      </c>
      <c r="P3604">
        <f>E3604/N3604</f>
        <v>56.901438721136763</v>
      </c>
      <c r="Q3604" s="6" t="str">
        <f>LEFT(R3604, SEARCH("&amp;",R3604,1)-1)</f>
        <v xml:space="preserve">film </v>
      </c>
      <c r="R3604" t="s">
        <v>8269</v>
      </c>
      <c r="S3604" t="b">
        <v>1</v>
      </c>
      <c r="V3604" s="7" t="str">
        <f>RIGHT(R3604,LEN(R3604)-FIND("&amp;",R3604))</f>
        <v xml:space="preserve"> video/documentary</v>
      </c>
    </row>
    <row r="3605" spans="1:22" ht="48" hidden="1" x14ac:dyDescent="0.2">
      <c r="A3605">
        <v>286</v>
      </c>
      <c r="B3605" s="3" t="s">
        <v>287</v>
      </c>
      <c r="C3605" s="3" t="s">
        <v>4396</v>
      </c>
      <c r="D3605">
        <v>15000</v>
      </c>
      <c r="E3605">
        <v>16373</v>
      </c>
      <c r="F3605" t="s">
        <v>8219</v>
      </c>
      <c r="G3605" t="s">
        <v>8224</v>
      </c>
      <c r="H3605" t="s">
        <v>8246</v>
      </c>
      <c r="I3605">
        <v>1364236524</v>
      </c>
      <c r="J3605" s="12">
        <f>(I3605/86400)+25569</f>
        <v>41358.774583333332</v>
      </c>
      <c r="K3605">
        <v>1360352124</v>
      </c>
      <c r="L3605" s="12">
        <f>(K3605/86400)+25569</f>
        <v>41313.816250000003</v>
      </c>
      <c r="M3605" t="b">
        <v>1</v>
      </c>
      <c r="N3605">
        <v>135</v>
      </c>
      <c r="O3605">
        <f>(E3605/D3605)*100</f>
        <v>109.15333333333332</v>
      </c>
      <c r="P3605">
        <f>E3605/N3605</f>
        <v>121.28148148148148</v>
      </c>
      <c r="Q3605" s="6" t="str">
        <f>LEFT(R3605, SEARCH("&amp;",R3605,1)-1)</f>
        <v xml:space="preserve">film </v>
      </c>
      <c r="R3605" t="s">
        <v>8269</v>
      </c>
      <c r="S3605" t="b">
        <v>1</v>
      </c>
      <c r="V3605" s="7" t="str">
        <f>RIGHT(R3605,LEN(R3605)-FIND("&amp;",R3605))</f>
        <v xml:space="preserve"> video/documentary</v>
      </c>
    </row>
    <row r="3606" spans="1:22" ht="32" hidden="1" x14ac:dyDescent="0.2">
      <c r="A3606">
        <v>287</v>
      </c>
      <c r="B3606" s="3" t="s">
        <v>288</v>
      </c>
      <c r="C3606" s="3" t="s">
        <v>4397</v>
      </c>
      <c r="D3606">
        <v>15000</v>
      </c>
      <c r="E3606">
        <v>26445</v>
      </c>
      <c r="F3606" t="s">
        <v>8219</v>
      </c>
      <c r="G3606" t="s">
        <v>8224</v>
      </c>
      <c r="H3606" t="s">
        <v>8246</v>
      </c>
      <c r="I3606">
        <v>1351828800</v>
      </c>
      <c r="J3606" s="12">
        <f>(I3606/86400)+25569</f>
        <v>41215.166666666664</v>
      </c>
      <c r="K3606">
        <v>1349160018</v>
      </c>
      <c r="L3606" s="12">
        <f>(K3606/86400)+25569</f>
        <v>41184.277986111112</v>
      </c>
      <c r="M3606" t="b">
        <v>1</v>
      </c>
      <c r="N3606">
        <v>290</v>
      </c>
      <c r="O3606">
        <f>(E3606/D3606)*100</f>
        <v>176.29999999999998</v>
      </c>
      <c r="P3606">
        <f>E3606/N3606</f>
        <v>91.189655172413794</v>
      </c>
      <c r="Q3606" s="6" t="str">
        <f>LEFT(R3606, SEARCH("&amp;",R3606,1)-1)</f>
        <v xml:space="preserve">film </v>
      </c>
      <c r="R3606" t="s">
        <v>8269</v>
      </c>
      <c r="S3606" t="b">
        <v>1</v>
      </c>
      <c r="V3606" s="7" t="str">
        <f>RIGHT(R3606,LEN(R3606)-FIND("&amp;",R3606))</f>
        <v xml:space="preserve"> video/documentary</v>
      </c>
    </row>
    <row r="3607" spans="1:22" ht="48" hidden="1" x14ac:dyDescent="0.2">
      <c r="A3607">
        <v>288</v>
      </c>
      <c r="B3607" s="3" t="s">
        <v>289</v>
      </c>
      <c r="C3607" s="3" t="s">
        <v>4398</v>
      </c>
      <c r="D3607">
        <v>50000</v>
      </c>
      <c r="E3607">
        <v>51605.31</v>
      </c>
      <c r="F3607" t="s">
        <v>8219</v>
      </c>
      <c r="G3607" t="s">
        <v>8224</v>
      </c>
      <c r="H3607" t="s">
        <v>8246</v>
      </c>
      <c r="I3607">
        <v>1340683393</v>
      </c>
      <c r="J3607" s="12">
        <f>(I3607/86400)+25569</f>
        <v>41086.168900462959</v>
      </c>
      <c r="K3607">
        <v>1337659393</v>
      </c>
      <c r="L3607" s="12">
        <f>(K3607/86400)+25569</f>
        <v>41051.168900462959</v>
      </c>
      <c r="M3607" t="b">
        <v>1</v>
      </c>
      <c r="N3607">
        <v>447</v>
      </c>
      <c r="O3607">
        <f>(E3607/D3607)*100</f>
        <v>103.21061999999999</v>
      </c>
      <c r="P3607">
        <f>E3607/N3607</f>
        <v>115.44812080536913</v>
      </c>
      <c r="Q3607" s="6" t="str">
        <f>LEFT(R3607, SEARCH("&amp;",R3607,1)-1)</f>
        <v xml:space="preserve">film </v>
      </c>
      <c r="R3607" t="s">
        <v>8269</v>
      </c>
      <c r="S3607" t="b">
        <v>1</v>
      </c>
      <c r="V3607" s="7" t="str">
        <f>RIGHT(R3607,LEN(R3607)-FIND("&amp;",R3607))</f>
        <v xml:space="preserve"> video/documentary</v>
      </c>
    </row>
    <row r="3608" spans="1:22" ht="48" hidden="1" x14ac:dyDescent="0.2">
      <c r="A3608">
        <v>289</v>
      </c>
      <c r="B3608" s="3" t="s">
        <v>290</v>
      </c>
      <c r="C3608" s="3" t="s">
        <v>4399</v>
      </c>
      <c r="D3608">
        <v>15000</v>
      </c>
      <c r="E3608">
        <v>15723</v>
      </c>
      <c r="F3608" t="s">
        <v>8219</v>
      </c>
      <c r="G3608" t="s">
        <v>8225</v>
      </c>
      <c r="H3608" t="s">
        <v>8247</v>
      </c>
      <c r="I3608">
        <v>1383389834</v>
      </c>
      <c r="J3608" s="12">
        <f>(I3608/86400)+25569</f>
        <v>41580.456412037034</v>
      </c>
      <c r="K3608">
        <v>1380797834</v>
      </c>
      <c r="L3608" s="12">
        <f>(K3608/86400)+25569</f>
        <v>41550.456412037034</v>
      </c>
      <c r="M3608" t="b">
        <v>1</v>
      </c>
      <c r="N3608">
        <v>232</v>
      </c>
      <c r="O3608">
        <f>(E3608/D3608)*100</f>
        <v>104.82000000000001</v>
      </c>
      <c r="P3608">
        <f>E3608/N3608</f>
        <v>67.771551724137936</v>
      </c>
      <c r="Q3608" s="6" t="str">
        <f>LEFT(R3608, SEARCH("&amp;",R3608,1)-1)</f>
        <v xml:space="preserve">film </v>
      </c>
      <c r="R3608" t="s">
        <v>8269</v>
      </c>
      <c r="S3608" t="b">
        <v>1</v>
      </c>
      <c r="V3608" s="7" t="str">
        <f>RIGHT(R3608,LEN(R3608)-FIND("&amp;",R3608))</f>
        <v xml:space="preserve"> video/documentary</v>
      </c>
    </row>
    <row r="3609" spans="1:22" ht="32" hidden="1" x14ac:dyDescent="0.2">
      <c r="A3609">
        <v>290</v>
      </c>
      <c r="B3609" s="3" t="s">
        <v>291</v>
      </c>
      <c r="C3609" s="3" t="s">
        <v>4400</v>
      </c>
      <c r="D3609">
        <v>4500</v>
      </c>
      <c r="E3609">
        <v>4800.8</v>
      </c>
      <c r="F3609" t="s">
        <v>8219</v>
      </c>
      <c r="G3609" t="s">
        <v>8224</v>
      </c>
      <c r="H3609" t="s">
        <v>8246</v>
      </c>
      <c r="I3609">
        <v>1296633540</v>
      </c>
      <c r="J3609" s="12">
        <f>(I3609/86400)+25569</f>
        <v>40576.332638888889</v>
      </c>
      <c r="K3609">
        <v>1292316697</v>
      </c>
      <c r="L3609" s="12">
        <f>(K3609/86400)+25569</f>
        <v>40526.36917824074</v>
      </c>
      <c r="M3609" t="b">
        <v>1</v>
      </c>
      <c r="N3609">
        <v>168</v>
      </c>
      <c r="O3609">
        <f>(E3609/D3609)*100</f>
        <v>106.68444444444445</v>
      </c>
      <c r="P3609">
        <f>E3609/N3609</f>
        <v>28.576190476190476</v>
      </c>
      <c r="Q3609" s="6" t="str">
        <f>LEFT(R3609, SEARCH("&amp;",R3609,1)-1)</f>
        <v xml:space="preserve">film </v>
      </c>
      <c r="R3609" t="s">
        <v>8269</v>
      </c>
      <c r="S3609" t="b">
        <v>1</v>
      </c>
      <c r="V3609" s="7" t="str">
        <f>RIGHT(R3609,LEN(R3609)-FIND("&amp;",R3609))</f>
        <v xml:space="preserve"> video/documentary</v>
      </c>
    </row>
    <row r="3610" spans="1:22" ht="48" hidden="1" x14ac:dyDescent="0.2">
      <c r="A3610">
        <v>291</v>
      </c>
      <c r="B3610" s="3" t="s">
        <v>292</v>
      </c>
      <c r="C3610" s="3" t="s">
        <v>4401</v>
      </c>
      <c r="D3610">
        <v>5000</v>
      </c>
      <c r="E3610">
        <v>6001</v>
      </c>
      <c r="F3610" t="s">
        <v>8219</v>
      </c>
      <c r="G3610" t="s">
        <v>8224</v>
      </c>
      <c r="H3610" t="s">
        <v>8246</v>
      </c>
      <c r="I3610">
        <v>1367366460</v>
      </c>
      <c r="J3610" s="12">
        <f>(I3610/86400)+25569</f>
        <v>41395.000694444447</v>
      </c>
      <c r="K3610">
        <v>1365791246</v>
      </c>
      <c r="L3610" s="12">
        <f>(K3610/86400)+25569</f>
        <v>41376.769050925926</v>
      </c>
      <c r="M3610" t="b">
        <v>1</v>
      </c>
      <c r="N3610">
        <v>128</v>
      </c>
      <c r="O3610">
        <f>(E3610/D3610)*100</f>
        <v>120.02</v>
      </c>
      <c r="P3610">
        <f>E3610/N3610</f>
        <v>46.8828125</v>
      </c>
      <c r="Q3610" s="6" t="str">
        <f>LEFT(R3610, SEARCH("&amp;",R3610,1)-1)</f>
        <v xml:space="preserve">film </v>
      </c>
      <c r="R3610" t="s">
        <v>8269</v>
      </c>
      <c r="S3610" t="b">
        <v>1</v>
      </c>
      <c r="V3610" s="7" t="str">
        <f>RIGHT(R3610,LEN(R3610)-FIND("&amp;",R3610))</f>
        <v xml:space="preserve"> video/documentary</v>
      </c>
    </row>
    <row r="3611" spans="1:22" ht="48" hidden="1" x14ac:dyDescent="0.2">
      <c r="A3611">
        <v>292</v>
      </c>
      <c r="B3611" s="3" t="s">
        <v>293</v>
      </c>
      <c r="C3611" s="3" t="s">
        <v>4402</v>
      </c>
      <c r="D3611">
        <v>75000</v>
      </c>
      <c r="E3611">
        <v>76130.2</v>
      </c>
      <c r="F3611" t="s">
        <v>8219</v>
      </c>
      <c r="G3611" t="s">
        <v>8224</v>
      </c>
      <c r="H3611" t="s">
        <v>8246</v>
      </c>
      <c r="I3611">
        <v>1319860740</v>
      </c>
      <c r="J3611" s="12">
        <f>(I3611/86400)+25569</f>
        <v>40845.165972222225</v>
      </c>
      <c r="K3611">
        <v>1317064599</v>
      </c>
      <c r="L3611" s="12">
        <f>(K3611/86400)+25569</f>
        <v>40812.803229166668</v>
      </c>
      <c r="M3611" t="b">
        <v>1</v>
      </c>
      <c r="N3611">
        <v>493</v>
      </c>
      <c r="O3611">
        <f>(E3611/D3611)*100</f>
        <v>101.50693333333334</v>
      </c>
      <c r="P3611">
        <f>E3611/N3611</f>
        <v>154.42231237322514</v>
      </c>
      <c r="Q3611" s="6" t="str">
        <f>LEFT(R3611, SEARCH("&amp;",R3611,1)-1)</f>
        <v xml:space="preserve">film </v>
      </c>
      <c r="R3611" t="s">
        <v>8269</v>
      </c>
      <c r="S3611" t="b">
        <v>1</v>
      </c>
      <c r="V3611" s="7" t="str">
        <f>RIGHT(R3611,LEN(R3611)-FIND("&amp;",R3611))</f>
        <v xml:space="preserve"> video/documentary</v>
      </c>
    </row>
    <row r="3612" spans="1:22" ht="48" hidden="1" x14ac:dyDescent="0.2">
      <c r="A3612">
        <v>293</v>
      </c>
      <c r="B3612" s="3" t="s">
        <v>294</v>
      </c>
      <c r="C3612" s="3" t="s">
        <v>4403</v>
      </c>
      <c r="D3612">
        <v>26000</v>
      </c>
      <c r="E3612">
        <v>26360</v>
      </c>
      <c r="F3612" t="s">
        <v>8219</v>
      </c>
      <c r="G3612" t="s">
        <v>8224</v>
      </c>
      <c r="H3612" t="s">
        <v>8246</v>
      </c>
      <c r="I3612">
        <v>1398009714</v>
      </c>
      <c r="J3612" s="12">
        <f>(I3612/86400)+25569</f>
        <v>41749.667986111112</v>
      </c>
      <c r="K3612">
        <v>1395417714</v>
      </c>
      <c r="L3612" s="12">
        <f>(K3612/86400)+25569</f>
        <v>41719.667986111112</v>
      </c>
      <c r="M3612" t="b">
        <v>1</v>
      </c>
      <c r="N3612">
        <v>131</v>
      </c>
      <c r="O3612">
        <f>(E3612/D3612)*100</f>
        <v>101.38461538461539</v>
      </c>
      <c r="P3612">
        <f>E3612/N3612</f>
        <v>201.22137404580153</v>
      </c>
      <c r="Q3612" s="6" t="str">
        <f>LEFT(R3612, SEARCH("&amp;",R3612,1)-1)</f>
        <v xml:space="preserve">film </v>
      </c>
      <c r="R3612" t="s">
        <v>8269</v>
      </c>
      <c r="S3612" t="b">
        <v>1</v>
      </c>
      <c r="V3612" s="7" t="str">
        <f>RIGHT(R3612,LEN(R3612)-FIND("&amp;",R3612))</f>
        <v xml:space="preserve"> video/documentary</v>
      </c>
    </row>
    <row r="3613" spans="1:22" ht="48" hidden="1" x14ac:dyDescent="0.2">
      <c r="A3613">
        <v>294</v>
      </c>
      <c r="B3613" s="3" t="s">
        <v>295</v>
      </c>
      <c r="C3613" s="3" t="s">
        <v>4404</v>
      </c>
      <c r="D3613">
        <v>5000</v>
      </c>
      <c r="E3613">
        <v>5000</v>
      </c>
      <c r="F3613" t="s">
        <v>8219</v>
      </c>
      <c r="G3613" t="s">
        <v>8224</v>
      </c>
      <c r="H3613" t="s">
        <v>8246</v>
      </c>
      <c r="I3613">
        <v>1279555200</v>
      </c>
      <c r="J3613" s="12">
        <f>(I3613/86400)+25569</f>
        <v>40378.666666666664</v>
      </c>
      <c r="K3613">
        <v>1276480894</v>
      </c>
      <c r="L3613" s="12">
        <f>(K3613/86400)+25569</f>
        <v>40343.084421296298</v>
      </c>
      <c r="M3613" t="b">
        <v>1</v>
      </c>
      <c r="N3613">
        <v>50</v>
      </c>
      <c r="O3613">
        <f>(E3613/D3613)*100</f>
        <v>100</v>
      </c>
      <c r="P3613">
        <f>E3613/N3613</f>
        <v>100</v>
      </c>
      <c r="Q3613" s="6" t="str">
        <f>LEFT(R3613, SEARCH("&amp;",R3613,1)-1)</f>
        <v xml:space="preserve">film </v>
      </c>
      <c r="R3613" t="s">
        <v>8269</v>
      </c>
      <c r="S3613" t="b">
        <v>1</v>
      </c>
      <c r="V3613" s="7" t="str">
        <f>RIGHT(R3613,LEN(R3613)-FIND("&amp;",R3613))</f>
        <v xml:space="preserve"> video/documentary</v>
      </c>
    </row>
    <row r="3614" spans="1:22" ht="48" hidden="1" x14ac:dyDescent="0.2">
      <c r="A3614">
        <v>295</v>
      </c>
      <c r="B3614" s="3" t="s">
        <v>296</v>
      </c>
      <c r="C3614" s="3" t="s">
        <v>4405</v>
      </c>
      <c r="D3614">
        <v>50000</v>
      </c>
      <c r="E3614">
        <v>66554.559999999998</v>
      </c>
      <c r="F3614" t="s">
        <v>8219</v>
      </c>
      <c r="G3614" t="s">
        <v>8224</v>
      </c>
      <c r="H3614" t="s">
        <v>8246</v>
      </c>
      <c r="I3614">
        <v>1383264000</v>
      </c>
      <c r="J3614" s="12">
        <f>(I3614/86400)+25569</f>
        <v>41579</v>
      </c>
      <c r="K3614">
        <v>1378080409</v>
      </c>
      <c r="L3614" s="12">
        <f>(K3614/86400)+25569</f>
        <v>41519.004733796297</v>
      </c>
      <c r="M3614" t="b">
        <v>1</v>
      </c>
      <c r="N3614">
        <v>665</v>
      </c>
      <c r="O3614">
        <f>(E3614/D3614)*100</f>
        <v>133.10911999999999</v>
      </c>
      <c r="P3614">
        <f>E3614/N3614</f>
        <v>100.08204511278196</v>
      </c>
      <c r="Q3614" s="6" t="str">
        <f>LEFT(R3614, SEARCH("&amp;",R3614,1)-1)</f>
        <v xml:space="preserve">film </v>
      </c>
      <c r="R3614" t="s">
        <v>8269</v>
      </c>
      <c r="S3614" t="b">
        <v>1</v>
      </c>
      <c r="V3614" s="7" t="str">
        <f>RIGHT(R3614,LEN(R3614)-FIND("&amp;",R3614))</f>
        <v xml:space="preserve"> video/documentary</v>
      </c>
    </row>
    <row r="3615" spans="1:22" ht="48" hidden="1" x14ac:dyDescent="0.2">
      <c r="A3615">
        <v>296</v>
      </c>
      <c r="B3615" s="3" t="s">
        <v>297</v>
      </c>
      <c r="C3615" s="3" t="s">
        <v>4406</v>
      </c>
      <c r="D3615">
        <v>25000</v>
      </c>
      <c r="E3615">
        <v>29681.55</v>
      </c>
      <c r="F3615" t="s">
        <v>8219</v>
      </c>
      <c r="G3615" t="s">
        <v>8224</v>
      </c>
      <c r="H3615" t="s">
        <v>8246</v>
      </c>
      <c r="I3615">
        <v>1347017083</v>
      </c>
      <c r="J3615" s="12">
        <f>(I3615/86400)+25569</f>
        <v>41159.475497685184</v>
      </c>
      <c r="K3615">
        <v>1344857083</v>
      </c>
      <c r="L3615" s="12">
        <f>(K3615/86400)+25569</f>
        <v>41134.475497685184</v>
      </c>
      <c r="M3615" t="b">
        <v>1</v>
      </c>
      <c r="N3615">
        <v>129</v>
      </c>
      <c r="O3615">
        <f>(E3615/D3615)*100</f>
        <v>118.72620000000001</v>
      </c>
      <c r="P3615">
        <f>E3615/N3615</f>
        <v>230.08953488372092</v>
      </c>
      <c r="Q3615" s="6" t="str">
        <f>LEFT(R3615, SEARCH("&amp;",R3615,1)-1)</f>
        <v xml:space="preserve">film </v>
      </c>
      <c r="R3615" t="s">
        <v>8269</v>
      </c>
      <c r="S3615" t="b">
        <v>1</v>
      </c>
      <c r="V3615" s="7" t="str">
        <f>RIGHT(R3615,LEN(R3615)-FIND("&amp;",R3615))</f>
        <v xml:space="preserve"> video/documentary</v>
      </c>
    </row>
    <row r="3616" spans="1:22" ht="48" hidden="1" x14ac:dyDescent="0.2">
      <c r="A3616">
        <v>297</v>
      </c>
      <c r="B3616" s="3" t="s">
        <v>298</v>
      </c>
      <c r="C3616" s="3" t="s">
        <v>4407</v>
      </c>
      <c r="D3616">
        <v>20000</v>
      </c>
      <c r="E3616">
        <v>20128</v>
      </c>
      <c r="F3616" t="s">
        <v>8219</v>
      </c>
      <c r="G3616" t="s">
        <v>8224</v>
      </c>
      <c r="H3616" t="s">
        <v>8246</v>
      </c>
      <c r="I3616">
        <v>1430452740</v>
      </c>
      <c r="J3616" s="12">
        <f>(I3616/86400)+25569</f>
        <v>42125.165972222225</v>
      </c>
      <c r="K3616">
        <v>1427390901</v>
      </c>
      <c r="L3616" s="12">
        <f>(K3616/86400)+25569</f>
        <v>42089.728020833332</v>
      </c>
      <c r="M3616" t="b">
        <v>1</v>
      </c>
      <c r="N3616">
        <v>142</v>
      </c>
      <c r="O3616">
        <f>(E3616/D3616)*100</f>
        <v>100.64</v>
      </c>
      <c r="P3616">
        <f>E3616/N3616</f>
        <v>141.74647887323943</v>
      </c>
      <c r="Q3616" s="6" t="str">
        <f>LEFT(R3616, SEARCH("&amp;",R3616,1)-1)</f>
        <v xml:space="preserve">film </v>
      </c>
      <c r="R3616" t="s">
        <v>8269</v>
      </c>
      <c r="S3616" t="b">
        <v>1</v>
      </c>
      <c r="V3616" s="7" t="str">
        <f>RIGHT(R3616,LEN(R3616)-FIND("&amp;",R3616))</f>
        <v xml:space="preserve"> video/documentary</v>
      </c>
    </row>
    <row r="3617" spans="1:22" ht="32" hidden="1" x14ac:dyDescent="0.2">
      <c r="A3617">
        <v>298</v>
      </c>
      <c r="B3617" s="3" t="s">
        <v>299</v>
      </c>
      <c r="C3617" s="3" t="s">
        <v>4408</v>
      </c>
      <c r="D3617">
        <v>126000</v>
      </c>
      <c r="E3617">
        <v>137254.84</v>
      </c>
      <c r="F3617" t="s">
        <v>8219</v>
      </c>
      <c r="G3617" t="s">
        <v>8224</v>
      </c>
      <c r="H3617" t="s">
        <v>8246</v>
      </c>
      <c r="I3617">
        <v>1399669200</v>
      </c>
      <c r="J3617" s="12">
        <f>(I3617/86400)+25569</f>
        <v>41768.875</v>
      </c>
      <c r="K3617">
        <v>1394536048</v>
      </c>
      <c r="L3617" s="12">
        <f>(K3617/86400)+25569</f>
        <v>41709.463518518518</v>
      </c>
      <c r="M3617" t="b">
        <v>1</v>
      </c>
      <c r="N3617">
        <v>2436</v>
      </c>
      <c r="O3617">
        <f>(E3617/D3617)*100</f>
        <v>108.93241269841269</v>
      </c>
      <c r="P3617">
        <f>E3617/N3617</f>
        <v>56.344351395730705</v>
      </c>
      <c r="Q3617" s="6" t="str">
        <f>LEFT(R3617, SEARCH("&amp;",R3617,1)-1)</f>
        <v xml:space="preserve">film </v>
      </c>
      <c r="R3617" t="s">
        <v>8269</v>
      </c>
      <c r="S3617" t="b">
        <v>1</v>
      </c>
      <c r="V3617" s="7" t="str">
        <f>RIGHT(R3617,LEN(R3617)-FIND("&amp;",R3617))</f>
        <v xml:space="preserve"> video/documentary</v>
      </c>
    </row>
    <row r="3618" spans="1:22" ht="48" hidden="1" x14ac:dyDescent="0.2">
      <c r="A3618">
        <v>299</v>
      </c>
      <c r="B3618" s="3" t="s">
        <v>300</v>
      </c>
      <c r="C3618" s="3" t="s">
        <v>4409</v>
      </c>
      <c r="D3618">
        <v>10000</v>
      </c>
      <c r="E3618">
        <v>17895.25</v>
      </c>
      <c r="F3618" t="s">
        <v>8219</v>
      </c>
      <c r="G3618" t="s">
        <v>8224</v>
      </c>
      <c r="H3618" t="s">
        <v>8246</v>
      </c>
      <c r="I3618">
        <v>1289975060</v>
      </c>
      <c r="J3618" s="12">
        <f>(I3618/86400)+25569</f>
        <v>40499.266898148147</v>
      </c>
      <c r="K3618">
        <v>1287379460</v>
      </c>
      <c r="L3618" s="12">
        <f>(K3618/86400)+25569</f>
        <v>40469.225231481483</v>
      </c>
      <c r="M3618" t="b">
        <v>1</v>
      </c>
      <c r="N3618">
        <v>244</v>
      </c>
      <c r="O3618">
        <f>(E3618/D3618)*100</f>
        <v>178.95250000000001</v>
      </c>
      <c r="P3618">
        <f>E3618/N3618</f>
        <v>73.341188524590166</v>
      </c>
      <c r="Q3618" s="6" t="str">
        <f>LEFT(R3618, SEARCH("&amp;",R3618,1)-1)</f>
        <v xml:space="preserve">film </v>
      </c>
      <c r="R3618" t="s">
        <v>8269</v>
      </c>
      <c r="S3618" t="b">
        <v>1</v>
      </c>
      <c r="V3618" s="7" t="str">
        <f>RIGHT(R3618,LEN(R3618)-FIND("&amp;",R3618))</f>
        <v xml:space="preserve"> video/documentary</v>
      </c>
    </row>
    <row r="3619" spans="1:22" ht="48" hidden="1" x14ac:dyDescent="0.2">
      <c r="A3619">
        <v>300</v>
      </c>
      <c r="B3619" s="3" t="s">
        <v>301</v>
      </c>
      <c r="C3619" s="3" t="s">
        <v>4410</v>
      </c>
      <c r="D3619">
        <v>25000</v>
      </c>
      <c r="E3619">
        <v>25430.66</v>
      </c>
      <c r="F3619" t="s">
        <v>8219</v>
      </c>
      <c r="G3619" t="s">
        <v>8224</v>
      </c>
      <c r="H3619" t="s">
        <v>8246</v>
      </c>
      <c r="I3619">
        <v>1303686138</v>
      </c>
      <c r="J3619" s="12">
        <f>(I3619/86400)+25569</f>
        <v>40657.959930555553</v>
      </c>
      <c r="K3619">
        <v>1301007738</v>
      </c>
      <c r="L3619" s="12">
        <f>(K3619/86400)+25569</f>
        <v>40626.959930555553</v>
      </c>
      <c r="M3619" t="b">
        <v>1</v>
      </c>
      <c r="N3619">
        <v>298</v>
      </c>
      <c r="O3619">
        <f>(E3619/D3619)*100</f>
        <v>101.72264</v>
      </c>
      <c r="P3619">
        <f>E3619/N3619</f>
        <v>85.337785234899329</v>
      </c>
      <c r="Q3619" s="6" t="str">
        <f>LEFT(R3619, SEARCH("&amp;",R3619,1)-1)</f>
        <v xml:space="preserve">film </v>
      </c>
      <c r="R3619" t="s">
        <v>8269</v>
      </c>
      <c r="S3619" t="b">
        <v>1</v>
      </c>
      <c r="V3619" s="7" t="str">
        <f>RIGHT(R3619,LEN(R3619)-FIND("&amp;",R3619))</f>
        <v xml:space="preserve"> video/documentary</v>
      </c>
    </row>
    <row r="3620" spans="1:22" ht="48" hidden="1" x14ac:dyDescent="0.2">
      <c r="A3620">
        <v>301</v>
      </c>
      <c r="B3620" s="3" t="s">
        <v>302</v>
      </c>
      <c r="C3620" s="3" t="s">
        <v>4411</v>
      </c>
      <c r="D3620">
        <v>13000</v>
      </c>
      <c r="E3620">
        <v>15435.55</v>
      </c>
      <c r="F3620" t="s">
        <v>8219</v>
      </c>
      <c r="G3620" t="s">
        <v>8224</v>
      </c>
      <c r="H3620" t="s">
        <v>8246</v>
      </c>
      <c r="I3620">
        <v>1363711335</v>
      </c>
      <c r="J3620" s="12">
        <f>(I3620/86400)+25569</f>
        <v>41352.696006944447</v>
      </c>
      <c r="K3620">
        <v>1360258935</v>
      </c>
      <c r="L3620" s="12">
        <f>(K3620/86400)+25569</f>
        <v>41312.737673611111</v>
      </c>
      <c r="M3620" t="b">
        <v>1</v>
      </c>
      <c r="N3620">
        <v>251</v>
      </c>
      <c r="O3620">
        <f>(E3620/D3620)*100</f>
        <v>118.73499999999999</v>
      </c>
      <c r="P3620">
        <f>E3620/N3620</f>
        <v>61.496215139442228</v>
      </c>
      <c r="Q3620" s="6" t="str">
        <f>LEFT(R3620, SEARCH("&amp;",R3620,1)-1)</f>
        <v xml:space="preserve">film </v>
      </c>
      <c r="R3620" t="s">
        <v>8269</v>
      </c>
      <c r="S3620" t="b">
        <v>1</v>
      </c>
      <c r="V3620" s="7" t="str">
        <f>RIGHT(R3620,LEN(R3620)-FIND("&amp;",R3620))</f>
        <v xml:space="preserve"> video/documentary</v>
      </c>
    </row>
    <row r="3621" spans="1:22" ht="64" hidden="1" x14ac:dyDescent="0.2">
      <c r="A3621">
        <v>302</v>
      </c>
      <c r="B3621" s="3" t="s">
        <v>303</v>
      </c>
      <c r="C3621" s="3" t="s">
        <v>4412</v>
      </c>
      <c r="D3621">
        <v>10000</v>
      </c>
      <c r="E3621">
        <v>10046</v>
      </c>
      <c r="F3621" t="s">
        <v>8219</v>
      </c>
      <c r="G3621" t="s">
        <v>8224</v>
      </c>
      <c r="H3621" t="s">
        <v>8246</v>
      </c>
      <c r="I3621">
        <v>1330115638</v>
      </c>
      <c r="J3621" s="12">
        <f>(I3621/86400)+25569</f>
        <v>40963.856921296298</v>
      </c>
      <c r="K3621">
        <v>1327523638</v>
      </c>
      <c r="L3621" s="12">
        <f>(K3621/86400)+25569</f>
        <v>40933.856921296298</v>
      </c>
      <c r="M3621" t="b">
        <v>1</v>
      </c>
      <c r="N3621">
        <v>108</v>
      </c>
      <c r="O3621">
        <f>(E3621/D3621)*100</f>
        <v>100.46</v>
      </c>
      <c r="P3621">
        <f>E3621/N3621</f>
        <v>93.018518518518519</v>
      </c>
      <c r="Q3621" s="6" t="str">
        <f>LEFT(R3621, SEARCH("&amp;",R3621,1)-1)</f>
        <v xml:space="preserve">film </v>
      </c>
      <c r="R3621" t="s">
        <v>8269</v>
      </c>
      <c r="S3621" t="b">
        <v>1</v>
      </c>
      <c r="V3621" s="7" t="str">
        <f>RIGHT(R3621,LEN(R3621)-FIND("&amp;",R3621))</f>
        <v xml:space="preserve"> video/documentary</v>
      </c>
    </row>
    <row r="3622" spans="1:22" ht="48" hidden="1" x14ac:dyDescent="0.2">
      <c r="A3622">
        <v>303</v>
      </c>
      <c r="B3622" s="3" t="s">
        <v>304</v>
      </c>
      <c r="C3622" s="3" t="s">
        <v>4413</v>
      </c>
      <c r="D3622">
        <v>3000</v>
      </c>
      <c r="E3622">
        <v>4124</v>
      </c>
      <c r="F3622" t="s">
        <v>8219</v>
      </c>
      <c r="G3622" t="s">
        <v>8224</v>
      </c>
      <c r="H3622" t="s">
        <v>8246</v>
      </c>
      <c r="I3622">
        <v>1338601346</v>
      </c>
      <c r="J3622" s="12">
        <f>(I3622/86400)+25569</f>
        <v>41062.071134259255</v>
      </c>
      <c r="K3622">
        <v>1336009346</v>
      </c>
      <c r="L3622" s="12">
        <f>(K3622/86400)+25569</f>
        <v>41032.071134259255</v>
      </c>
      <c r="M3622" t="b">
        <v>1</v>
      </c>
      <c r="N3622">
        <v>82</v>
      </c>
      <c r="O3622">
        <f>(E3622/D3622)*100</f>
        <v>137.46666666666667</v>
      </c>
      <c r="P3622">
        <f>E3622/N3622</f>
        <v>50.292682926829265</v>
      </c>
      <c r="Q3622" s="6" t="str">
        <f>LEFT(R3622, SEARCH("&amp;",R3622,1)-1)</f>
        <v xml:space="preserve">film </v>
      </c>
      <c r="R3622" t="s">
        <v>8269</v>
      </c>
      <c r="S3622" t="b">
        <v>1</v>
      </c>
      <c r="V3622" s="7" t="str">
        <f>RIGHT(R3622,LEN(R3622)-FIND("&amp;",R3622))</f>
        <v xml:space="preserve"> video/documentary</v>
      </c>
    </row>
    <row r="3623" spans="1:22" ht="32" hidden="1" x14ac:dyDescent="0.2">
      <c r="A3623">
        <v>304</v>
      </c>
      <c r="B3623" s="3" t="s">
        <v>305</v>
      </c>
      <c r="C3623" s="3" t="s">
        <v>4414</v>
      </c>
      <c r="D3623">
        <v>3400</v>
      </c>
      <c r="E3623">
        <v>7876</v>
      </c>
      <c r="F3623" t="s">
        <v>8219</v>
      </c>
      <c r="G3623" t="s">
        <v>8224</v>
      </c>
      <c r="H3623" t="s">
        <v>8246</v>
      </c>
      <c r="I3623">
        <v>1346464800</v>
      </c>
      <c r="J3623" s="12">
        <f>(I3623/86400)+25569</f>
        <v>41153.083333333336</v>
      </c>
      <c r="K3623">
        <v>1343096197</v>
      </c>
      <c r="L3623" s="12">
        <f>(K3623/86400)+25569</f>
        <v>41114.094872685186</v>
      </c>
      <c r="M3623" t="b">
        <v>1</v>
      </c>
      <c r="N3623">
        <v>74</v>
      </c>
      <c r="O3623">
        <f>(E3623/D3623)*100</f>
        <v>231.64705882352939</v>
      </c>
      <c r="P3623">
        <f>E3623/N3623</f>
        <v>106.43243243243244</v>
      </c>
      <c r="Q3623" s="6" t="str">
        <f>LEFT(R3623, SEARCH("&amp;",R3623,1)-1)</f>
        <v xml:space="preserve">film </v>
      </c>
      <c r="R3623" t="s">
        <v>8269</v>
      </c>
      <c r="S3623" t="b">
        <v>1</v>
      </c>
      <c r="V3623" s="7" t="str">
        <f>RIGHT(R3623,LEN(R3623)-FIND("&amp;",R3623))</f>
        <v xml:space="preserve"> video/documentary</v>
      </c>
    </row>
    <row r="3624" spans="1:22" ht="32" hidden="1" x14ac:dyDescent="0.2">
      <c r="A3624">
        <v>305</v>
      </c>
      <c r="B3624" s="3" t="s">
        <v>306</v>
      </c>
      <c r="C3624" s="3" t="s">
        <v>4415</v>
      </c>
      <c r="D3624">
        <v>7500</v>
      </c>
      <c r="E3624">
        <v>9775</v>
      </c>
      <c r="F3624" t="s">
        <v>8219</v>
      </c>
      <c r="G3624" t="s">
        <v>8224</v>
      </c>
      <c r="H3624" t="s">
        <v>8246</v>
      </c>
      <c r="I3624">
        <v>1331392049</v>
      </c>
      <c r="J3624" s="12">
        <f>(I3624/86400)+25569</f>
        <v>40978.630196759259</v>
      </c>
      <c r="K3624">
        <v>1328800049</v>
      </c>
      <c r="L3624" s="12">
        <f>(K3624/86400)+25569</f>
        <v>40948.630196759259</v>
      </c>
      <c r="M3624" t="b">
        <v>1</v>
      </c>
      <c r="N3624">
        <v>189</v>
      </c>
      <c r="O3624">
        <f>(E3624/D3624)*100</f>
        <v>130.33333333333331</v>
      </c>
      <c r="P3624">
        <f>E3624/N3624</f>
        <v>51.719576719576722</v>
      </c>
      <c r="Q3624" s="6" t="str">
        <f>LEFT(R3624, SEARCH("&amp;",R3624,1)-1)</f>
        <v xml:space="preserve">film </v>
      </c>
      <c r="R3624" t="s">
        <v>8269</v>
      </c>
      <c r="S3624" t="b">
        <v>1</v>
      </c>
      <c r="V3624" s="7" t="str">
        <f>RIGHT(R3624,LEN(R3624)-FIND("&amp;",R3624))</f>
        <v xml:space="preserve"> video/documentary</v>
      </c>
    </row>
    <row r="3625" spans="1:22" ht="32" hidden="1" x14ac:dyDescent="0.2">
      <c r="A3625">
        <v>306</v>
      </c>
      <c r="B3625" s="3" t="s">
        <v>307</v>
      </c>
      <c r="C3625" s="3" t="s">
        <v>4416</v>
      </c>
      <c r="D3625">
        <v>1000</v>
      </c>
      <c r="E3625">
        <v>2929</v>
      </c>
      <c r="F3625" t="s">
        <v>8219</v>
      </c>
      <c r="G3625" t="s">
        <v>8224</v>
      </c>
      <c r="H3625" t="s">
        <v>8246</v>
      </c>
      <c r="I3625">
        <v>1363806333</v>
      </c>
      <c r="J3625" s="12">
        <f>(I3625/86400)+25569</f>
        <v>41353.79552083333</v>
      </c>
      <c r="K3625">
        <v>1362081933</v>
      </c>
      <c r="L3625" s="12">
        <f>(K3625/86400)+25569</f>
        <v>41333.837187500001</v>
      </c>
      <c r="M3625" t="b">
        <v>1</v>
      </c>
      <c r="N3625">
        <v>80</v>
      </c>
      <c r="O3625">
        <f>(E3625/D3625)*100</f>
        <v>292.89999999999998</v>
      </c>
      <c r="P3625">
        <f>E3625/N3625</f>
        <v>36.612499999999997</v>
      </c>
      <c r="Q3625" s="6" t="str">
        <f>LEFT(R3625, SEARCH("&amp;",R3625,1)-1)</f>
        <v xml:space="preserve">film </v>
      </c>
      <c r="R3625" t="s">
        <v>8269</v>
      </c>
      <c r="S3625" t="b">
        <v>1</v>
      </c>
      <c r="V3625" s="7" t="str">
        <f>RIGHT(R3625,LEN(R3625)-FIND("&amp;",R3625))</f>
        <v xml:space="preserve"> video/documentary</v>
      </c>
    </row>
    <row r="3626" spans="1:22" ht="16" hidden="1" x14ac:dyDescent="0.2">
      <c r="A3626">
        <v>307</v>
      </c>
      <c r="B3626" s="3" t="s">
        <v>308</v>
      </c>
      <c r="C3626" s="3" t="s">
        <v>4417</v>
      </c>
      <c r="D3626">
        <v>22000</v>
      </c>
      <c r="E3626">
        <v>24490</v>
      </c>
      <c r="F3626" t="s">
        <v>8219</v>
      </c>
      <c r="G3626" t="s">
        <v>8224</v>
      </c>
      <c r="H3626" t="s">
        <v>8246</v>
      </c>
      <c r="I3626">
        <v>1360276801</v>
      </c>
      <c r="J3626" s="12">
        <f>(I3626/86400)+25569</f>
        <v>41312.944456018522</v>
      </c>
      <c r="K3626">
        <v>1357684801</v>
      </c>
      <c r="L3626" s="12">
        <f>(K3626/86400)+25569</f>
        <v>41282.944456018522</v>
      </c>
      <c r="M3626" t="b">
        <v>1</v>
      </c>
      <c r="N3626">
        <v>576</v>
      </c>
      <c r="O3626">
        <f>(E3626/D3626)*100</f>
        <v>111.31818181818183</v>
      </c>
      <c r="P3626">
        <f>E3626/N3626</f>
        <v>42.517361111111114</v>
      </c>
      <c r="Q3626" s="6" t="str">
        <f>LEFT(R3626, SEARCH("&amp;",R3626,1)-1)</f>
        <v xml:space="preserve">film </v>
      </c>
      <c r="R3626" t="s">
        <v>8269</v>
      </c>
      <c r="S3626" t="b">
        <v>1</v>
      </c>
      <c r="V3626" s="7" t="str">
        <f>RIGHT(R3626,LEN(R3626)-FIND("&amp;",R3626))</f>
        <v xml:space="preserve"> video/documentary</v>
      </c>
    </row>
    <row r="3627" spans="1:22" ht="48" hidden="1" x14ac:dyDescent="0.2">
      <c r="A3627">
        <v>308</v>
      </c>
      <c r="B3627" s="3" t="s">
        <v>309</v>
      </c>
      <c r="C3627" s="3" t="s">
        <v>4418</v>
      </c>
      <c r="D3627">
        <v>12000</v>
      </c>
      <c r="E3627">
        <v>12668</v>
      </c>
      <c r="F3627" t="s">
        <v>8219</v>
      </c>
      <c r="G3627" t="s">
        <v>8224</v>
      </c>
      <c r="H3627" t="s">
        <v>8246</v>
      </c>
      <c r="I3627">
        <v>1299775210</v>
      </c>
      <c r="J3627" s="12">
        <f>(I3627/86400)+25569</f>
        <v>40612.694560185184</v>
      </c>
      <c r="K3627">
        <v>1295887210</v>
      </c>
      <c r="L3627" s="12">
        <f>(K3627/86400)+25569</f>
        <v>40567.694560185184</v>
      </c>
      <c r="M3627" t="b">
        <v>1</v>
      </c>
      <c r="N3627">
        <v>202</v>
      </c>
      <c r="O3627">
        <f>(E3627/D3627)*100</f>
        <v>105.56666666666668</v>
      </c>
      <c r="P3627">
        <f>E3627/N3627</f>
        <v>62.712871287128714</v>
      </c>
      <c r="Q3627" s="6" t="str">
        <f>LEFT(R3627, SEARCH("&amp;",R3627,1)-1)</f>
        <v xml:space="preserve">film </v>
      </c>
      <c r="R3627" t="s">
        <v>8269</v>
      </c>
      <c r="S3627" t="b">
        <v>1</v>
      </c>
      <c r="V3627" s="7" t="str">
        <f>RIGHT(R3627,LEN(R3627)-FIND("&amp;",R3627))</f>
        <v xml:space="preserve"> video/documentary</v>
      </c>
    </row>
    <row r="3628" spans="1:22" ht="48" hidden="1" x14ac:dyDescent="0.2">
      <c r="A3628">
        <v>309</v>
      </c>
      <c r="B3628" s="3" t="s">
        <v>310</v>
      </c>
      <c r="C3628" s="3" t="s">
        <v>4419</v>
      </c>
      <c r="D3628">
        <v>18000</v>
      </c>
      <c r="E3628">
        <v>21410</v>
      </c>
      <c r="F3628" t="s">
        <v>8219</v>
      </c>
      <c r="G3628" t="s">
        <v>8224</v>
      </c>
      <c r="H3628" t="s">
        <v>8246</v>
      </c>
      <c r="I3628">
        <v>1346695334</v>
      </c>
      <c r="J3628" s="12">
        <f>(I3628/86400)+25569</f>
        <v>41155.751550925925</v>
      </c>
      <c r="K3628">
        <v>1344880934</v>
      </c>
      <c r="L3628" s="12">
        <f>(K3628/86400)+25569</f>
        <v>41134.751550925925</v>
      </c>
      <c r="M3628" t="b">
        <v>1</v>
      </c>
      <c r="N3628">
        <v>238</v>
      </c>
      <c r="O3628">
        <f>(E3628/D3628)*100</f>
        <v>118.94444444444446</v>
      </c>
      <c r="P3628">
        <f>E3628/N3628</f>
        <v>89.957983193277315</v>
      </c>
      <c r="Q3628" s="6" t="str">
        <f>LEFT(R3628, SEARCH("&amp;",R3628,1)-1)</f>
        <v xml:space="preserve">film </v>
      </c>
      <c r="R3628" t="s">
        <v>8269</v>
      </c>
      <c r="S3628" t="b">
        <v>1</v>
      </c>
      <c r="V3628" s="7" t="str">
        <f>RIGHT(R3628,LEN(R3628)-FIND("&amp;",R3628))</f>
        <v xml:space="preserve"> video/documentary</v>
      </c>
    </row>
    <row r="3629" spans="1:22" ht="48" hidden="1" x14ac:dyDescent="0.2">
      <c r="A3629">
        <v>310</v>
      </c>
      <c r="B3629" s="3" t="s">
        <v>311</v>
      </c>
      <c r="C3629" s="3" t="s">
        <v>4420</v>
      </c>
      <c r="D3629">
        <v>1000</v>
      </c>
      <c r="E3629">
        <v>1041.29</v>
      </c>
      <c r="F3629" t="s">
        <v>8219</v>
      </c>
      <c r="G3629" t="s">
        <v>8224</v>
      </c>
      <c r="H3629" t="s">
        <v>8246</v>
      </c>
      <c r="I3629">
        <v>1319076000</v>
      </c>
      <c r="J3629" s="12">
        <f>(I3629/86400)+25569</f>
        <v>40836.083333333336</v>
      </c>
      <c r="K3629">
        <v>1317788623</v>
      </c>
      <c r="L3629" s="12">
        <f>(K3629/86400)+25569</f>
        <v>40821.183136574073</v>
      </c>
      <c r="M3629" t="b">
        <v>1</v>
      </c>
      <c r="N3629">
        <v>36</v>
      </c>
      <c r="O3629">
        <f>(E3629/D3629)*100</f>
        <v>104.129</v>
      </c>
      <c r="P3629">
        <f>E3629/N3629</f>
        <v>28.924722222222222</v>
      </c>
      <c r="Q3629" s="6" t="str">
        <f>LEFT(R3629, SEARCH("&amp;",R3629,1)-1)</f>
        <v xml:space="preserve">film </v>
      </c>
      <c r="R3629" t="s">
        <v>8269</v>
      </c>
      <c r="S3629" t="b">
        <v>1</v>
      </c>
      <c r="V3629" s="7" t="str">
        <f>RIGHT(R3629,LEN(R3629)-FIND("&amp;",R3629))</f>
        <v xml:space="preserve"> video/documentary</v>
      </c>
    </row>
    <row r="3630" spans="1:22" ht="48" hidden="1" x14ac:dyDescent="0.2">
      <c r="A3630">
        <v>311</v>
      </c>
      <c r="B3630" s="3" t="s">
        <v>312</v>
      </c>
      <c r="C3630" s="3" t="s">
        <v>4421</v>
      </c>
      <c r="D3630">
        <v>20000</v>
      </c>
      <c r="E3630">
        <v>20820.330000000002</v>
      </c>
      <c r="F3630" t="s">
        <v>8219</v>
      </c>
      <c r="G3630" t="s">
        <v>8224</v>
      </c>
      <c r="H3630" t="s">
        <v>8246</v>
      </c>
      <c r="I3630">
        <v>1325404740</v>
      </c>
      <c r="J3630" s="12">
        <f>(I3630/86400)+25569</f>
        <v>40909.332638888889</v>
      </c>
      <c r="K3630">
        <v>1321852592</v>
      </c>
      <c r="L3630" s="12">
        <f>(K3630/86400)+25569</f>
        <v>40868.219814814816</v>
      </c>
      <c r="M3630" t="b">
        <v>1</v>
      </c>
      <c r="N3630">
        <v>150</v>
      </c>
      <c r="O3630">
        <f>(E3630/D3630)*100</f>
        <v>104.10165000000001</v>
      </c>
      <c r="P3630">
        <f>E3630/N3630</f>
        <v>138.8022</v>
      </c>
      <c r="Q3630" s="6" t="str">
        <f>LEFT(R3630, SEARCH("&amp;",R3630,1)-1)</f>
        <v xml:space="preserve">film </v>
      </c>
      <c r="R3630" t="s">
        <v>8269</v>
      </c>
      <c r="S3630" t="b">
        <v>1</v>
      </c>
      <c r="V3630" s="7" t="str">
        <f>RIGHT(R3630,LEN(R3630)-FIND("&amp;",R3630))</f>
        <v xml:space="preserve"> video/documentary</v>
      </c>
    </row>
    <row r="3631" spans="1:22" ht="48" hidden="1" x14ac:dyDescent="0.2">
      <c r="A3631">
        <v>312</v>
      </c>
      <c r="B3631" s="3" t="s">
        <v>313</v>
      </c>
      <c r="C3631" s="3" t="s">
        <v>4422</v>
      </c>
      <c r="D3631">
        <v>8000</v>
      </c>
      <c r="E3631">
        <v>8950</v>
      </c>
      <c r="F3631" t="s">
        <v>8219</v>
      </c>
      <c r="G3631" t="s">
        <v>8224</v>
      </c>
      <c r="H3631" t="s">
        <v>8246</v>
      </c>
      <c r="I3631">
        <v>1365973432</v>
      </c>
      <c r="J3631" s="12">
        <f>(I3631/86400)+25569</f>
        <v>41378.877685185187</v>
      </c>
      <c r="K3631">
        <v>1363381432</v>
      </c>
      <c r="L3631" s="12">
        <f>(K3631/86400)+25569</f>
        <v>41348.877685185187</v>
      </c>
      <c r="M3631" t="b">
        <v>1</v>
      </c>
      <c r="N3631">
        <v>146</v>
      </c>
      <c r="O3631">
        <f>(E3631/D3631)*100</f>
        <v>111.87499999999999</v>
      </c>
      <c r="P3631">
        <f>E3631/N3631</f>
        <v>61.301369863013697</v>
      </c>
      <c r="Q3631" s="6" t="str">
        <f>LEFT(R3631, SEARCH("&amp;",R3631,1)-1)</f>
        <v xml:space="preserve">film </v>
      </c>
      <c r="R3631" t="s">
        <v>8269</v>
      </c>
      <c r="S3631" t="b">
        <v>1</v>
      </c>
      <c r="V3631" s="7" t="str">
        <f>RIGHT(R3631,LEN(R3631)-FIND("&amp;",R3631))</f>
        <v xml:space="preserve"> video/documentary</v>
      </c>
    </row>
    <row r="3632" spans="1:22" ht="48" hidden="1" x14ac:dyDescent="0.2">
      <c r="A3632">
        <v>313</v>
      </c>
      <c r="B3632" s="3" t="s">
        <v>314</v>
      </c>
      <c r="C3632" s="3" t="s">
        <v>4423</v>
      </c>
      <c r="D3632">
        <v>17000</v>
      </c>
      <c r="E3632">
        <v>17805</v>
      </c>
      <c r="F3632" t="s">
        <v>8219</v>
      </c>
      <c r="G3632" t="s">
        <v>8224</v>
      </c>
      <c r="H3632" t="s">
        <v>8246</v>
      </c>
      <c r="I3632">
        <v>1281542340</v>
      </c>
      <c r="J3632" s="12">
        <f>(I3632/86400)+25569</f>
        <v>40401.665972222225</v>
      </c>
      <c r="K3632">
        <v>1277702894</v>
      </c>
      <c r="L3632" s="12">
        <f>(K3632/86400)+25569</f>
        <v>40357.227939814817</v>
      </c>
      <c r="M3632" t="b">
        <v>1</v>
      </c>
      <c r="N3632">
        <v>222</v>
      </c>
      <c r="O3632">
        <f>(E3632/D3632)*100</f>
        <v>104.73529411764706</v>
      </c>
      <c r="P3632">
        <f>E3632/N3632</f>
        <v>80.202702702702709</v>
      </c>
      <c r="Q3632" s="6" t="str">
        <f>LEFT(R3632, SEARCH("&amp;",R3632,1)-1)</f>
        <v xml:space="preserve">film </v>
      </c>
      <c r="R3632" t="s">
        <v>8269</v>
      </c>
      <c r="S3632" t="b">
        <v>1</v>
      </c>
      <c r="V3632" s="7" t="str">
        <f>RIGHT(R3632,LEN(R3632)-FIND("&amp;",R3632))</f>
        <v xml:space="preserve"> video/documentary</v>
      </c>
    </row>
    <row r="3633" spans="1:22" ht="48" hidden="1" x14ac:dyDescent="0.2">
      <c r="A3633">
        <v>314</v>
      </c>
      <c r="B3633" s="3" t="s">
        <v>315</v>
      </c>
      <c r="C3633" s="3" t="s">
        <v>4424</v>
      </c>
      <c r="D3633">
        <v>1000</v>
      </c>
      <c r="E3633">
        <v>3851.5</v>
      </c>
      <c r="F3633" t="s">
        <v>8219</v>
      </c>
      <c r="G3633" t="s">
        <v>8224</v>
      </c>
      <c r="H3633" t="s">
        <v>8246</v>
      </c>
      <c r="I3633">
        <v>1362167988</v>
      </c>
      <c r="J3633" s="12">
        <f>(I3633/86400)+25569</f>
        <v>41334.833194444444</v>
      </c>
      <c r="K3633">
        <v>1359575988</v>
      </c>
      <c r="L3633" s="12">
        <f>(K3633/86400)+25569</f>
        <v>41304.833194444444</v>
      </c>
      <c r="M3633" t="b">
        <v>1</v>
      </c>
      <c r="N3633">
        <v>120</v>
      </c>
      <c r="O3633">
        <f>(E3633/D3633)*100</f>
        <v>385.15000000000003</v>
      </c>
      <c r="P3633">
        <f>E3633/N3633</f>
        <v>32.095833333333331</v>
      </c>
      <c r="Q3633" s="6" t="str">
        <f>LEFT(R3633, SEARCH("&amp;",R3633,1)-1)</f>
        <v xml:space="preserve">film </v>
      </c>
      <c r="R3633" t="s">
        <v>8269</v>
      </c>
      <c r="S3633" t="b">
        <v>1</v>
      </c>
      <c r="V3633" s="7" t="str">
        <f>RIGHT(R3633,LEN(R3633)-FIND("&amp;",R3633))</f>
        <v xml:space="preserve"> video/documentary</v>
      </c>
    </row>
    <row r="3634" spans="1:22" ht="48" hidden="1" x14ac:dyDescent="0.2">
      <c r="A3634">
        <v>315</v>
      </c>
      <c r="B3634" s="3" t="s">
        <v>316</v>
      </c>
      <c r="C3634" s="3" t="s">
        <v>4425</v>
      </c>
      <c r="D3634">
        <v>25000</v>
      </c>
      <c r="E3634">
        <v>25312</v>
      </c>
      <c r="F3634" t="s">
        <v>8219</v>
      </c>
      <c r="G3634" t="s">
        <v>8224</v>
      </c>
      <c r="H3634" t="s">
        <v>8246</v>
      </c>
      <c r="I3634">
        <v>1345660334</v>
      </c>
      <c r="J3634" s="12">
        <f>(I3634/86400)+25569</f>
        <v>41143.77238425926</v>
      </c>
      <c r="K3634">
        <v>1343068334</v>
      </c>
      <c r="L3634" s="12">
        <f>(K3634/86400)+25569</f>
        <v>41113.77238425926</v>
      </c>
      <c r="M3634" t="b">
        <v>1</v>
      </c>
      <c r="N3634">
        <v>126</v>
      </c>
      <c r="O3634">
        <f>(E3634/D3634)*100</f>
        <v>101.248</v>
      </c>
      <c r="P3634">
        <f>E3634/N3634</f>
        <v>200.88888888888889</v>
      </c>
      <c r="Q3634" s="6" t="str">
        <f>LEFT(R3634, SEARCH("&amp;",R3634,1)-1)</f>
        <v xml:space="preserve">film </v>
      </c>
      <c r="R3634" t="s">
        <v>8269</v>
      </c>
      <c r="S3634" t="b">
        <v>1</v>
      </c>
      <c r="V3634" s="7" t="str">
        <f>RIGHT(R3634,LEN(R3634)-FIND("&amp;",R3634))</f>
        <v xml:space="preserve"> video/documentary</v>
      </c>
    </row>
    <row r="3635" spans="1:22" ht="32" hidden="1" x14ac:dyDescent="0.2">
      <c r="A3635">
        <v>316</v>
      </c>
      <c r="B3635" s="3" t="s">
        <v>317</v>
      </c>
      <c r="C3635" s="3" t="s">
        <v>4426</v>
      </c>
      <c r="D3635">
        <v>15000</v>
      </c>
      <c r="E3635">
        <v>17066</v>
      </c>
      <c r="F3635" t="s">
        <v>8219</v>
      </c>
      <c r="G3635" t="s">
        <v>8229</v>
      </c>
      <c r="H3635" t="s">
        <v>8251</v>
      </c>
      <c r="I3635">
        <v>1418273940</v>
      </c>
      <c r="J3635" s="12">
        <f>(I3635/86400)+25569</f>
        <v>41984.207638888889</v>
      </c>
      <c r="K3635">
        <v>1415398197</v>
      </c>
      <c r="L3635" s="12">
        <f>(K3635/86400)+25569</f>
        <v>41950.923576388886</v>
      </c>
      <c r="M3635" t="b">
        <v>1</v>
      </c>
      <c r="N3635">
        <v>158</v>
      </c>
      <c r="O3635">
        <f>(E3635/D3635)*100</f>
        <v>113.77333333333333</v>
      </c>
      <c r="P3635">
        <f>E3635/N3635</f>
        <v>108.01265822784811</v>
      </c>
      <c r="Q3635" s="6" t="str">
        <f>LEFT(R3635, SEARCH("&amp;",R3635,1)-1)</f>
        <v xml:space="preserve">film </v>
      </c>
      <c r="R3635" t="s">
        <v>8269</v>
      </c>
      <c r="S3635" t="b">
        <v>1</v>
      </c>
      <c r="V3635" s="7" t="str">
        <f>RIGHT(R3635,LEN(R3635)-FIND("&amp;",R3635))</f>
        <v xml:space="preserve"> video/documentary</v>
      </c>
    </row>
    <row r="3636" spans="1:22" ht="32" hidden="1" x14ac:dyDescent="0.2">
      <c r="A3636">
        <v>317</v>
      </c>
      <c r="B3636" s="3" t="s">
        <v>318</v>
      </c>
      <c r="C3636" s="3" t="s">
        <v>4427</v>
      </c>
      <c r="D3636">
        <v>30000</v>
      </c>
      <c r="E3636">
        <v>30241</v>
      </c>
      <c r="F3636" t="s">
        <v>8219</v>
      </c>
      <c r="G3636" t="s">
        <v>8224</v>
      </c>
      <c r="H3636" t="s">
        <v>8246</v>
      </c>
      <c r="I3636">
        <v>1386778483</v>
      </c>
      <c r="J3636" s="12">
        <f>(I3636/86400)+25569</f>
        <v>41619.676886574074</v>
      </c>
      <c r="K3636">
        <v>1384186483</v>
      </c>
      <c r="L3636" s="12">
        <f>(K3636/86400)+25569</f>
        <v>41589.676886574074</v>
      </c>
      <c r="M3636" t="b">
        <v>1</v>
      </c>
      <c r="N3636">
        <v>316</v>
      </c>
      <c r="O3636">
        <f>(E3636/D3636)*100</f>
        <v>100.80333333333333</v>
      </c>
      <c r="P3636">
        <f>E3636/N3636</f>
        <v>95.699367088607602</v>
      </c>
      <c r="Q3636" s="6" t="str">
        <f>LEFT(R3636, SEARCH("&amp;",R3636,1)-1)</f>
        <v xml:space="preserve">film </v>
      </c>
      <c r="R3636" t="s">
        <v>8269</v>
      </c>
      <c r="S3636" t="b">
        <v>1</v>
      </c>
      <c r="V3636" s="7" t="str">
        <f>RIGHT(R3636,LEN(R3636)-FIND("&amp;",R3636))</f>
        <v xml:space="preserve"> video/documentary</v>
      </c>
    </row>
    <row r="3637" spans="1:22" ht="48" hidden="1" x14ac:dyDescent="0.2">
      <c r="A3637">
        <v>318</v>
      </c>
      <c r="B3637" s="3" t="s">
        <v>319</v>
      </c>
      <c r="C3637" s="3" t="s">
        <v>4428</v>
      </c>
      <c r="D3637">
        <v>5000</v>
      </c>
      <c r="E3637">
        <v>14166</v>
      </c>
      <c r="F3637" t="s">
        <v>8219</v>
      </c>
      <c r="G3637" t="s">
        <v>8224</v>
      </c>
      <c r="H3637" t="s">
        <v>8246</v>
      </c>
      <c r="I3637">
        <v>1364342151</v>
      </c>
      <c r="J3637" s="12">
        <f>(I3637/86400)+25569</f>
        <v>41359.997118055559</v>
      </c>
      <c r="K3637">
        <v>1361753751</v>
      </c>
      <c r="L3637" s="12">
        <f>(K3637/86400)+25569</f>
        <v>41330.038784722223</v>
      </c>
      <c r="M3637" t="b">
        <v>1</v>
      </c>
      <c r="N3637">
        <v>284</v>
      </c>
      <c r="O3637">
        <f>(E3637/D3637)*100</f>
        <v>283.32</v>
      </c>
      <c r="P3637">
        <f>E3637/N3637</f>
        <v>49.880281690140848</v>
      </c>
      <c r="Q3637" s="6" t="str">
        <f>LEFT(R3637, SEARCH("&amp;",R3637,1)-1)</f>
        <v xml:space="preserve">film </v>
      </c>
      <c r="R3637" t="s">
        <v>8269</v>
      </c>
      <c r="S3637" t="b">
        <v>1</v>
      </c>
      <c r="V3637" s="7" t="str">
        <f>RIGHT(R3637,LEN(R3637)-FIND("&amp;",R3637))</f>
        <v xml:space="preserve"> video/documentary</v>
      </c>
    </row>
    <row r="3638" spans="1:22" ht="64" hidden="1" x14ac:dyDescent="0.2">
      <c r="A3638">
        <v>319</v>
      </c>
      <c r="B3638" s="3" t="s">
        <v>320</v>
      </c>
      <c r="C3638" s="3" t="s">
        <v>4429</v>
      </c>
      <c r="D3638">
        <v>5000</v>
      </c>
      <c r="E3638">
        <v>5634</v>
      </c>
      <c r="F3638" t="s">
        <v>8219</v>
      </c>
      <c r="G3638" t="s">
        <v>8224</v>
      </c>
      <c r="H3638" t="s">
        <v>8246</v>
      </c>
      <c r="I3638">
        <v>1265097540</v>
      </c>
      <c r="J3638" s="12">
        <f>(I3638/86400)+25569</f>
        <v>40211.332638888889</v>
      </c>
      <c r="K3638">
        <v>1257538029</v>
      </c>
      <c r="L3638" s="12">
        <f>(K3638/86400)+25569</f>
        <v>40123.83829861111</v>
      </c>
      <c r="M3638" t="b">
        <v>1</v>
      </c>
      <c r="N3638">
        <v>51</v>
      </c>
      <c r="O3638">
        <f>(E3638/D3638)*100</f>
        <v>112.68</v>
      </c>
      <c r="P3638">
        <f>E3638/N3638</f>
        <v>110.47058823529412</v>
      </c>
      <c r="Q3638" s="6" t="str">
        <f>LEFT(R3638, SEARCH("&amp;",R3638,1)-1)</f>
        <v xml:space="preserve">film </v>
      </c>
      <c r="R3638" t="s">
        <v>8269</v>
      </c>
      <c r="S3638" t="b">
        <v>1</v>
      </c>
      <c r="V3638" s="7" t="str">
        <f>RIGHT(R3638,LEN(R3638)-FIND("&amp;",R3638))</f>
        <v xml:space="preserve"> video/documentary</v>
      </c>
    </row>
    <row r="3639" spans="1:22" ht="48" hidden="1" x14ac:dyDescent="0.2">
      <c r="A3639">
        <v>320</v>
      </c>
      <c r="B3639" s="3" t="s">
        <v>321</v>
      </c>
      <c r="C3639" s="3" t="s">
        <v>4430</v>
      </c>
      <c r="D3639">
        <v>20000</v>
      </c>
      <c r="E3639">
        <v>21316</v>
      </c>
      <c r="F3639" t="s">
        <v>8219</v>
      </c>
      <c r="G3639" t="s">
        <v>8225</v>
      </c>
      <c r="H3639" t="s">
        <v>8247</v>
      </c>
      <c r="I3639">
        <v>1450825200</v>
      </c>
      <c r="J3639" s="12">
        <f>(I3639/86400)+25569</f>
        <v>42360.958333333328</v>
      </c>
      <c r="K3639">
        <v>1448284433</v>
      </c>
      <c r="L3639" s="12">
        <f>(K3639/86400)+25569</f>
        <v>42331.551307870366</v>
      </c>
      <c r="M3639" t="b">
        <v>1</v>
      </c>
      <c r="N3639">
        <v>158</v>
      </c>
      <c r="O3639">
        <f>(E3639/D3639)*100</f>
        <v>106.58000000000001</v>
      </c>
      <c r="P3639">
        <f>E3639/N3639</f>
        <v>134.91139240506328</v>
      </c>
      <c r="Q3639" s="6" t="str">
        <f>LEFT(R3639, SEARCH("&amp;",R3639,1)-1)</f>
        <v xml:space="preserve">film </v>
      </c>
      <c r="R3639" t="s">
        <v>8269</v>
      </c>
      <c r="S3639" t="b">
        <v>1</v>
      </c>
      <c r="V3639" s="7" t="str">
        <f>RIGHT(R3639,LEN(R3639)-FIND("&amp;",R3639))</f>
        <v xml:space="preserve"> video/documentary</v>
      </c>
    </row>
    <row r="3640" spans="1:22" ht="48" hidden="1" x14ac:dyDescent="0.2">
      <c r="A3640">
        <v>321</v>
      </c>
      <c r="B3640" s="3" t="s">
        <v>322</v>
      </c>
      <c r="C3640" s="3" t="s">
        <v>4431</v>
      </c>
      <c r="D3640">
        <v>35000</v>
      </c>
      <c r="E3640">
        <v>35932</v>
      </c>
      <c r="F3640" t="s">
        <v>8219</v>
      </c>
      <c r="G3640" t="s">
        <v>8236</v>
      </c>
      <c r="H3640" t="s">
        <v>8249</v>
      </c>
      <c r="I3640">
        <v>1478605386</v>
      </c>
      <c r="J3640" s="12">
        <f>(I3640/86400)+25569</f>
        <v>42682.488263888888</v>
      </c>
      <c r="K3640">
        <v>1475577786</v>
      </c>
      <c r="L3640" s="12">
        <f>(K3640/86400)+25569</f>
        <v>42647.446597222224</v>
      </c>
      <c r="M3640" t="b">
        <v>1</v>
      </c>
      <c r="N3640">
        <v>337</v>
      </c>
      <c r="O3640">
        <f>(E3640/D3640)*100</f>
        <v>102.66285714285715</v>
      </c>
      <c r="P3640">
        <f>E3640/N3640</f>
        <v>106.62314540059347</v>
      </c>
      <c r="Q3640" s="6" t="str">
        <f>LEFT(R3640, SEARCH("&amp;",R3640,1)-1)</f>
        <v xml:space="preserve">film </v>
      </c>
      <c r="R3640" t="s">
        <v>8269</v>
      </c>
      <c r="S3640" t="b">
        <v>1</v>
      </c>
      <c r="V3640" s="7" t="str">
        <f>RIGHT(R3640,LEN(R3640)-FIND("&amp;",R3640))</f>
        <v xml:space="preserve"> video/documentary</v>
      </c>
    </row>
    <row r="3641" spans="1:22" ht="48" hidden="1" x14ac:dyDescent="0.2">
      <c r="A3641">
        <v>322</v>
      </c>
      <c r="B3641" s="3" t="s">
        <v>323</v>
      </c>
      <c r="C3641" s="3" t="s">
        <v>4432</v>
      </c>
      <c r="D3641">
        <v>25000</v>
      </c>
      <c r="E3641">
        <v>26978</v>
      </c>
      <c r="F3641" t="s">
        <v>8219</v>
      </c>
      <c r="G3641" t="s">
        <v>8224</v>
      </c>
      <c r="H3641" t="s">
        <v>8246</v>
      </c>
      <c r="I3641">
        <v>1463146848</v>
      </c>
      <c r="J3641" s="12">
        <f>(I3641/86400)+25569</f>
        <v>42503.57</v>
      </c>
      <c r="K3641">
        <v>1460554848</v>
      </c>
      <c r="L3641" s="12">
        <f>(K3641/86400)+25569</f>
        <v>42473.57</v>
      </c>
      <c r="M3641" t="b">
        <v>1</v>
      </c>
      <c r="N3641">
        <v>186</v>
      </c>
      <c r="O3641">
        <f>(E3641/D3641)*100</f>
        <v>107.91200000000001</v>
      </c>
      <c r="P3641">
        <f>E3641/N3641</f>
        <v>145.04301075268816</v>
      </c>
      <c r="Q3641" s="6" t="str">
        <f>LEFT(R3641, SEARCH("&amp;",R3641,1)-1)</f>
        <v xml:space="preserve">film </v>
      </c>
      <c r="R3641" t="s">
        <v>8269</v>
      </c>
      <c r="S3641" t="b">
        <v>1</v>
      </c>
      <c r="V3641" s="7" t="str">
        <f>RIGHT(R3641,LEN(R3641)-FIND("&amp;",R3641))</f>
        <v xml:space="preserve"> video/documentary</v>
      </c>
    </row>
    <row r="3642" spans="1:22" ht="48" hidden="1" x14ac:dyDescent="0.2">
      <c r="A3642">
        <v>323</v>
      </c>
      <c r="B3642" s="3" t="s">
        <v>324</v>
      </c>
      <c r="C3642" s="3" t="s">
        <v>4433</v>
      </c>
      <c r="D3642">
        <v>5400</v>
      </c>
      <c r="E3642">
        <v>6646</v>
      </c>
      <c r="F3642" t="s">
        <v>8219</v>
      </c>
      <c r="G3642" t="s">
        <v>8224</v>
      </c>
      <c r="H3642" t="s">
        <v>8246</v>
      </c>
      <c r="I3642">
        <v>1482307140</v>
      </c>
      <c r="J3642" s="12">
        <f>(I3642/86400)+25569</f>
        <v>42725.332638888889</v>
      </c>
      <c r="K3642">
        <v>1479886966</v>
      </c>
      <c r="L3642" s="12">
        <f>(K3642/86400)+25569</f>
        <v>42697.32136574074</v>
      </c>
      <c r="M3642" t="b">
        <v>1</v>
      </c>
      <c r="N3642">
        <v>58</v>
      </c>
      <c r="O3642">
        <f>(E3642/D3642)*100</f>
        <v>123.07407407407408</v>
      </c>
      <c r="P3642">
        <f>E3642/N3642</f>
        <v>114.58620689655173</v>
      </c>
      <c r="Q3642" s="6" t="str">
        <f>LEFT(R3642, SEARCH("&amp;",R3642,1)-1)</f>
        <v xml:space="preserve">film </v>
      </c>
      <c r="R3642" t="s">
        <v>8269</v>
      </c>
      <c r="S3642" t="b">
        <v>1</v>
      </c>
      <c r="V3642" s="7" t="str">
        <f>RIGHT(R3642,LEN(R3642)-FIND("&amp;",R3642))</f>
        <v xml:space="preserve"> video/documentary</v>
      </c>
    </row>
    <row r="3643" spans="1:22" ht="48" hidden="1" x14ac:dyDescent="0.2">
      <c r="A3643">
        <v>324</v>
      </c>
      <c r="B3643" s="3" t="s">
        <v>325</v>
      </c>
      <c r="C3643" s="3" t="s">
        <v>4434</v>
      </c>
      <c r="D3643">
        <v>8500</v>
      </c>
      <c r="E3643">
        <v>8636</v>
      </c>
      <c r="F3643" t="s">
        <v>8219</v>
      </c>
      <c r="G3643" t="s">
        <v>8224</v>
      </c>
      <c r="H3643" t="s">
        <v>8246</v>
      </c>
      <c r="I3643">
        <v>1438441308</v>
      </c>
      <c r="J3643" s="12">
        <f>(I3643/86400)+25569</f>
        <v>42217.626250000001</v>
      </c>
      <c r="K3643">
        <v>1435590108</v>
      </c>
      <c r="L3643" s="12">
        <f>(K3643/86400)+25569</f>
        <v>42184.626250000001</v>
      </c>
      <c r="M3643" t="b">
        <v>1</v>
      </c>
      <c r="N3643">
        <v>82</v>
      </c>
      <c r="O3643">
        <f>(E3643/D3643)*100</f>
        <v>101.6</v>
      </c>
      <c r="P3643">
        <f>E3643/N3643</f>
        <v>105.3170731707317</v>
      </c>
      <c r="Q3643" s="6" t="str">
        <f>LEFT(R3643, SEARCH("&amp;",R3643,1)-1)</f>
        <v xml:space="preserve">film </v>
      </c>
      <c r="R3643" t="s">
        <v>8269</v>
      </c>
      <c r="S3643" t="b">
        <v>1</v>
      </c>
      <c r="V3643" s="7" t="str">
        <f>RIGHT(R3643,LEN(R3643)-FIND("&amp;",R3643))</f>
        <v xml:space="preserve"> video/documentary</v>
      </c>
    </row>
    <row r="3644" spans="1:22" ht="48" hidden="1" x14ac:dyDescent="0.2">
      <c r="A3644">
        <v>325</v>
      </c>
      <c r="B3644" s="3" t="s">
        <v>326</v>
      </c>
      <c r="C3644" s="3" t="s">
        <v>4435</v>
      </c>
      <c r="D3644">
        <v>50000</v>
      </c>
      <c r="E3644">
        <v>52198</v>
      </c>
      <c r="F3644" t="s">
        <v>8219</v>
      </c>
      <c r="G3644" t="s">
        <v>8224</v>
      </c>
      <c r="H3644" t="s">
        <v>8246</v>
      </c>
      <c r="I3644">
        <v>1482208233</v>
      </c>
      <c r="J3644" s="12">
        <f>(I3644/86400)+25569</f>
        <v>42724.187881944439</v>
      </c>
      <c r="K3644">
        <v>1479184233</v>
      </c>
      <c r="L3644" s="12">
        <f>(K3644/86400)+25569</f>
        <v>42689.187881944439</v>
      </c>
      <c r="M3644" t="b">
        <v>1</v>
      </c>
      <c r="N3644">
        <v>736</v>
      </c>
      <c r="O3644">
        <f>(E3644/D3644)*100</f>
        <v>104.396</v>
      </c>
      <c r="P3644">
        <f>E3644/N3644</f>
        <v>70.921195652173907</v>
      </c>
      <c r="Q3644" s="6" t="str">
        <f>LEFT(R3644, SEARCH("&amp;",R3644,1)-1)</f>
        <v xml:space="preserve">film </v>
      </c>
      <c r="R3644" t="s">
        <v>8269</v>
      </c>
      <c r="S3644" t="b">
        <v>1</v>
      </c>
      <c r="V3644" s="7" t="str">
        <f>RIGHT(R3644,LEN(R3644)-FIND("&amp;",R3644))</f>
        <v xml:space="preserve"> video/documentary</v>
      </c>
    </row>
    <row r="3645" spans="1:22" ht="48" hidden="1" x14ac:dyDescent="0.2">
      <c r="A3645">
        <v>326</v>
      </c>
      <c r="B3645" s="3" t="s">
        <v>327</v>
      </c>
      <c r="C3645" s="3" t="s">
        <v>4436</v>
      </c>
      <c r="D3645">
        <v>150000</v>
      </c>
      <c r="E3645">
        <v>169394.6</v>
      </c>
      <c r="F3645" t="s">
        <v>8219</v>
      </c>
      <c r="G3645" t="s">
        <v>8224</v>
      </c>
      <c r="H3645" t="s">
        <v>8246</v>
      </c>
      <c r="I3645">
        <v>1489532220</v>
      </c>
      <c r="J3645" s="12">
        <f>(I3645/86400)+25569</f>
        <v>42808.956250000003</v>
      </c>
      <c r="K3645">
        <v>1486625606</v>
      </c>
      <c r="L3645" s="12">
        <f>(K3645/86400)+25569</f>
        <v>42775.314884259264</v>
      </c>
      <c r="M3645" t="b">
        <v>1</v>
      </c>
      <c r="N3645">
        <v>1151</v>
      </c>
      <c r="O3645">
        <f>(E3645/D3645)*100</f>
        <v>112.92973333333333</v>
      </c>
      <c r="P3645">
        <f>E3645/N3645</f>
        <v>147.17167680278018</v>
      </c>
      <c r="Q3645" s="6" t="str">
        <f>LEFT(R3645, SEARCH("&amp;",R3645,1)-1)</f>
        <v xml:space="preserve">film </v>
      </c>
      <c r="R3645" t="s">
        <v>8269</v>
      </c>
      <c r="S3645" t="b">
        <v>1</v>
      </c>
      <c r="V3645" s="7" t="str">
        <f>RIGHT(R3645,LEN(R3645)-FIND("&amp;",R3645))</f>
        <v xml:space="preserve"> video/documentary</v>
      </c>
    </row>
    <row r="3646" spans="1:22" ht="48" hidden="1" x14ac:dyDescent="0.2">
      <c r="A3646">
        <v>327</v>
      </c>
      <c r="B3646" s="3" t="s">
        <v>328</v>
      </c>
      <c r="C3646" s="3" t="s">
        <v>4437</v>
      </c>
      <c r="D3646">
        <v>4000</v>
      </c>
      <c r="E3646">
        <v>5456</v>
      </c>
      <c r="F3646" t="s">
        <v>8219</v>
      </c>
      <c r="G3646" t="s">
        <v>8224</v>
      </c>
      <c r="H3646" t="s">
        <v>8246</v>
      </c>
      <c r="I3646">
        <v>1427011200</v>
      </c>
      <c r="J3646" s="12">
        <f>(I3646/86400)+25569</f>
        <v>42085.333333333328</v>
      </c>
      <c r="K3646">
        <v>1424669929</v>
      </c>
      <c r="L3646" s="12">
        <f>(K3646/86400)+25569</f>
        <v>42058.235289351855</v>
      </c>
      <c r="M3646" t="b">
        <v>1</v>
      </c>
      <c r="N3646">
        <v>34</v>
      </c>
      <c r="O3646">
        <f>(E3646/D3646)*100</f>
        <v>136.4</v>
      </c>
      <c r="P3646">
        <f>E3646/N3646</f>
        <v>160.47058823529412</v>
      </c>
      <c r="Q3646" s="6" t="str">
        <f>LEFT(R3646, SEARCH("&amp;",R3646,1)-1)</f>
        <v xml:space="preserve">film </v>
      </c>
      <c r="R3646" t="s">
        <v>8269</v>
      </c>
      <c r="S3646" t="b">
        <v>1</v>
      </c>
      <c r="V3646" s="7" t="str">
        <f>RIGHT(R3646,LEN(R3646)-FIND("&amp;",R3646))</f>
        <v xml:space="preserve"> video/documentary</v>
      </c>
    </row>
    <row r="3647" spans="1:22" ht="48" hidden="1" x14ac:dyDescent="0.2">
      <c r="A3647">
        <v>328</v>
      </c>
      <c r="B3647" s="3" t="s">
        <v>329</v>
      </c>
      <c r="C3647" s="3" t="s">
        <v>4438</v>
      </c>
      <c r="D3647">
        <v>75000</v>
      </c>
      <c r="E3647">
        <v>77710.8</v>
      </c>
      <c r="F3647" t="s">
        <v>8219</v>
      </c>
      <c r="G3647" t="s">
        <v>8224</v>
      </c>
      <c r="H3647" t="s">
        <v>8246</v>
      </c>
      <c r="I3647">
        <v>1446350400</v>
      </c>
      <c r="J3647" s="12">
        <f>(I3647/86400)+25569</f>
        <v>42309.166666666672</v>
      </c>
      <c r="K3647">
        <v>1443739388</v>
      </c>
      <c r="L3647" s="12">
        <f>(K3647/86400)+25569</f>
        <v>42278.946620370371</v>
      </c>
      <c r="M3647" t="b">
        <v>1</v>
      </c>
      <c r="N3647">
        <v>498</v>
      </c>
      <c r="O3647">
        <f>(E3647/D3647)*100</f>
        <v>103.61439999999999</v>
      </c>
      <c r="P3647">
        <f>E3647/N3647</f>
        <v>156.04578313253012</v>
      </c>
      <c r="Q3647" s="6" t="str">
        <f>LEFT(R3647, SEARCH("&amp;",R3647,1)-1)</f>
        <v xml:space="preserve">film </v>
      </c>
      <c r="R3647" t="s">
        <v>8269</v>
      </c>
      <c r="S3647" t="b">
        <v>1</v>
      </c>
      <c r="V3647" s="7" t="str">
        <f>RIGHT(R3647,LEN(R3647)-FIND("&amp;",R3647))</f>
        <v xml:space="preserve"> video/documentary</v>
      </c>
    </row>
    <row r="3648" spans="1:22" ht="48" hidden="1" x14ac:dyDescent="0.2">
      <c r="A3648">
        <v>329</v>
      </c>
      <c r="B3648" s="3" t="s">
        <v>330</v>
      </c>
      <c r="C3648" s="3" t="s">
        <v>4439</v>
      </c>
      <c r="D3648">
        <v>10000</v>
      </c>
      <c r="E3648">
        <v>10550</v>
      </c>
      <c r="F3648" t="s">
        <v>8219</v>
      </c>
      <c r="G3648" t="s">
        <v>8224</v>
      </c>
      <c r="H3648" t="s">
        <v>8246</v>
      </c>
      <c r="I3648">
        <v>1446868800</v>
      </c>
      <c r="J3648" s="12">
        <f>(I3648/86400)+25569</f>
        <v>42315.166666666672</v>
      </c>
      <c r="K3648">
        <v>1444821127</v>
      </c>
      <c r="L3648" s="12">
        <f>(K3648/86400)+25569</f>
        <v>42291.46674768519</v>
      </c>
      <c r="M3648" t="b">
        <v>1</v>
      </c>
      <c r="N3648">
        <v>167</v>
      </c>
      <c r="O3648">
        <f>(E3648/D3648)*100</f>
        <v>105.5</v>
      </c>
      <c r="P3648">
        <f>E3648/N3648</f>
        <v>63.17365269461078</v>
      </c>
      <c r="Q3648" s="6" t="str">
        <f>LEFT(R3648, SEARCH("&amp;",R3648,1)-1)</f>
        <v xml:space="preserve">film </v>
      </c>
      <c r="R3648" t="s">
        <v>8269</v>
      </c>
      <c r="S3648" t="b">
        <v>1</v>
      </c>
      <c r="V3648" s="7" t="str">
        <f>RIGHT(R3648,LEN(R3648)-FIND("&amp;",R3648))</f>
        <v xml:space="preserve"> video/documentary</v>
      </c>
    </row>
    <row r="3649" spans="1:22" ht="48" hidden="1" x14ac:dyDescent="0.2">
      <c r="A3649">
        <v>330</v>
      </c>
      <c r="B3649" s="3" t="s">
        <v>331</v>
      </c>
      <c r="C3649" s="3" t="s">
        <v>4440</v>
      </c>
      <c r="D3649">
        <v>35000</v>
      </c>
      <c r="E3649">
        <v>35640</v>
      </c>
      <c r="F3649" t="s">
        <v>8219</v>
      </c>
      <c r="G3649" t="s">
        <v>8224</v>
      </c>
      <c r="H3649" t="s">
        <v>8246</v>
      </c>
      <c r="I3649">
        <v>1368763140</v>
      </c>
      <c r="J3649" s="12">
        <f>(I3649/86400)+25569</f>
        <v>41411.165972222225</v>
      </c>
      <c r="K3649">
        <v>1366028563</v>
      </c>
      <c r="L3649" s="12">
        <f>(K3649/86400)+25569</f>
        <v>41379.515775462962</v>
      </c>
      <c r="M3649" t="b">
        <v>1</v>
      </c>
      <c r="N3649">
        <v>340</v>
      </c>
      <c r="O3649">
        <f>(E3649/D3649)*100</f>
        <v>101.82857142857142</v>
      </c>
      <c r="P3649">
        <f>E3649/N3649</f>
        <v>104.82352941176471</v>
      </c>
      <c r="Q3649" s="6" t="str">
        <f>LEFT(R3649, SEARCH("&amp;",R3649,1)-1)</f>
        <v xml:space="preserve">film </v>
      </c>
      <c r="R3649" t="s">
        <v>8269</v>
      </c>
      <c r="S3649" t="b">
        <v>1</v>
      </c>
      <c r="V3649" s="7" t="str">
        <f>RIGHT(R3649,LEN(R3649)-FIND("&amp;",R3649))</f>
        <v xml:space="preserve"> video/documentary</v>
      </c>
    </row>
    <row r="3650" spans="1:22" ht="48" hidden="1" x14ac:dyDescent="0.2">
      <c r="A3650">
        <v>331</v>
      </c>
      <c r="B3650" s="3" t="s">
        <v>332</v>
      </c>
      <c r="C3650" s="3" t="s">
        <v>4441</v>
      </c>
      <c r="D3650">
        <v>40000</v>
      </c>
      <c r="E3650">
        <v>42642</v>
      </c>
      <c r="F3650" t="s">
        <v>8219</v>
      </c>
      <c r="G3650" t="s">
        <v>8224</v>
      </c>
      <c r="H3650" t="s">
        <v>8246</v>
      </c>
      <c r="I3650">
        <v>1466171834</v>
      </c>
      <c r="J3650" s="12">
        <f>(I3650/86400)+25569</f>
        <v>42538.581412037034</v>
      </c>
      <c r="K3650">
        <v>1463493434</v>
      </c>
      <c r="L3650" s="12">
        <f>(K3650/86400)+25569</f>
        <v>42507.581412037034</v>
      </c>
      <c r="M3650" t="b">
        <v>1</v>
      </c>
      <c r="N3650">
        <v>438</v>
      </c>
      <c r="O3650">
        <f>(E3650/D3650)*100</f>
        <v>106.60499999999999</v>
      </c>
      <c r="P3650">
        <f>E3650/N3650</f>
        <v>97.356164383561648</v>
      </c>
      <c r="Q3650" s="6" t="str">
        <f>LEFT(R3650, SEARCH("&amp;",R3650,1)-1)</f>
        <v xml:space="preserve">film </v>
      </c>
      <c r="R3650" t="s">
        <v>8269</v>
      </c>
      <c r="S3650" t="b">
        <v>1</v>
      </c>
      <c r="V3650" s="7" t="str">
        <f>RIGHT(R3650,LEN(R3650)-FIND("&amp;",R3650))</f>
        <v xml:space="preserve"> video/documentary</v>
      </c>
    </row>
    <row r="3651" spans="1:22" ht="48" hidden="1" x14ac:dyDescent="0.2">
      <c r="A3651">
        <v>332</v>
      </c>
      <c r="B3651" s="3" t="s">
        <v>333</v>
      </c>
      <c r="C3651" s="3" t="s">
        <v>4442</v>
      </c>
      <c r="D3651">
        <v>100000</v>
      </c>
      <c r="E3651">
        <v>113015</v>
      </c>
      <c r="F3651" t="s">
        <v>8219</v>
      </c>
      <c r="G3651" t="s">
        <v>8224</v>
      </c>
      <c r="H3651" t="s">
        <v>8246</v>
      </c>
      <c r="I3651">
        <v>1446019200</v>
      </c>
      <c r="J3651" s="12">
        <f>(I3651/86400)+25569</f>
        <v>42305.333333333328</v>
      </c>
      <c r="K3651">
        <v>1442420377</v>
      </c>
      <c r="L3651" s="12">
        <f>(K3651/86400)+25569</f>
        <v>42263.680289351847</v>
      </c>
      <c r="M3651" t="b">
        <v>1</v>
      </c>
      <c r="N3651">
        <v>555</v>
      </c>
      <c r="O3651">
        <f>(E3651/D3651)*100</f>
        <v>113.015</v>
      </c>
      <c r="P3651">
        <f>E3651/N3651</f>
        <v>203.63063063063063</v>
      </c>
      <c r="Q3651" s="6" t="str">
        <f>LEFT(R3651, SEARCH("&amp;",R3651,1)-1)</f>
        <v xml:space="preserve">film </v>
      </c>
      <c r="R3651" t="s">
        <v>8269</v>
      </c>
      <c r="S3651" t="b">
        <v>1</v>
      </c>
      <c r="V3651" s="7" t="str">
        <f>RIGHT(R3651,LEN(R3651)-FIND("&amp;",R3651))</f>
        <v xml:space="preserve"> video/documentary</v>
      </c>
    </row>
    <row r="3652" spans="1:22" ht="48" hidden="1" x14ac:dyDescent="0.2">
      <c r="A3652">
        <v>333</v>
      </c>
      <c r="B3652" s="3" t="s">
        <v>334</v>
      </c>
      <c r="C3652" s="3" t="s">
        <v>4443</v>
      </c>
      <c r="D3652">
        <v>40000</v>
      </c>
      <c r="E3652">
        <v>50091</v>
      </c>
      <c r="F3652" t="s">
        <v>8219</v>
      </c>
      <c r="G3652" t="s">
        <v>8224</v>
      </c>
      <c r="H3652" t="s">
        <v>8246</v>
      </c>
      <c r="I3652">
        <v>1460038591</v>
      </c>
      <c r="J3652" s="12">
        <f>(I3652/86400)+25569</f>
        <v>42467.59480324074</v>
      </c>
      <c r="K3652">
        <v>1457450191</v>
      </c>
      <c r="L3652" s="12">
        <f>(K3652/86400)+25569</f>
        <v>42437.636469907404</v>
      </c>
      <c r="M3652" t="b">
        <v>1</v>
      </c>
      <c r="N3652">
        <v>266</v>
      </c>
      <c r="O3652">
        <f>(E3652/D3652)*100</f>
        <v>125.22750000000001</v>
      </c>
      <c r="P3652">
        <f>E3652/N3652</f>
        <v>188.31203007518798</v>
      </c>
      <c r="Q3652" s="6" t="str">
        <f>LEFT(R3652, SEARCH("&amp;",R3652,1)-1)</f>
        <v xml:space="preserve">film </v>
      </c>
      <c r="R3652" t="s">
        <v>8269</v>
      </c>
      <c r="S3652" t="b">
        <v>1</v>
      </c>
      <c r="V3652" s="7" t="str">
        <f>RIGHT(R3652,LEN(R3652)-FIND("&amp;",R3652))</f>
        <v xml:space="preserve"> video/documentary</v>
      </c>
    </row>
    <row r="3653" spans="1:22" ht="48" hidden="1" x14ac:dyDescent="0.2">
      <c r="A3653">
        <v>334</v>
      </c>
      <c r="B3653" s="3" t="s">
        <v>335</v>
      </c>
      <c r="C3653" s="3" t="s">
        <v>4444</v>
      </c>
      <c r="D3653">
        <v>10000</v>
      </c>
      <c r="E3653">
        <v>10119</v>
      </c>
      <c r="F3653" t="s">
        <v>8219</v>
      </c>
      <c r="G3653" t="s">
        <v>8224</v>
      </c>
      <c r="H3653" t="s">
        <v>8246</v>
      </c>
      <c r="I3653">
        <v>1431716400</v>
      </c>
      <c r="J3653" s="12">
        <f>(I3653/86400)+25569</f>
        <v>42139.791666666672</v>
      </c>
      <c r="K3653">
        <v>1428423757</v>
      </c>
      <c r="L3653" s="12">
        <f>(K3653/86400)+25569</f>
        <v>42101.682372685187</v>
      </c>
      <c r="M3653" t="b">
        <v>1</v>
      </c>
      <c r="N3653">
        <v>69</v>
      </c>
      <c r="O3653">
        <f>(E3653/D3653)*100</f>
        <v>101.19</v>
      </c>
      <c r="P3653">
        <f>E3653/N3653</f>
        <v>146.65217391304347</v>
      </c>
      <c r="Q3653" s="6" t="str">
        <f>LEFT(R3653, SEARCH("&amp;",R3653,1)-1)</f>
        <v xml:space="preserve">film </v>
      </c>
      <c r="R3653" t="s">
        <v>8269</v>
      </c>
      <c r="S3653" t="b">
        <v>1</v>
      </c>
      <c r="V3653" s="7" t="str">
        <f>RIGHT(R3653,LEN(R3653)-FIND("&amp;",R3653))</f>
        <v xml:space="preserve"> video/documentary</v>
      </c>
    </row>
    <row r="3654" spans="1:22" ht="48" hidden="1" x14ac:dyDescent="0.2">
      <c r="A3654">
        <v>335</v>
      </c>
      <c r="B3654" s="3" t="s">
        <v>336</v>
      </c>
      <c r="C3654" s="3" t="s">
        <v>4445</v>
      </c>
      <c r="D3654">
        <v>8500</v>
      </c>
      <c r="E3654">
        <v>8735</v>
      </c>
      <c r="F3654" t="s">
        <v>8219</v>
      </c>
      <c r="G3654" t="s">
        <v>8224</v>
      </c>
      <c r="H3654" t="s">
        <v>8246</v>
      </c>
      <c r="I3654">
        <v>1431122400</v>
      </c>
      <c r="J3654" s="12">
        <f>(I3654/86400)+25569</f>
        <v>42132.916666666672</v>
      </c>
      <c r="K3654">
        <v>1428428515</v>
      </c>
      <c r="L3654" s="12">
        <f>(K3654/86400)+25569</f>
        <v>42101.737442129626</v>
      </c>
      <c r="M3654" t="b">
        <v>1</v>
      </c>
      <c r="N3654">
        <v>80</v>
      </c>
      <c r="O3654">
        <f>(E3654/D3654)*100</f>
        <v>102.76470588235294</v>
      </c>
      <c r="P3654">
        <f>E3654/N3654</f>
        <v>109.1875</v>
      </c>
      <c r="Q3654" s="6" t="str">
        <f>LEFT(R3654, SEARCH("&amp;",R3654,1)-1)</f>
        <v xml:space="preserve">film </v>
      </c>
      <c r="R3654" t="s">
        <v>8269</v>
      </c>
      <c r="S3654" t="b">
        <v>1</v>
      </c>
      <c r="V3654" s="7" t="str">
        <f>RIGHT(R3654,LEN(R3654)-FIND("&amp;",R3654))</f>
        <v xml:space="preserve"> video/documentary</v>
      </c>
    </row>
    <row r="3655" spans="1:22" ht="48" hidden="1" x14ac:dyDescent="0.2">
      <c r="A3655">
        <v>336</v>
      </c>
      <c r="B3655" s="3" t="s">
        <v>337</v>
      </c>
      <c r="C3655" s="3" t="s">
        <v>4446</v>
      </c>
      <c r="D3655">
        <v>25000</v>
      </c>
      <c r="E3655">
        <v>29209.78</v>
      </c>
      <c r="F3655" t="s">
        <v>8219</v>
      </c>
      <c r="G3655" t="s">
        <v>8224</v>
      </c>
      <c r="H3655" t="s">
        <v>8246</v>
      </c>
      <c r="I3655">
        <v>1447427918</v>
      </c>
      <c r="J3655" s="12">
        <f>(I3655/86400)+25569</f>
        <v>42321.637939814813</v>
      </c>
      <c r="K3655">
        <v>1444832318</v>
      </c>
      <c r="L3655" s="12">
        <f>(K3655/86400)+25569</f>
        <v>42291.596273148149</v>
      </c>
      <c r="M3655" t="b">
        <v>1</v>
      </c>
      <c r="N3655">
        <v>493</v>
      </c>
      <c r="O3655">
        <f>(E3655/D3655)*100</f>
        <v>116.83911999999998</v>
      </c>
      <c r="P3655">
        <f>E3655/N3655</f>
        <v>59.249046653144013</v>
      </c>
      <c r="Q3655" s="6" t="str">
        <f>LEFT(R3655, SEARCH("&amp;",R3655,1)-1)</f>
        <v xml:space="preserve">film </v>
      </c>
      <c r="R3655" t="s">
        <v>8269</v>
      </c>
      <c r="S3655" t="b">
        <v>1</v>
      </c>
      <c r="V3655" s="7" t="str">
        <f>RIGHT(R3655,LEN(R3655)-FIND("&amp;",R3655))</f>
        <v xml:space="preserve"> video/documentary</v>
      </c>
    </row>
    <row r="3656" spans="1:22" ht="48" hidden="1" x14ac:dyDescent="0.2">
      <c r="A3656">
        <v>337</v>
      </c>
      <c r="B3656" s="3" t="s">
        <v>338</v>
      </c>
      <c r="C3656" s="3" t="s">
        <v>4447</v>
      </c>
      <c r="D3656">
        <v>3000</v>
      </c>
      <c r="E3656">
        <v>3035.05</v>
      </c>
      <c r="F3656" t="s">
        <v>8219</v>
      </c>
      <c r="G3656" t="s">
        <v>8224</v>
      </c>
      <c r="H3656" t="s">
        <v>8246</v>
      </c>
      <c r="I3656">
        <v>1426298708</v>
      </c>
      <c r="J3656" s="12">
        <f>(I3656/86400)+25569</f>
        <v>42077.086898148147</v>
      </c>
      <c r="K3656">
        <v>1423710308</v>
      </c>
      <c r="L3656" s="12">
        <f>(K3656/86400)+25569</f>
        <v>42047.128564814819</v>
      </c>
      <c r="M3656" t="b">
        <v>1</v>
      </c>
      <c r="N3656">
        <v>31</v>
      </c>
      <c r="O3656">
        <f>(E3656/D3656)*100</f>
        <v>101.16833333333335</v>
      </c>
      <c r="P3656">
        <f>E3656/N3656</f>
        <v>97.904838709677421</v>
      </c>
      <c r="Q3656" s="6" t="str">
        <f>LEFT(R3656, SEARCH("&amp;",R3656,1)-1)</f>
        <v xml:space="preserve">film </v>
      </c>
      <c r="R3656" t="s">
        <v>8269</v>
      </c>
      <c r="S3656" t="b">
        <v>1</v>
      </c>
      <c r="V3656" s="7" t="str">
        <f>RIGHT(R3656,LEN(R3656)-FIND("&amp;",R3656))</f>
        <v xml:space="preserve"> video/documentary</v>
      </c>
    </row>
    <row r="3657" spans="1:22" ht="48" hidden="1" x14ac:dyDescent="0.2">
      <c r="A3657">
        <v>338</v>
      </c>
      <c r="B3657" s="3" t="s">
        <v>339</v>
      </c>
      <c r="C3657" s="3" t="s">
        <v>4448</v>
      </c>
      <c r="D3657">
        <v>15000</v>
      </c>
      <c r="E3657">
        <v>16520.04</v>
      </c>
      <c r="F3657" t="s">
        <v>8219</v>
      </c>
      <c r="G3657" t="s">
        <v>8224</v>
      </c>
      <c r="H3657" t="s">
        <v>8246</v>
      </c>
      <c r="I3657">
        <v>1472864400</v>
      </c>
      <c r="J3657" s="12">
        <f>(I3657/86400)+25569</f>
        <v>42616.041666666672</v>
      </c>
      <c r="K3657">
        <v>1468001290</v>
      </c>
      <c r="L3657" s="12">
        <f>(K3657/86400)+25569</f>
        <v>42559.755671296298</v>
      </c>
      <c r="M3657" t="b">
        <v>1</v>
      </c>
      <c r="N3657">
        <v>236</v>
      </c>
      <c r="O3657">
        <f>(E3657/D3657)*100</f>
        <v>110.13360000000002</v>
      </c>
      <c r="P3657">
        <f>E3657/N3657</f>
        <v>70.000169491525426</v>
      </c>
      <c r="Q3657" s="6" t="str">
        <f>LEFT(R3657, SEARCH("&amp;",R3657,1)-1)</f>
        <v xml:space="preserve">film </v>
      </c>
      <c r="R3657" t="s">
        <v>8269</v>
      </c>
      <c r="S3657" t="b">
        <v>1</v>
      </c>
      <c r="V3657" s="7" t="str">
        <f>RIGHT(R3657,LEN(R3657)-FIND("&amp;",R3657))</f>
        <v xml:space="preserve"> video/documentary</v>
      </c>
    </row>
    <row r="3658" spans="1:22" ht="48" hidden="1" x14ac:dyDescent="0.2">
      <c r="A3658">
        <v>339</v>
      </c>
      <c r="B3658" s="3" t="s">
        <v>340</v>
      </c>
      <c r="C3658" s="3" t="s">
        <v>4449</v>
      </c>
      <c r="D3658">
        <v>6000</v>
      </c>
      <c r="E3658">
        <v>6485</v>
      </c>
      <c r="F3658" t="s">
        <v>8219</v>
      </c>
      <c r="G3658" t="s">
        <v>8224</v>
      </c>
      <c r="H3658" t="s">
        <v>8246</v>
      </c>
      <c r="I3658">
        <v>1430331268</v>
      </c>
      <c r="J3658" s="12">
        <f>(I3658/86400)+25569</f>
        <v>42123.760046296295</v>
      </c>
      <c r="K3658">
        <v>1427739268</v>
      </c>
      <c r="L3658" s="12">
        <f>(K3658/86400)+25569</f>
        <v>42093.760046296295</v>
      </c>
      <c r="M3658" t="b">
        <v>1</v>
      </c>
      <c r="N3658">
        <v>89</v>
      </c>
      <c r="O3658">
        <f>(E3658/D3658)*100</f>
        <v>108.08333333333333</v>
      </c>
      <c r="P3658">
        <f>E3658/N3658</f>
        <v>72.865168539325836</v>
      </c>
      <c r="Q3658" s="6" t="str">
        <f>LEFT(R3658, SEARCH("&amp;",R3658,1)-1)</f>
        <v xml:space="preserve">film </v>
      </c>
      <c r="R3658" t="s">
        <v>8269</v>
      </c>
      <c r="S3658" t="b">
        <v>1</v>
      </c>
      <c r="V3658" s="7" t="str">
        <f>RIGHT(R3658,LEN(R3658)-FIND("&amp;",R3658))</f>
        <v xml:space="preserve"> video/documentary</v>
      </c>
    </row>
    <row r="3659" spans="1:22" ht="48" hidden="1" x14ac:dyDescent="0.2">
      <c r="A3659">
        <v>340</v>
      </c>
      <c r="B3659" s="3" t="s">
        <v>341</v>
      </c>
      <c r="C3659" s="3" t="s">
        <v>4450</v>
      </c>
      <c r="D3659">
        <v>35000</v>
      </c>
      <c r="E3659">
        <v>43758</v>
      </c>
      <c r="F3659" t="s">
        <v>8219</v>
      </c>
      <c r="G3659" t="s">
        <v>8224</v>
      </c>
      <c r="H3659" t="s">
        <v>8246</v>
      </c>
      <c r="I3659">
        <v>1489006800</v>
      </c>
      <c r="J3659" s="12">
        <f>(I3659/86400)+25569</f>
        <v>42802.875</v>
      </c>
      <c r="K3659">
        <v>1486397007</v>
      </c>
      <c r="L3659" s="12">
        <f>(K3659/86400)+25569</f>
        <v>42772.669062500005</v>
      </c>
      <c r="M3659" t="b">
        <v>1</v>
      </c>
      <c r="N3659">
        <v>299</v>
      </c>
      <c r="O3659">
        <f>(E3659/D3659)*100</f>
        <v>125.02285714285715</v>
      </c>
      <c r="P3659">
        <f>E3659/N3659</f>
        <v>146.34782608695653</v>
      </c>
      <c r="Q3659" s="6" t="str">
        <f>LEFT(R3659, SEARCH("&amp;",R3659,1)-1)</f>
        <v xml:space="preserve">film </v>
      </c>
      <c r="R3659" t="s">
        <v>8269</v>
      </c>
      <c r="S3659" t="b">
        <v>1</v>
      </c>
      <c r="V3659" s="7" t="str">
        <f>RIGHT(R3659,LEN(R3659)-FIND("&amp;",R3659))</f>
        <v xml:space="preserve"> video/documentary</v>
      </c>
    </row>
    <row r="3660" spans="1:22" ht="48" hidden="1" x14ac:dyDescent="0.2">
      <c r="A3660">
        <v>341</v>
      </c>
      <c r="B3660" s="3" t="s">
        <v>342</v>
      </c>
      <c r="C3660" s="3" t="s">
        <v>4451</v>
      </c>
      <c r="D3660">
        <v>3500</v>
      </c>
      <c r="E3660">
        <v>3735</v>
      </c>
      <c r="F3660" t="s">
        <v>8219</v>
      </c>
      <c r="G3660" t="s">
        <v>8224</v>
      </c>
      <c r="H3660" t="s">
        <v>8246</v>
      </c>
      <c r="I3660">
        <v>1412135940</v>
      </c>
      <c r="J3660" s="12">
        <f>(I3660/86400)+25569</f>
        <v>41913.165972222225</v>
      </c>
      <c r="K3660">
        <v>1410555998</v>
      </c>
      <c r="L3660" s="12">
        <f>(K3660/86400)+25569</f>
        <v>41894.879606481481</v>
      </c>
      <c r="M3660" t="b">
        <v>1</v>
      </c>
      <c r="N3660">
        <v>55</v>
      </c>
      <c r="O3660">
        <f>(E3660/D3660)*100</f>
        <v>106.71428571428572</v>
      </c>
      <c r="P3660">
        <f>E3660/N3660</f>
        <v>67.909090909090907</v>
      </c>
      <c r="Q3660" s="6" t="str">
        <f>LEFT(R3660, SEARCH("&amp;",R3660,1)-1)</f>
        <v xml:space="preserve">film </v>
      </c>
      <c r="R3660" t="s">
        <v>8269</v>
      </c>
      <c r="S3660" t="b">
        <v>1</v>
      </c>
      <c r="V3660" s="7" t="str">
        <f>RIGHT(R3660,LEN(R3660)-FIND("&amp;",R3660))</f>
        <v xml:space="preserve"> video/documentary</v>
      </c>
    </row>
    <row r="3661" spans="1:22" ht="32" hidden="1" x14ac:dyDescent="0.2">
      <c r="A3661">
        <v>342</v>
      </c>
      <c r="B3661" s="3" t="s">
        <v>343</v>
      </c>
      <c r="C3661" s="3" t="s">
        <v>4452</v>
      </c>
      <c r="D3661">
        <v>55000</v>
      </c>
      <c r="E3661">
        <v>55201.52</v>
      </c>
      <c r="F3661" t="s">
        <v>8219</v>
      </c>
      <c r="G3661" t="s">
        <v>8224</v>
      </c>
      <c r="H3661" t="s">
        <v>8246</v>
      </c>
      <c r="I3661">
        <v>1461955465</v>
      </c>
      <c r="J3661" s="12">
        <f>(I3661/86400)+25569</f>
        <v>42489.780844907407</v>
      </c>
      <c r="K3661">
        <v>1459363465</v>
      </c>
      <c r="L3661" s="12">
        <f>(K3661/86400)+25569</f>
        <v>42459.780844907407</v>
      </c>
      <c r="M3661" t="b">
        <v>1</v>
      </c>
      <c r="N3661">
        <v>325</v>
      </c>
      <c r="O3661">
        <f>(E3661/D3661)*100</f>
        <v>100.36639999999998</v>
      </c>
      <c r="P3661">
        <f>E3661/N3661</f>
        <v>169.85083076923075</v>
      </c>
      <c r="Q3661" s="6" t="str">
        <f>LEFT(R3661, SEARCH("&amp;",R3661,1)-1)</f>
        <v xml:space="preserve">film </v>
      </c>
      <c r="R3661" t="s">
        <v>8269</v>
      </c>
      <c r="S3661" t="b">
        <v>1</v>
      </c>
      <c r="V3661" s="7" t="str">
        <f>RIGHT(R3661,LEN(R3661)-FIND("&amp;",R3661))</f>
        <v xml:space="preserve"> video/documentary</v>
      </c>
    </row>
    <row r="3662" spans="1:22" ht="48" hidden="1" x14ac:dyDescent="0.2">
      <c r="A3662">
        <v>343</v>
      </c>
      <c r="B3662" s="3" t="s">
        <v>344</v>
      </c>
      <c r="C3662" s="3" t="s">
        <v>4453</v>
      </c>
      <c r="D3662">
        <v>30000</v>
      </c>
      <c r="E3662">
        <v>30608.59</v>
      </c>
      <c r="F3662" t="s">
        <v>8219</v>
      </c>
      <c r="G3662" t="s">
        <v>8224</v>
      </c>
      <c r="H3662" t="s">
        <v>8246</v>
      </c>
      <c r="I3662">
        <v>1415934000</v>
      </c>
      <c r="J3662" s="12">
        <f>(I3662/86400)+25569</f>
        <v>41957.125</v>
      </c>
      <c r="K3662">
        <v>1413308545</v>
      </c>
      <c r="L3662" s="12">
        <f>(K3662/86400)+25569</f>
        <v>41926.73778935185</v>
      </c>
      <c r="M3662" t="b">
        <v>1</v>
      </c>
      <c r="N3662">
        <v>524</v>
      </c>
      <c r="O3662">
        <f>(E3662/D3662)*100</f>
        <v>102.02863333333335</v>
      </c>
      <c r="P3662">
        <f>E3662/N3662</f>
        <v>58.413339694656486</v>
      </c>
      <c r="Q3662" s="6" t="str">
        <f>LEFT(R3662, SEARCH("&amp;",R3662,1)-1)</f>
        <v xml:space="preserve">film </v>
      </c>
      <c r="R3662" t="s">
        <v>8269</v>
      </c>
      <c r="S3662" t="b">
        <v>1</v>
      </c>
      <c r="V3662" s="7" t="str">
        <f>RIGHT(R3662,LEN(R3662)-FIND("&amp;",R3662))</f>
        <v xml:space="preserve"> video/documentary</v>
      </c>
    </row>
    <row r="3663" spans="1:22" ht="48" hidden="1" x14ac:dyDescent="0.2">
      <c r="A3663">
        <v>344</v>
      </c>
      <c r="B3663" s="3" t="s">
        <v>345</v>
      </c>
      <c r="C3663" s="3" t="s">
        <v>4454</v>
      </c>
      <c r="D3663">
        <v>33500</v>
      </c>
      <c r="E3663">
        <v>34198</v>
      </c>
      <c r="F3663" t="s">
        <v>8219</v>
      </c>
      <c r="G3663" t="s">
        <v>8224</v>
      </c>
      <c r="H3663" t="s">
        <v>8246</v>
      </c>
      <c r="I3663">
        <v>1433125200</v>
      </c>
      <c r="J3663" s="12">
        <f>(I3663/86400)+25569</f>
        <v>42156.097222222219</v>
      </c>
      <c r="K3663">
        <v>1429312694</v>
      </c>
      <c r="L3663" s="12">
        <f>(K3663/86400)+25569</f>
        <v>42111.970995370371</v>
      </c>
      <c r="M3663" t="b">
        <v>1</v>
      </c>
      <c r="N3663">
        <v>285</v>
      </c>
      <c r="O3663">
        <f>(E3663/D3663)*100</f>
        <v>102.08358208955224</v>
      </c>
      <c r="P3663">
        <f>E3663/N3663</f>
        <v>119.99298245614035</v>
      </c>
      <c r="Q3663" s="6" t="str">
        <f>LEFT(R3663, SEARCH("&amp;",R3663,1)-1)</f>
        <v xml:space="preserve">film </v>
      </c>
      <c r="R3663" t="s">
        <v>8269</v>
      </c>
      <c r="S3663" t="b">
        <v>1</v>
      </c>
      <c r="V3663" s="7" t="str">
        <f>RIGHT(R3663,LEN(R3663)-FIND("&amp;",R3663))</f>
        <v xml:space="preserve"> video/documentary</v>
      </c>
    </row>
    <row r="3664" spans="1:22" ht="48" hidden="1" x14ac:dyDescent="0.2">
      <c r="A3664">
        <v>345</v>
      </c>
      <c r="B3664" s="3" t="s">
        <v>346</v>
      </c>
      <c r="C3664" s="3" t="s">
        <v>4455</v>
      </c>
      <c r="D3664">
        <v>14500</v>
      </c>
      <c r="E3664">
        <v>17875</v>
      </c>
      <c r="F3664" t="s">
        <v>8219</v>
      </c>
      <c r="G3664" t="s">
        <v>8224</v>
      </c>
      <c r="H3664" t="s">
        <v>8246</v>
      </c>
      <c r="I3664">
        <v>1432161590</v>
      </c>
      <c r="J3664" s="12">
        <f>(I3664/86400)+25569</f>
        <v>42144.944328703699</v>
      </c>
      <c r="K3664">
        <v>1429569590</v>
      </c>
      <c r="L3664" s="12">
        <f>(K3664/86400)+25569</f>
        <v>42114.944328703699</v>
      </c>
      <c r="M3664" t="b">
        <v>1</v>
      </c>
      <c r="N3664">
        <v>179</v>
      </c>
      <c r="O3664">
        <f>(E3664/D3664)*100</f>
        <v>123.27586206896552</v>
      </c>
      <c r="P3664">
        <f>E3664/N3664</f>
        <v>99.860335195530723</v>
      </c>
      <c r="Q3664" s="6" t="str">
        <f>LEFT(R3664, SEARCH("&amp;",R3664,1)-1)</f>
        <v xml:space="preserve">film </v>
      </c>
      <c r="R3664" t="s">
        <v>8269</v>
      </c>
      <c r="S3664" t="b">
        <v>1</v>
      </c>
      <c r="V3664" s="7" t="str">
        <f>RIGHT(R3664,LEN(R3664)-FIND("&amp;",R3664))</f>
        <v xml:space="preserve"> video/documentary</v>
      </c>
    </row>
    <row r="3665" spans="1:22" ht="48" hidden="1" x14ac:dyDescent="0.2">
      <c r="A3665">
        <v>346</v>
      </c>
      <c r="B3665" s="3" t="s">
        <v>347</v>
      </c>
      <c r="C3665" s="3" t="s">
        <v>4456</v>
      </c>
      <c r="D3665">
        <v>10000</v>
      </c>
      <c r="E3665">
        <v>17028.88</v>
      </c>
      <c r="F3665" t="s">
        <v>8219</v>
      </c>
      <c r="G3665" t="s">
        <v>8224</v>
      </c>
      <c r="H3665" t="s">
        <v>8246</v>
      </c>
      <c r="I3665">
        <v>1444824021</v>
      </c>
      <c r="J3665" s="12">
        <f>(I3665/86400)+25569</f>
        <v>42291.500243055554</v>
      </c>
      <c r="K3665">
        <v>1442232021</v>
      </c>
      <c r="L3665" s="12">
        <f>(K3665/86400)+25569</f>
        <v>42261.500243055554</v>
      </c>
      <c r="M3665" t="b">
        <v>1</v>
      </c>
      <c r="N3665">
        <v>188</v>
      </c>
      <c r="O3665">
        <f>(E3665/D3665)*100</f>
        <v>170.28880000000001</v>
      </c>
      <c r="P3665">
        <f>E3665/N3665</f>
        <v>90.579148936170213</v>
      </c>
      <c r="Q3665" s="6" t="str">
        <f>LEFT(R3665, SEARCH("&amp;",R3665,1)-1)</f>
        <v xml:space="preserve">film </v>
      </c>
      <c r="R3665" t="s">
        <v>8269</v>
      </c>
      <c r="S3665" t="b">
        <v>1</v>
      </c>
      <c r="V3665" s="7" t="str">
        <f>RIGHT(R3665,LEN(R3665)-FIND("&amp;",R3665))</f>
        <v xml:space="preserve"> video/documentary</v>
      </c>
    </row>
    <row r="3666" spans="1:22" ht="48" hidden="1" x14ac:dyDescent="0.2">
      <c r="A3666">
        <v>347</v>
      </c>
      <c r="B3666" s="3" t="s">
        <v>348</v>
      </c>
      <c r="C3666" s="3" t="s">
        <v>4457</v>
      </c>
      <c r="D3666">
        <v>40000</v>
      </c>
      <c r="E3666">
        <v>44636.2</v>
      </c>
      <c r="F3666" t="s">
        <v>8219</v>
      </c>
      <c r="G3666" t="s">
        <v>8224</v>
      </c>
      <c r="H3666" t="s">
        <v>8246</v>
      </c>
      <c r="I3666">
        <v>1447505609</v>
      </c>
      <c r="J3666" s="12">
        <f>(I3666/86400)+25569</f>
        <v>42322.537141203706</v>
      </c>
      <c r="K3666">
        <v>1444910009</v>
      </c>
      <c r="L3666" s="12">
        <f>(K3666/86400)+25569</f>
        <v>42292.495474537034</v>
      </c>
      <c r="M3666" t="b">
        <v>1</v>
      </c>
      <c r="N3666">
        <v>379</v>
      </c>
      <c r="O3666">
        <f>(E3666/D3666)*100</f>
        <v>111.59049999999999</v>
      </c>
      <c r="P3666">
        <f>E3666/N3666</f>
        <v>117.77361477572559</v>
      </c>
      <c r="Q3666" s="6" t="str">
        <f>LEFT(R3666, SEARCH("&amp;",R3666,1)-1)</f>
        <v xml:space="preserve">film </v>
      </c>
      <c r="R3666" t="s">
        <v>8269</v>
      </c>
      <c r="S3666" t="b">
        <v>1</v>
      </c>
      <c r="V3666" s="7" t="str">
        <f>RIGHT(R3666,LEN(R3666)-FIND("&amp;",R3666))</f>
        <v xml:space="preserve"> video/documentary</v>
      </c>
    </row>
    <row r="3667" spans="1:22" ht="48" hidden="1" x14ac:dyDescent="0.2">
      <c r="A3667">
        <v>348</v>
      </c>
      <c r="B3667" s="3" t="s">
        <v>349</v>
      </c>
      <c r="C3667" s="3" t="s">
        <v>4458</v>
      </c>
      <c r="D3667">
        <v>10000</v>
      </c>
      <c r="E3667">
        <v>10300</v>
      </c>
      <c r="F3667" t="s">
        <v>8219</v>
      </c>
      <c r="G3667" t="s">
        <v>8224</v>
      </c>
      <c r="H3667" t="s">
        <v>8246</v>
      </c>
      <c r="I3667">
        <v>1440165916</v>
      </c>
      <c r="J3667" s="12">
        <f>(I3667/86400)+25569</f>
        <v>42237.58699074074</v>
      </c>
      <c r="K3667">
        <v>1437573916</v>
      </c>
      <c r="L3667" s="12">
        <f>(K3667/86400)+25569</f>
        <v>42207.58699074074</v>
      </c>
      <c r="M3667" t="b">
        <v>1</v>
      </c>
      <c r="N3667">
        <v>119</v>
      </c>
      <c r="O3667">
        <f>(E3667/D3667)*100</f>
        <v>103</v>
      </c>
      <c r="P3667">
        <f>E3667/N3667</f>
        <v>86.554621848739501</v>
      </c>
      <c r="Q3667" s="6" t="str">
        <f>LEFT(R3667, SEARCH("&amp;",R3667,1)-1)</f>
        <v xml:space="preserve">film </v>
      </c>
      <c r="R3667" t="s">
        <v>8269</v>
      </c>
      <c r="S3667" t="b">
        <v>1</v>
      </c>
      <c r="V3667" s="7" t="str">
        <f>RIGHT(R3667,LEN(R3667)-FIND("&amp;",R3667))</f>
        <v xml:space="preserve"> video/documentary</v>
      </c>
    </row>
    <row r="3668" spans="1:22" ht="32" hidden="1" x14ac:dyDescent="0.2">
      <c r="A3668">
        <v>349</v>
      </c>
      <c r="B3668" s="3" t="s">
        <v>350</v>
      </c>
      <c r="C3668" s="3" t="s">
        <v>4459</v>
      </c>
      <c r="D3668">
        <v>11260</v>
      </c>
      <c r="E3668">
        <v>12007.18</v>
      </c>
      <c r="F3668" t="s">
        <v>8219</v>
      </c>
      <c r="G3668" t="s">
        <v>8224</v>
      </c>
      <c r="H3668" t="s">
        <v>8246</v>
      </c>
      <c r="I3668">
        <v>1487937508</v>
      </c>
      <c r="J3668" s="12">
        <f>(I3668/86400)+25569</f>
        <v>42790.498935185184</v>
      </c>
      <c r="K3668">
        <v>1485345508</v>
      </c>
      <c r="L3668" s="12">
        <f>(K3668/86400)+25569</f>
        <v>42760.498935185184</v>
      </c>
      <c r="M3668" t="b">
        <v>1</v>
      </c>
      <c r="N3668">
        <v>167</v>
      </c>
      <c r="O3668">
        <f>(E3668/D3668)*100</f>
        <v>106.63570159857905</v>
      </c>
      <c r="P3668">
        <f>E3668/N3668</f>
        <v>71.899281437125751</v>
      </c>
      <c r="Q3668" s="6" t="str">
        <f>LEFT(R3668, SEARCH("&amp;",R3668,1)-1)</f>
        <v xml:space="preserve">film </v>
      </c>
      <c r="R3668" t="s">
        <v>8269</v>
      </c>
      <c r="S3668" t="b">
        <v>1</v>
      </c>
      <c r="V3668" s="7" t="str">
        <f>RIGHT(R3668,LEN(R3668)-FIND("&amp;",R3668))</f>
        <v xml:space="preserve"> video/documentary</v>
      </c>
    </row>
    <row r="3669" spans="1:22" ht="48" hidden="1" x14ac:dyDescent="0.2">
      <c r="A3669">
        <v>350</v>
      </c>
      <c r="B3669" s="3" t="s">
        <v>351</v>
      </c>
      <c r="C3669" s="3" t="s">
        <v>4460</v>
      </c>
      <c r="D3669">
        <v>25000</v>
      </c>
      <c r="E3669">
        <v>28690</v>
      </c>
      <c r="F3669" t="s">
        <v>8219</v>
      </c>
      <c r="G3669" t="s">
        <v>8224</v>
      </c>
      <c r="H3669" t="s">
        <v>8246</v>
      </c>
      <c r="I3669">
        <v>1473566340</v>
      </c>
      <c r="J3669" s="12">
        <f>(I3669/86400)+25569</f>
        <v>42624.165972222225</v>
      </c>
      <c r="K3669">
        <v>1470274509</v>
      </c>
      <c r="L3669" s="12">
        <f>(K3669/86400)+25569</f>
        <v>42586.066076388888</v>
      </c>
      <c r="M3669" t="b">
        <v>1</v>
      </c>
      <c r="N3669">
        <v>221</v>
      </c>
      <c r="O3669">
        <f>(E3669/D3669)*100</f>
        <v>114.75999999999999</v>
      </c>
      <c r="P3669">
        <f>E3669/N3669</f>
        <v>129.81900452488688</v>
      </c>
      <c r="Q3669" s="6" t="str">
        <f>LEFT(R3669, SEARCH("&amp;",R3669,1)-1)</f>
        <v xml:space="preserve">film </v>
      </c>
      <c r="R3669" t="s">
        <v>8269</v>
      </c>
      <c r="S3669" t="b">
        <v>1</v>
      </c>
      <c r="V3669" s="7" t="str">
        <f>RIGHT(R3669,LEN(R3669)-FIND("&amp;",R3669))</f>
        <v xml:space="preserve"> video/documentary</v>
      </c>
    </row>
    <row r="3670" spans="1:22" ht="48" hidden="1" x14ac:dyDescent="0.2">
      <c r="A3670">
        <v>351</v>
      </c>
      <c r="B3670" s="3" t="s">
        <v>352</v>
      </c>
      <c r="C3670" s="3" t="s">
        <v>4461</v>
      </c>
      <c r="D3670">
        <v>34000</v>
      </c>
      <c r="E3670">
        <v>43296</v>
      </c>
      <c r="F3670" t="s">
        <v>8219</v>
      </c>
      <c r="G3670" t="s">
        <v>8227</v>
      </c>
      <c r="H3670" t="s">
        <v>8249</v>
      </c>
      <c r="I3670">
        <v>1460066954</v>
      </c>
      <c r="J3670" s="12">
        <f>(I3670/86400)+25569</f>
        <v>42467.923078703709</v>
      </c>
      <c r="K3670">
        <v>1456614554</v>
      </c>
      <c r="L3670" s="12">
        <f>(K3670/86400)+25569</f>
        <v>42427.964745370366</v>
      </c>
      <c r="M3670" t="b">
        <v>1</v>
      </c>
      <c r="N3670">
        <v>964</v>
      </c>
      <c r="O3670">
        <f>(E3670/D3670)*100</f>
        <v>127.34117647058822</v>
      </c>
      <c r="P3670">
        <f>E3670/N3670</f>
        <v>44.912863070539416</v>
      </c>
      <c r="Q3670" s="6" t="str">
        <f>LEFT(R3670, SEARCH("&amp;",R3670,1)-1)</f>
        <v xml:space="preserve">film </v>
      </c>
      <c r="R3670" t="s">
        <v>8269</v>
      </c>
      <c r="S3670" t="b">
        <v>1</v>
      </c>
      <c r="V3670" s="7" t="str">
        <f>RIGHT(R3670,LEN(R3670)-FIND("&amp;",R3670))</f>
        <v xml:space="preserve"> video/documentary</v>
      </c>
    </row>
    <row r="3671" spans="1:22" ht="48" hidden="1" x14ac:dyDescent="0.2">
      <c r="A3671">
        <v>352</v>
      </c>
      <c r="B3671" s="3" t="s">
        <v>353</v>
      </c>
      <c r="C3671" s="3" t="s">
        <v>4462</v>
      </c>
      <c r="D3671">
        <v>10000</v>
      </c>
      <c r="E3671">
        <v>11656</v>
      </c>
      <c r="F3671" t="s">
        <v>8219</v>
      </c>
      <c r="G3671" t="s">
        <v>8224</v>
      </c>
      <c r="H3671" t="s">
        <v>8246</v>
      </c>
      <c r="I3671">
        <v>1412740868</v>
      </c>
      <c r="J3671" s="12">
        <f>(I3671/86400)+25569</f>
        <v>41920.167453703703</v>
      </c>
      <c r="K3671">
        <v>1410148868</v>
      </c>
      <c r="L3671" s="12">
        <f>(K3671/86400)+25569</f>
        <v>41890.167453703703</v>
      </c>
      <c r="M3671" t="b">
        <v>1</v>
      </c>
      <c r="N3671">
        <v>286</v>
      </c>
      <c r="O3671">
        <f>(E3671/D3671)*100</f>
        <v>116.56</v>
      </c>
      <c r="P3671">
        <f>E3671/N3671</f>
        <v>40.755244755244753</v>
      </c>
      <c r="Q3671" s="6" t="str">
        <f>LEFT(R3671, SEARCH("&amp;",R3671,1)-1)</f>
        <v xml:space="preserve">film </v>
      </c>
      <c r="R3671" t="s">
        <v>8269</v>
      </c>
      <c r="S3671" t="b">
        <v>1</v>
      </c>
      <c r="V3671" s="7" t="str">
        <f>RIGHT(R3671,LEN(R3671)-FIND("&amp;",R3671))</f>
        <v xml:space="preserve"> video/documentary</v>
      </c>
    </row>
    <row r="3672" spans="1:22" ht="48" hidden="1" x14ac:dyDescent="0.2">
      <c r="A3672">
        <v>353</v>
      </c>
      <c r="B3672" s="3" t="s">
        <v>354</v>
      </c>
      <c r="C3672" s="3" t="s">
        <v>4463</v>
      </c>
      <c r="D3672">
        <v>58425</v>
      </c>
      <c r="E3672">
        <v>63460.18</v>
      </c>
      <c r="F3672" t="s">
        <v>8219</v>
      </c>
      <c r="G3672" t="s">
        <v>8224</v>
      </c>
      <c r="H3672" t="s">
        <v>8246</v>
      </c>
      <c r="I3672">
        <v>1447963219</v>
      </c>
      <c r="J3672" s="12">
        <f>(I3672/86400)+25569</f>
        <v>42327.833553240736</v>
      </c>
      <c r="K3672">
        <v>1445367619</v>
      </c>
      <c r="L3672" s="12">
        <f>(K3672/86400)+25569</f>
        <v>42297.791886574079</v>
      </c>
      <c r="M3672" t="b">
        <v>1</v>
      </c>
      <c r="N3672">
        <v>613</v>
      </c>
      <c r="O3672">
        <f>(E3672/D3672)*100</f>
        <v>108.61819426615318</v>
      </c>
      <c r="P3672">
        <f>E3672/N3672</f>
        <v>103.52394779771615</v>
      </c>
      <c r="Q3672" s="6" t="str">
        <f>LEFT(R3672, SEARCH("&amp;",R3672,1)-1)</f>
        <v xml:space="preserve">film </v>
      </c>
      <c r="R3672" t="s">
        <v>8269</v>
      </c>
      <c r="S3672" t="b">
        <v>1</v>
      </c>
      <c r="V3672" s="7" t="str">
        <f>RIGHT(R3672,LEN(R3672)-FIND("&amp;",R3672))</f>
        <v xml:space="preserve"> video/documentary</v>
      </c>
    </row>
    <row r="3673" spans="1:22" ht="48" hidden="1" x14ac:dyDescent="0.2">
      <c r="A3673">
        <v>354</v>
      </c>
      <c r="B3673" s="3" t="s">
        <v>355</v>
      </c>
      <c r="C3673" s="3" t="s">
        <v>4464</v>
      </c>
      <c r="D3673">
        <v>3500</v>
      </c>
      <c r="E3673">
        <v>3638</v>
      </c>
      <c r="F3673" t="s">
        <v>8219</v>
      </c>
      <c r="G3673" t="s">
        <v>8224</v>
      </c>
      <c r="H3673" t="s">
        <v>8246</v>
      </c>
      <c r="I3673">
        <v>1460141521</v>
      </c>
      <c r="J3673" s="12">
        <f>(I3673/86400)+25569</f>
        <v>42468.786122685182</v>
      </c>
      <c r="K3673">
        <v>1457553121</v>
      </c>
      <c r="L3673" s="12">
        <f>(K3673/86400)+25569</f>
        <v>42438.827789351853</v>
      </c>
      <c r="M3673" t="b">
        <v>1</v>
      </c>
      <c r="N3673">
        <v>29</v>
      </c>
      <c r="O3673">
        <f>(E3673/D3673)*100</f>
        <v>103.94285714285714</v>
      </c>
      <c r="P3673">
        <f>E3673/N3673</f>
        <v>125.44827586206897</v>
      </c>
      <c r="Q3673" s="6" t="str">
        <f>LEFT(R3673, SEARCH("&amp;",R3673,1)-1)</f>
        <v xml:space="preserve">film </v>
      </c>
      <c r="R3673" t="s">
        <v>8269</v>
      </c>
      <c r="S3673" t="b">
        <v>1</v>
      </c>
      <c r="V3673" s="7" t="str">
        <f>RIGHT(R3673,LEN(R3673)-FIND("&amp;",R3673))</f>
        <v xml:space="preserve"> video/documentary</v>
      </c>
    </row>
    <row r="3674" spans="1:22" ht="32" hidden="1" x14ac:dyDescent="0.2">
      <c r="A3674">
        <v>355</v>
      </c>
      <c r="B3674" s="3" t="s">
        <v>356</v>
      </c>
      <c r="C3674" s="3" t="s">
        <v>4465</v>
      </c>
      <c r="D3674">
        <v>35000</v>
      </c>
      <c r="E3674">
        <v>40690</v>
      </c>
      <c r="F3674" t="s">
        <v>8219</v>
      </c>
      <c r="G3674" t="s">
        <v>8224</v>
      </c>
      <c r="H3674" t="s">
        <v>8246</v>
      </c>
      <c r="I3674">
        <v>1417420994</v>
      </c>
      <c r="J3674" s="12">
        <f>(I3674/86400)+25569</f>
        <v>41974.3355787037</v>
      </c>
      <c r="K3674">
        <v>1414738994</v>
      </c>
      <c r="L3674" s="12">
        <f>(K3674/86400)+25569</f>
        <v>41943.293912037036</v>
      </c>
      <c r="M3674" t="b">
        <v>1</v>
      </c>
      <c r="N3674">
        <v>165</v>
      </c>
      <c r="O3674">
        <f>(E3674/D3674)*100</f>
        <v>116.25714285714285</v>
      </c>
      <c r="P3674">
        <f>E3674/N3674</f>
        <v>246.60606060606059</v>
      </c>
      <c r="Q3674" s="6" t="str">
        <f>LEFT(R3674, SEARCH("&amp;",R3674,1)-1)</f>
        <v xml:space="preserve">film </v>
      </c>
      <c r="R3674" t="s">
        <v>8269</v>
      </c>
      <c r="S3674" t="b">
        <v>1</v>
      </c>
      <c r="V3674" s="7" t="str">
        <f>RIGHT(R3674,LEN(R3674)-FIND("&amp;",R3674))</f>
        <v xml:space="preserve"> video/documentary</v>
      </c>
    </row>
    <row r="3675" spans="1:22" ht="32" hidden="1" x14ac:dyDescent="0.2">
      <c r="A3675">
        <v>356</v>
      </c>
      <c r="B3675" s="3" t="s">
        <v>357</v>
      </c>
      <c r="C3675" s="3" t="s">
        <v>4466</v>
      </c>
      <c r="D3675">
        <v>7500</v>
      </c>
      <c r="E3675">
        <v>7701.93</v>
      </c>
      <c r="F3675" t="s">
        <v>8219</v>
      </c>
      <c r="G3675" t="s">
        <v>8224</v>
      </c>
      <c r="H3675" t="s">
        <v>8246</v>
      </c>
      <c r="I3675">
        <v>1458152193</v>
      </c>
      <c r="J3675" s="12">
        <f>(I3675/86400)+25569</f>
        <v>42445.761493055557</v>
      </c>
      <c r="K3675">
        <v>1455563793</v>
      </c>
      <c r="L3675" s="12">
        <f>(K3675/86400)+25569</f>
        <v>42415.803159722222</v>
      </c>
      <c r="M3675" t="b">
        <v>1</v>
      </c>
      <c r="N3675">
        <v>97</v>
      </c>
      <c r="O3675">
        <f>(E3675/D3675)*100</f>
        <v>102.69239999999999</v>
      </c>
      <c r="P3675">
        <f>E3675/N3675</f>
        <v>79.401340206185566</v>
      </c>
      <c r="Q3675" s="6" t="str">
        <f>LEFT(R3675, SEARCH("&amp;",R3675,1)-1)</f>
        <v xml:space="preserve">film </v>
      </c>
      <c r="R3675" t="s">
        <v>8269</v>
      </c>
      <c r="S3675" t="b">
        <v>1</v>
      </c>
      <c r="V3675" s="7" t="str">
        <f>RIGHT(R3675,LEN(R3675)-FIND("&amp;",R3675))</f>
        <v xml:space="preserve"> video/documentary</v>
      </c>
    </row>
    <row r="3676" spans="1:22" ht="48" hidden="1" x14ac:dyDescent="0.2">
      <c r="A3676">
        <v>357</v>
      </c>
      <c r="B3676" s="3" t="s">
        <v>358</v>
      </c>
      <c r="C3676" s="3" t="s">
        <v>4467</v>
      </c>
      <c r="D3676">
        <v>15000</v>
      </c>
      <c r="E3676">
        <v>26100</v>
      </c>
      <c r="F3676" t="s">
        <v>8219</v>
      </c>
      <c r="G3676" t="s">
        <v>8224</v>
      </c>
      <c r="H3676" t="s">
        <v>8246</v>
      </c>
      <c r="I3676">
        <v>1429852797</v>
      </c>
      <c r="J3676" s="12">
        <f>(I3676/86400)+25569</f>
        <v>42118.222187499996</v>
      </c>
      <c r="K3676">
        <v>1426396797</v>
      </c>
      <c r="L3676" s="12">
        <f>(K3676/86400)+25569</f>
        <v>42078.222187499996</v>
      </c>
      <c r="M3676" t="b">
        <v>1</v>
      </c>
      <c r="N3676">
        <v>303</v>
      </c>
      <c r="O3676">
        <f>(E3676/D3676)*100</f>
        <v>174</v>
      </c>
      <c r="P3676">
        <f>E3676/N3676</f>
        <v>86.138613861386133</v>
      </c>
      <c r="Q3676" s="6" t="str">
        <f>LEFT(R3676, SEARCH("&amp;",R3676,1)-1)</f>
        <v xml:space="preserve">film </v>
      </c>
      <c r="R3676" t="s">
        <v>8269</v>
      </c>
      <c r="S3676" t="b">
        <v>1</v>
      </c>
      <c r="V3676" s="7" t="str">
        <f>RIGHT(R3676,LEN(R3676)-FIND("&amp;",R3676))</f>
        <v xml:space="preserve"> video/documentary</v>
      </c>
    </row>
    <row r="3677" spans="1:22" ht="48" hidden="1" x14ac:dyDescent="0.2">
      <c r="A3677">
        <v>358</v>
      </c>
      <c r="B3677" s="3" t="s">
        <v>359</v>
      </c>
      <c r="C3677" s="3" t="s">
        <v>4468</v>
      </c>
      <c r="D3677">
        <v>50000</v>
      </c>
      <c r="E3677">
        <v>51544</v>
      </c>
      <c r="F3677" t="s">
        <v>8219</v>
      </c>
      <c r="G3677" t="s">
        <v>8224</v>
      </c>
      <c r="H3677" t="s">
        <v>8246</v>
      </c>
      <c r="I3677">
        <v>1466002800</v>
      </c>
      <c r="J3677" s="12">
        <f>(I3677/86400)+25569</f>
        <v>42536.625</v>
      </c>
      <c r="K3677">
        <v>1463517521</v>
      </c>
      <c r="L3677" s="12">
        <f>(K3677/86400)+25569</f>
        <v>42507.860196759255</v>
      </c>
      <c r="M3677" t="b">
        <v>1</v>
      </c>
      <c r="N3677">
        <v>267</v>
      </c>
      <c r="O3677">
        <f>(E3677/D3677)*100</f>
        <v>103.08800000000001</v>
      </c>
      <c r="P3677">
        <f>E3677/N3677</f>
        <v>193.04868913857678</v>
      </c>
      <c r="Q3677" s="6" t="str">
        <f>LEFT(R3677, SEARCH("&amp;",R3677,1)-1)</f>
        <v xml:space="preserve">film </v>
      </c>
      <c r="R3677" t="s">
        <v>8269</v>
      </c>
      <c r="S3677" t="b">
        <v>1</v>
      </c>
      <c r="V3677" s="7" t="str">
        <f>RIGHT(R3677,LEN(R3677)-FIND("&amp;",R3677))</f>
        <v xml:space="preserve"> video/documentary</v>
      </c>
    </row>
    <row r="3678" spans="1:22" ht="48" hidden="1" x14ac:dyDescent="0.2">
      <c r="A3678">
        <v>359</v>
      </c>
      <c r="B3678" s="3" t="s">
        <v>360</v>
      </c>
      <c r="C3678" s="3" t="s">
        <v>4469</v>
      </c>
      <c r="D3678">
        <v>24200</v>
      </c>
      <c r="E3678">
        <v>25375</v>
      </c>
      <c r="F3678" t="s">
        <v>8219</v>
      </c>
      <c r="G3678" t="s">
        <v>8224</v>
      </c>
      <c r="H3678" t="s">
        <v>8246</v>
      </c>
      <c r="I3678">
        <v>1415941920</v>
      </c>
      <c r="J3678" s="12">
        <f>(I3678/86400)+25569</f>
        <v>41957.216666666667</v>
      </c>
      <c r="K3678">
        <v>1414028490</v>
      </c>
      <c r="L3678" s="12">
        <f>(K3678/86400)+25569</f>
        <v>41935.070486111115</v>
      </c>
      <c r="M3678" t="b">
        <v>1</v>
      </c>
      <c r="N3678">
        <v>302</v>
      </c>
      <c r="O3678">
        <f>(E3678/D3678)*100</f>
        <v>104.85537190082646</v>
      </c>
      <c r="P3678">
        <f>E3678/N3678</f>
        <v>84.023178807947019</v>
      </c>
      <c r="Q3678" s="6" t="str">
        <f>LEFT(R3678, SEARCH("&amp;",R3678,1)-1)</f>
        <v xml:space="preserve">film </v>
      </c>
      <c r="R3678" t="s">
        <v>8269</v>
      </c>
      <c r="S3678" t="b">
        <v>1</v>
      </c>
      <c r="V3678" s="7" t="str">
        <f>RIGHT(R3678,LEN(R3678)-FIND("&amp;",R3678))</f>
        <v xml:space="preserve"> video/documentary</v>
      </c>
    </row>
    <row r="3679" spans="1:22" ht="48" hidden="1" x14ac:dyDescent="0.2">
      <c r="A3679">
        <v>841</v>
      </c>
      <c r="B3679" s="3" t="s">
        <v>842</v>
      </c>
      <c r="C3679" s="3" t="s">
        <v>4951</v>
      </c>
      <c r="D3679">
        <v>5000</v>
      </c>
      <c r="E3679">
        <v>5066</v>
      </c>
      <c r="F3679" t="s">
        <v>8219</v>
      </c>
      <c r="G3679" t="s">
        <v>8224</v>
      </c>
      <c r="H3679" t="s">
        <v>8246</v>
      </c>
      <c r="I3679">
        <v>1415653663</v>
      </c>
      <c r="J3679" s="12">
        <f>(I3679/86400)+25569</f>
        <v>41953.880358796298</v>
      </c>
      <c r="K3679">
        <v>1413058063</v>
      </c>
      <c r="L3679" s="12">
        <f>(K3679/86400)+25569</f>
        <v>41923.838692129633</v>
      </c>
      <c r="M3679" t="b">
        <v>1</v>
      </c>
      <c r="N3679">
        <v>94</v>
      </c>
      <c r="O3679">
        <f>(E3679/D3679)*100</f>
        <v>101.32000000000001</v>
      </c>
      <c r="P3679">
        <f>E3679/N3679</f>
        <v>53.893617021276597</v>
      </c>
      <c r="Q3679" s="6" t="str">
        <f>LEFT(R3679, SEARCH("/",R3679,1)-1)</f>
        <v>music</v>
      </c>
      <c r="R3679" t="s">
        <v>8277</v>
      </c>
      <c r="S3679" t="b">
        <v>1</v>
      </c>
      <c r="V3679" s="7" t="str">
        <f>RIGHT(R3679,LEN(R3679)-FIND("/",R3679))</f>
        <v>metal</v>
      </c>
    </row>
    <row r="3680" spans="1:22" ht="48" hidden="1" x14ac:dyDescent="0.2">
      <c r="A3680">
        <v>842</v>
      </c>
      <c r="B3680" s="3" t="s">
        <v>843</v>
      </c>
      <c r="C3680" s="3" t="s">
        <v>4952</v>
      </c>
      <c r="D3680">
        <v>2500</v>
      </c>
      <c r="E3680">
        <v>2608</v>
      </c>
      <c r="F3680" t="s">
        <v>8219</v>
      </c>
      <c r="G3680" t="s">
        <v>8229</v>
      </c>
      <c r="H3680" t="s">
        <v>8251</v>
      </c>
      <c r="I3680">
        <v>1381723140</v>
      </c>
      <c r="J3680" s="12">
        <f>(I3680/86400)+25569</f>
        <v>41561.165972222225</v>
      </c>
      <c r="K3680">
        <v>1378735983</v>
      </c>
      <c r="L3680" s="12">
        <f>(K3680/86400)+25569</f>
        <v>41526.59239583333</v>
      </c>
      <c r="M3680" t="b">
        <v>1</v>
      </c>
      <c r="N3680">
        <v>39</v>
      </c>
      <c r="O3680">
        <f>(E3680/D3680)*100</f>
        <v>104.32</v>
      </c>
      <c r="P3680">
        <f>E3680/N3680</f>
        <v>66.871794871794876</v>
      </c>
      <c r="Q3680" s="6" t="str">
        <f>LEFT(R3680, SEARCH("/",R3680,1)-1)</f>
        <v>music</v>
      </c>
      <c r="R3680" t="s">
        <v>8277</v>
      </c>
      <c r="S3680" t="b">
        <v>1</v>
      </c>
      <c r="V3680" s="7" t="str">
        <f>RIGHT(R3680,LEN(R3680)-FIND("/",R3680))</f>
        <v>metal</v>
      </c>
    </row>
    <row r="3681" spans="1:22" ht="48" hidden="1" x14ac:dyDescent="0.2">
      <c r="A3681">
        <v>844</v>
      </c>
      <c r="B3681" s="3" t="s">
        <v>845</v>
      </c>
      <c r="C3681" s="3" t="s">
        <v>4954</v>
      </c>
      <c r="D3681">
        <v>3000</v>
      </c>
      <c r="E3681">
        <v>5824</v>
      </c>
      <c r="F3681" t="s">
        <v>8219</v>
      </c>
      <c r="G3681" t="s">
        <v>8224</v>
      </c>
      <c r="H3681" t="s">
        <v>8246</v>
      </c>
      <c r="I3681">
        <v>1414817940</v>
      </c>
      <c r="J3681" s="12">
        <f>(I3681/86400)+25569</f>
        <v>41944.207638888889</v>
      </c>
      <c r="K3681">
        <v>1411489552</v>
      </c>
      <c r="L3681" s="12">
        <f>(K3681/86400)+25569</f>
        <v>41905.684629629628</v>
      </c>
      <c r="M3681" t="b">
        <v>1</v>
      </c>
      <c r="N3681">
        <v>159</v>
      </c>
      <c r="O3681">
        <f>(E3681/D3681)*100</f>
        <v>194.13333333333333</v>
      </c>
      <c r="P3681">
        <f>E3681/N3681</f>
        <v>36.628930817610062</v>
      </c>
      <c r="Q3681" s="6" t="str">
        <f>LEFT(R3681, SEARCH("/",R3681,1)-1)</f>
        <v>music</v>
      </c>
      <c r="R3681" t="s">
        <v>8277</v>
      </c>
      <c r="S3681" t="b">
        <v>1</v>
      </c>
      <c r="V3681" s="7" t="str">
        <f>RIGHT(R3681,LEN(R3681)-FIND("/",R3681))</f>
        <v>metal</v>
      </c>
    </row>
    <row r="3682" spans="1:22" ht="48" hidden="1" x14ac:dyDescent="0.2">
      <c r="A3682">
        <v>1021</v>
      </c>
      <c r="B3682" s="3" t="s">
        <v>1022</v>
      </c>
      <c r="C3682" s="3" t="s">
        <v>5131</v>
      </c>
      <c r="D3682">
        <v>3000</v>
      </c>
      <c r="E3682">
        <v>10554.11</v>
      </c>
      <c r="F3682" t="s">
        <v>8219</v>
      </c>
      <c r="G3682" t="s">
        <v>8224</v>
      </c>
      <c r="H3682" t="s">
        <v>8246</v>
      </c>
      <c r="I3682">
        <v>1445054400</v>
      </c>
      <c r="J3682" s="12">
        <f>(I3682/86400)+25569</f>
        <v>42294.166666666672</v>
      </c>
      <c r="K3682">
        <v>1443074571</v>
      </c>
      <c r="L3682" s="12">
        <f>(K3682/86400)+25569</f>
        <v>42271.251979166671</v>
      </c>
      <c r="M3682" t="b">
        <v>1</v>
      </c>
      <c r="N3682">
        <v>478</v>
      </c>
      <c r="O3682">
        <f>(E3682/D3682)*100</f>
        <v>351.80366666666669</v>
      </c>
      <c r="P3682">
        <f>E3682/N3682</f>
        <v>22.079728033472804</v>
      </c>
      <c r="Q3682" s="6" t="str">
        <f>LEFT(R3682, SEARCH("/",R3682,1)-1)</f>
        <v>music</v>
      </c>
      <c r="R3682" t="s">
        <v>8280</v>
      </c>
      <c r="S3682" t="b">
        <v>1</v>
      </c>
      <c r="V3682" s="7" t="str">
        <f>RIGHT(R3682,LEN(R3682)-FIND("/",R3682))</f>
        <v>electronic music</v>
      </c>
    </row>
    <row r="3683" spans="1:22" ht="32" hidden="1" x14ac:dyDescent="0.2">
      <c r="A3683">
        <v>1022</v>
      </c>
      <c r="B3683" s="3" t="s">
        <v>1023</v>
      </c>
      <c r="C3683" s="3" t="s">
        <v>5132</v>
      </c>
      <c r="D3683">
        <v>2000</v>
      </c>
      <c r="E3683">
        <v>2298</v>
      </c>
      <c r="F3683" t="s">
        <v>8219</v>
      </c>
      <c r="G3683" t="s">
        <v>8224</v>
      </c>
      <c r="H3683" t="s">
        <v>8246</v>
      </c>
      <c r="I3683">
        <v>1431876677</v>
      </c>
      <c r="J3683" s="12">
        <f>(I3683/86400)+25569</f>
        <v>42141.646724537037</v>
      </c>
      <c r="K3683">
        <v>1429284677</v>
      </c>
      <c r="L3683" s="12">
        <f>(K3683/86400)+25569</f>
        <v>42111.646724537037</v>
      </c>
      <c r="M3683" t="b">
        <v>1</v>
      </c>
      <c r="N3683">
        <v>74</v>
      </c>
      <c r="O3683">
        <f>(E3683/D3683)*100</f>
        <v>114.9</v>
      </c>
      <c r="P3683">
        <f>E3683/N3683</f>
        <v>31.054054054054053</v>
      </c>
      <c r="Q3683" s="6" t="str">
        <f>LEFT(R3683, SEARCH("/",R3683,1)-1)</f>
        <v>music</v>
      </c>
      <c r="R3683" t="s">
        <v>8280</v>
      </c>
      <c r="S3683" t="b">
        <v>1</v>
      </c>
      <c r="V3683" s="7" t="str">
        <f>RIGHT(R3683,LEN(R3683)-FIND("/",R3683))</f>
        <v>electronic music</v>
      </c>
    </row>
    <row r="3684" spans="1:22" ht="48" hidden="1" x14ac:dyDescent="0.2">
      <c r="A3684">
        <v>1024</v>
      </c>
      <c r="B3684" s="3" t="s">
        <v>1025</v>
      </c>
      <c r="C3684" s="3" t="s">
        <v>5134</v>
      </c>
      <c r="D3684">
        <v>20000</v>
      </c>
      <c r="E3684">
        <v>23727.55</v>
      </c>
      <c r="F3684" t="s">
        <v>8219</v>
      </c>
      <c r="G3684" t="s">
        <v>8235</v>
      </c>
      <c r="H3684" t="s">
        <v>8255</v>
      </c>
      <c r="I3684">
        <v>1454248563</v>
      </c>
      <c r="J3684" s="12">
        <f>(I3684/86400)+25569</f>
        <v>42400.580590277779</v>
      </c>
      <c r="K3684">
        <v>1451656563</v>
      </c>
      <c r="L3684" s="12">
        <f>(K3684/86400)+25569</f>
        <v>42370.580590277779</v>
      </c>
      <c r="M3684" t="b">
        <v>1</v>
      </c>
      <c r="N3684">
        <v>61</v>
      </c>
      <c r="O3684">
        <f>(E3684/D3684)*100</f>
        <v>118.63774999999998</v>
      </c>
      <c r="P3684">
        <f>E3684/N3684</f>
        <v>388.9762295081967</v>
      </c>
      <c r="Q3684" s="6" t="str">
        <f>LEFT(R3684, SEARCH("/",R3684,1)-1)</f>
        <v>music</v>
      </c>
      <c r="R3684" t="s">
        <v>8280</v>
      </c>
      <c r="S3684" t="b">
        <v>1</v>
      </c>
      <c r="V3684" s="7" t="str">
        <f>RIGHT(R3684,LEN(R3684)-FIND("/",R3684))</f>
        <v>electronic music</v>
      </c>
    </row>
    <row r="3685" spans="1:22" ht="32" hidden="1" x14ac:dyDescent="0.2">
      <c r="A3685">
        <v>1025</v>
      </c>
      <c r="B3685" s="3" t="s">
        <v>1026</v>
      </c>
      <c r="C3685" s="3" t="s">
        <v>5135</v>
      </c>
      <c r="D3685">
        <v>70000</v>
      </c>
      <c r="E3685">
        <v>76949.820000000007</v>
      </c>
      <c r="F3685" t="s">
        <v>8219</v>
      </c>
      <c r="G3685" t="s">
        <v>8224</v>
      </c>
      <c r="H3685" t="s">
        <v>8246</v>
      </c>
      <c r="I3685">
        <v>1426532437</v>
      </c>
      <c r="J3685" s="12">
        <f>(I3685/86400)+25569</f>
        <v>42079.792094907403</v>
      </c>
      <c r="K3685">
        <v>1423944037</v>
      </c>
      <c r="L3685" s="12">
        <f>(K3685/86400)+25569</f>
        <v>42049.833761574075</v>
      </c>
      <c r="M3685" t="b">
        <v>1</v>
      </c>
      <c r="N3685">
        <v>1071</v>
      </c>
      <c r="O3685">
        <f>(E3685/D3685)*100</f>
        <v>109.92831428571431</v>
      </c>
      <c r="P3685">
        <f>E3685/N3685</f>
        <v>71.848571428571432</v>
      </c>
      <c r="Q3685" s="6" t="str">
        <f>LEFT(R3685, SEARCH("/",R3685,1)-1)</f>
        <v>music</v>
      </c>
      <c r="R3685" t="s">
        <v>8280</v>
      </c>
      <c r="S3685" t="b">
        <v>1</v>
      </c>
      <c r="V3685" s="7" t="str">
        <f>RIGHT(R3685,LEN(R3685)-FIND("/",R3685))</f>
        <v>electronic music</v>
      </c>
    </row>
    <row r="3686" spans="1:22" ht="48" hidden="1" x14ac:dyDescent="0.2">
      <c r="A3686">
        <v>1026</v>
      </c>
      <c r="B3686" s="3" t="s">
        <v>1027</v>
      </c>
      <c r="C3686" s="3" t="s">
        <v>5136</v>
      </c>
      <c r="D3686">
        <v>7000</v>
      </c>
      <c r="E3686">
        <v>7000.58</v>
      </c>
      <c r="F3686" t="s">
        <v>8219</v>
      </c>
      <c r="G3686" t="s">
        <v>8225</v>
      </c>
      <c r="H3686" t="s">
        <v>8247</v>
      </c>
      <c r="I3686">
        <v>1459414016</v>
      </c>
      <c r="J3686" s="12">
        <f>(I3686/86400)+25569</f>
        <v>42460.365925925929</v>
      </c>
      <c r="K3686">
        <v>1456480016</v>
      </c>
      <c r="L3686" s="12">
        <f>(K3686/86400)+25569</f>
        <v>42426.407592592594</v>
      </c>
      <c r="M3686" t="b">
        <v>1</v>
      </c>
      <c r="N3686">
        <v>122</v>
      </c>
      <c r="O3686">
        <f>(E3686/D3686)*100</f>
        <v>100.00828571428571</v>
      </c>
      <c r="P3686">
        <f>E3686/N3686</f>
        <v>57.381803278688523</v>
      </c>
      <c r="Q3686" s="6" t="str">
        <f>LEFT(R3686, SEARCH("/",R3686,1)-1)</f>
        <v>music</v>
      </c>
      <c r="R3686" t="s">
        <v>8280</v>
      </c>
      <c r="S3686" t="b">
        <v>1</v>
      </c>
      <c r="V3686" s="7" t="str">
        <f>RIGHT(R3686,LEN(R3686)-FIND("/",R3686))</f>
        <v>electronic music</v>
      </c>
    </row>
    <row r="3687" spans="1:22" ht="48" hidden="1" x14ac:dyDescent="0.2">
      <c r="A3687">
        <v>1027</v>
      </c>
      <c r="B3687" s="3" t="s">
        <v>1028</v>
      </c>
      <c r="C3687" s="3" t="s">
        <v>5137</v>
      </c>
      <c r="D3687">
        <v>7501</v>
      </c>
      <c r="E3687">
        <v>7733</v>
      </c>
      <c r="F3687" t="s">
        <v>8219</v>
      </c>
      <c r="G3687" t="s">
        <v>8224</v>
      </c>
      <c r="H3687" t="s">
        <v>8246</v>
      </c>
      <c r="I3687">
        <v>1414025347</v>
      </c>
      <c r="J3687" s="12">
        <f>(I3687/86400)+25569</f>
        <v>41935.034108796295</v>
      </c>
      <c r="K3687">
        <v>1411433347</v>
      </c>
      <c r="L3687" s="12">
        <f>(K3687/86400)+25569</f>
        <v>41905.034108796295</v>
      </c>
      <c r="M3687" t="b">
        <v>1</v>
      </c>
      <c r="N3687">
        <v>111</v>
      </c>
      <c r="O3687">
        <f>(E3687/D3687)*100</f>
        <v>103.09292094387415</v>
      </c>
      <c r="P3687">
        <f>E3687/N3687</f>
        <v>69.666666666666671</v>
      </c>
      <c r="Q3687" s="6" t="str">
        <f>LEFT(R3687, SEARCH("/",R3687,1)-1)</f>
        <v>music</v>
      </c>
      <c r="R3687" t="s">
        <v>8280</v>
      </c>
      <c r="S3687" t="b">
        <v>1</v>
      </c>
      <c r="V3687" s="7" t="str">
        <f>RIGHT(R3687,LEN(R3687)-FIND("/",R3687))</f>
        <v>electronic music</v>
      </c>
    </row>
    <row r="3688" spans="1:22" ht="48" hidden="1" x14ac:dyDescent="0.2">
      <c r="A3688">
        <v>1028</v>
      </c>
      <c r="B3688" s="3" t="s">
        <v>1029</v>
      </c>
      <c r="C3688" s="3" t="s">
        <v>5138</v>
      </c>
      <c r="D3688">
        <v>10000</v>
      </c>
      <c r="E3688">
        <v>11727</v>
      </c>
      <c r="F3688" t="s">
        <v>8219</v>
      </c>
      <c r="G3688" t="s">
        <v>8225</v>
      </c>
      <c r="H3688" t="s">
        <v>8247</v>
      </c>
      <c r="I3688">
        <v>1488830400</v>
      </c>
      <c r="J3688" s="12">
        <f>(I3688/86400)+25569</f>
        <v>42800.833333333328</v>
      </c>
      <c r="K3688">
        <v>1484924605</v>
      </c>
      <c r="L3688" s="12">
        <f>(K3688/86400)+25569</f>
        <v>42755.627372685187</v>
      </c>
      <c r="M3688" t="b">
        <v>1</v>
      </c>
      <c r="N3688">
        <v>255</v>
      </c>
      <c r="O3688">
        <f>(E3688/D3688)*100</f>
        <v>117.27000000000001</v>
      </c>
      <c r="P3688">
        <f>E3688/N3688</f>
        <v>45.988235294117644</v>
      </c>
      <c r="Q3688" s="6" t="str">
        <f>LEFT(R3688, SEARCH("/",R3688,1)-1)</f>
        <v>music</v>
      </c>
      <c r="R3688" t="s">
        <v>8280</v>
      </c>
      <c r="S3688" t="b">
        <v>1</v>
      </c>
      <c r="V3688" s="7" t="str">
        <f>RIGHT(R3688,LEN(R3688)-FIND("/",R3688))</f>
        <v>electronic music</v>
      </c>
    </row>
    <row r="3689" spans="1:22" ht="48" hidden="1" x14ac:dyDescent="0.2">
      <c r="A3689">
        <v>1244</v>
      </c>
      <c r="B3689" s="3" t="s">
        <v>1245</v>
      </c>
      <c r="C3689" s="3" t="s">
        <v>5354</v>
      </c>
      <c r="D3689">
        <v>2000</v>
      </c>
      <c r="E3689">
        <v>2076</v>
      </c>
      <c r="F3689" t="s">
        <v>8219</v>
      </c>
      <c r="G3689" t="s">
        <v>8224</v>
      </c>
      <c r="H3689" t="s">
        <v>8246</v>
      </c>
      <c r="I3689">
        <v>1366664400</v>
      </c>
      <c r="J3689" s="12">
        <f>(I3689/86400)+25569</f>
        <v>41386.875</v>
      </c>
      <c r="K3689">
        <v>1363981723</v>
      </c>
      <c r="L3689" s="12">
        <f>(K3689/86400)+25569</f>
        <v>41355.825497685189</v>
      </c>
      <c r="M3689" t="b">
        <v>1</v>
      </c>
      <c r="N3689">
        <v>45</v>
      </c>
      <c r="O3689">
        <f>(E3689/D3689)*100</f>
        <v>103.8</v>
      </c>
      <c r="P3689">
        <f>E3689/N3689</f>
        <v>46.133333333333333</v>
      </c>
      <c r="Q3689" s="6" t="str">
        <f>LEFT(R3689, SEARCH("/",R3689,1)-1)</f>
        <v>music</v>
      </c>
      <c r="R3689" t="s">
        <v>8276</v>
      </c>
      <c r="S3689" t="b">
        <v>1</v>
      </c>
      <c r="V3689" s="7" t="str">
        <f>RIGHT(R3689,LEN(R3689)-FIND("/",R3689))</f>
        <v>rock</v>
      </c>
    </row>
    <row r="3690" spans="1:22" ht="48" hidden="1" x14ac:dyDescent="0.2">
      <c r="A3690">
        <v>1245</v>
      </c>
      <c r="B3690" s="3" t="s">
        <v>1246</v>
      </c>
      <c r="C3690" s="3" t="s">
        <v>5355</v>
      </c>
      <c r="D3690">
        <v>2000</v>
      </c>
      <c r="E3690">
        <v>2405</v>
      </c>
      <c r="F3690" t="s">
        <v>8219</v>
      </c>
      <c r="G3690" t="s">
        <v>8224</v>
      </c>
      <c r="H3690" t="s">
        <v>8246</v>
      </c>
      <c r="I3690">
        <v>1402755834</v>
      </c>
      <c r="J3690" s="12">
        <f>(I3690/86400)+25569</f>
        <v>41804.59993055556</v>
      </c>
      <c r="K3690">
        <v>1400163834</v>
      </c>
      <c r="L3690" s="12">
        <f>(K3690/86400)+25569</f>
        <v>41774.59993055556</v>
      </c>
      <c r="M3690" t="b">
        <v>1</v>
      </c>
      <c r="N3690">
        <v>17</v>
      </c>
      <c r="O3690">
        <f>(E3690/D3690)*100</f>
        <v>120.24999999999999</v>
      </c>
      <c r="P3690">
        <f>E3690/N3690</f>
        <v>141.47058823529412</v>
      </c>
      <c r="Q3690" s="6" t="str">
        <f>LEFT(R3690, SEARCH("/",R3690,1)-1)</f>
        <v>music</v>
      </c>
      <c r="R3690" t="s">
        <v>8276</v>
      </c>
      <c r="S3690" t="b">
        <v>1</v>
      </c>
      <c r="V3690" s="7" t="str">
        <f>RIGHT(R3690,LEN(R3690)-FIND("/",R3690))</f>
        <v>rock</v>
      </c>
    </row>
    <row r="3691" spans="1:22" ht="48" hidden="1" x14ac:dyDescent="0.2">
      <c r="A3691">
        <v>1246</v>
      </c>
      <c r="B3691" s="3" t="s">
        <v>1247</v>
      </c>
      <c r="C3691" s="3" t="s">
        <v>5356</v>
      </c>
      <c r="D3691">
        <v>2000</v>
      </c>
      <c r="E3691">
        <v>2340</v>
      </c>
      <c r="F3691" t="s">
        <v>8219</v>
      </c>
      <c r="G3691" t="s">
        <v>8224</v>
      </c>
      <c r="H3691" t="s">
        <v>8246</v>
      </c>
      <c r="I3691">
        <v>1323136949</v>
      </c>
      <c r="J3691" s="12">
        <f>(I3691/86400)+25569</f>
        <v>40883.085057870368</v>
      </c>
      <c r="K3691">
        <v>1319245349</v>
      </c>
      <c r="L3691" s="12">
        <f>(K3691/86400)+25569</f>
        <v>40838.043391203704</v>
      </c>
      <c r="M3691" t="b">
        <v>1</v>
      </c>
      <c r="N3691">
        <v>31</v>
      </c>
      <c r="O3691">
        <f>(E3691/D3691)*100</f>
        <v>117</v>
      </c>
      <c r="P3691">
        <f>E3691/N3691</f>
        <v>75.483870967741936</v>
      </c>
      <c r="Q3691" s="6" t="str">
        <f>LEFT(R3691, SEARCH("/",R3691,1)-1)</f>
        <v>music</v>
      </c>
      <c r="R3691" t="s">
        <v>8276</v>
      </c>
      <c r="S3691" t="b">
        <v>1</v>
      </c>
      <c r="V3691" s="7" t="str">
        <f>RIGHT(R3691,LEN(R3691)-FIND("/",R3691))</f>
        <v>rock</v>
      </c>
    </row>
    <row r="3692" spans="1:22" ht="32" hidden="1" x14ac:dyDescent="0.2">
      <c r="A3692">
        <v>1247</v>
      </c>
      <c r="B3692" s="3" t="s">
        <v>1248</v>
      </c>
      <c r="C3692" s="3" t="s">
        <v>5357</v>
      </c>
      <c r="D3692">
        <v>3500</v>
      </c>
      <c r="E3692">
        <v>4275</v>
      </c>
      <c r="F3692" t="s">
        <v>8219</v>
      </c>
      <c r="G3692" t="s">
        <v>8224</v>
      </c>
      <c r="H3692" t="s">
        <v>8246</v>
      </c>
      <c r="I3692">
        <v>1367823655</v>
      </c>
      <c r="J3692" s="12">
        <f>(I3692/86400)+25569</f>
        <v>41400.292303240742</v>
      </c>
      <c r="K3692">
        <v>1365231655</v>
      </c>
      <c r="L3692" s="12">
        <f>(K3692/86400)+25569</f>
        <v>41370.292303240742</v>
      </c>
      <c r="M3692" t="b">
        <v>1</v>
      </c>
      <c r="N3692">
        <v>50</v>
      </c>
      <c r="O3692">
        <f>(E3692/D3692)*100</f>
        <v>122.14285714285715</v>
      </c>
      <c r="P3692">
        <f>E3692/N3692</f>
        <v>85.5</v>
      </c>
      <c r="Q3692" s="6" t="str">
        <f>LEFT(R3692, SEARCH("/",R3692,1)-1)</f>
        <v>music</v>
      </c>
      <c r="R3692" t="s">
        <v>8276</v>
      </c>
      <c r="S3692" t="b">
        <v>1</v>
      </c>
      <c r="V3692" s="7" t="str">
        <f>RIGHT(R3692,LEN(R3692)-FIND("/",R3692))</f>
        <v>rock</v>
      </c>
    </row>
    <row r="3693" spans="1:22" ht="32" hidden="1" x14ac:dyDescent="0.2">
      <c r="A3693">
        <v>1248</v>
      </c>
      <c r="B3693" s="3" t="s">
        <v>1249</v>
      </c>
      <c r="C3693" s="3" t="s">
        <v>5358</v>
      </c>
      <c r="D3693">
        <v>2500</v>
      </c>
      <c r="E3693">
        <v>3791</v>
      </c>
      <c r="F3693" t="s">
        <v>8219</v>
      </c>
      <c r="G3693" t="s">
        <v>8224</v>
      </c>
      <c r="H3693" t="s">
        <v>8246</v>
      </c>
      <c r="I3693">
        <v>1402642740</v>
      </c>
      <c r="J3693" s="12">
        <f>(I3693/86400)+25569</f>
        <v>41803.290972222225</v>
      </c>
      <c r="K3693">
        <v>1399563953</v>
      </c>
      <c r="L3693" s="12">
        <f>(K3693/86400)+25569</f>
        <v>41767.656863425924</v>
      </c>
      <c r="M3693" t="b">
        <v>1</v>
      </c>
      <c r="N3693">
        <v>59</v>
      </c>
      <c r="O3693">
        <f>(E3693/D3693)*100</f>
        <v>151.63999999999999</v>
      </c>
      <c r="P3693">
        <f>E3693/N3693</f>
        <v>64.254237288135599</v>
      </c>
      <c r="Q3693" s="6" t="str">
        <f>LEFT(R3693, SEARCH("/",R3693,1)-1)</f>
        <v>music</v>
      </c>
      <c r="R3693" t="s">
        <v>8276</v>
      </c>
      <c r="S3693" t="b">
        <v>1</v>
      </c>
      <c r="V3693" s="7" t="str">
        <f>RIGHT(R3693,LEN(R3693)-FIND("/",R3693))</f>
        <v>rock</v>
      </c>
    </row>
    <row r="3694" spans="1:22" ht="48" hidden="1" x14ac:dyDescent="0.2">
      <c r="A3694">
        <v>1249</v>
      </c>
      <c r="B3694" s="3" t="s">
        <v>1250</v>
      </c>
      <c r="C3694" s="3" t="s">
        <v>5359</v>
      </c>
      <c r="D3694">
        <v>5000</v>
      </c>
      <c r="E3694">
        <v>5222</v>
      </c>
      <c r="F3694" t="s">
        <v>8219</v>
      </c>
      <c r="G3694" t="s">
        <v>8224</v>
      </c>
      <c r="H3694" t="s">
        <v>8246</v>
      </c>
      <c r="I3694">
        <v>1341683211</v>
      </c>
      <c r="J3694" s="12">
        <f>(I3694/86400)+25569</f>
        <v>41097.740868055553</v>
      </c>
      <c r="K3694">
        <v>1339091211</v>
      </c>
      <c r="L3694" s="12">
        <f>(K3694/86400)+25569</f>
        <v>41067.740868055553</v>
      </c>
      <c r="M3694" t="b">
        <v>1</v>
      </c>
      <c r="N3694">
        <v>81</v>
      </c>
      <c r="O3694">
        <f>(E3694/D3694)*100</f>
        <v>104.44</v>
      </c>
      <c r="P3694">
        <f>E3694/N3694</f>
        <v>64.46913580246914</v>
      </c>
      <c r="Q3694" s="6" t="str">
        <f>LEFT(R3694, SEARCH("/",R3694,1)-1)</f>
        <v>music</v>
      </c>
      <c r="R3694" t="s">
        <v>8276</v>
      </c>
      <c r="S3694" t="b">
        <v>1</v>
      </c>
      <c r="V3694" s="7" t="str">
        <f>RIGHT(R3694,LEN(R3694)-FIND("/",R3694))</f>
        <v>rock</v>
      </c>
    </row>
    <row r="3695" spans="1:22" ht="48" hidden="1" x14ac:dyDescent="0.2">
      <c r="A3695">
        <v>1250</v>
      </c>
      <c r="B3695" s="3" t="s">
        <v>1251</v>
      </c>
      <c r="C3695" s="3" t="s">
        <v>5360</v>
      </c>
      <c r="D3695">
        <v>30000</v>
      </c>
      <c r="E3695">
        <v>60046</v>
      </c>
      <c r="F3695" t="s">
        <v>8219</v>
      </c>
      <c r="G3695" t="s">
        <v>8224</v>
      </c>
      <c r="H3695" t="s">
        <v>8246</v>
      </c>
      <c r="I3695">
        <v>1410017131</v>
      </c>
      <c r="J3695" s="12">
        <f>(I3695/86400)+25569</f>
        <v>41888.64271990741</v>
      </c>
      <c r="K3695">
        <v>1406129131</v>
      </c>
      <c r="L3695" s="12">
        <f>(K3695/86400)+25569</f>
        <v>41843.64271990741</v>
      </c>
      <c r="M3695" t="b">
        <v>1</v>
      </c>
      <c r="N3695">
        <v>508</v>
      </c>
      <c r="O3695">
        <f>(E3695/D3695)*100</f>
        <v>200.15333333333331</v>
      </c>
      <c r="P3695">
        <f>E3695/N3695</f>
        <v>118.2007874015748</v>
      </c>
      <c r="Q3695" s="6" t="str">
        <f>LEFT(R3695, SEARCH("/",R3695,1)-1)</f>
        <v>music</v>
      </c>
      <c r="R3695" t="s">
        <v>8276</v>
      </c>
      <c r="S3695" t="b">
        <v>1</v>
      </c>
      <c r="V3695" s="7" t="str">
        <f>RIGHT(R3695,LEN(R3695)-FIND("/",R3695))</f>
        <v>rock</v>
      </c>
    </row>
    <row r="3696" spans="1:22" ht="32" hidden="1" x14ac:dyDescent="0.2">
      <c r="A3696">
        <v>1251</v>
      </c>
      <c r="B3696" s="3" t="s">
        <v>1252</v>
      </c>
      <c r="C3696" s="3" t="s">
        <v>5361</v>
      </c>
      <c r="D3696">
        <v>6000</v>
      </c>
      <c r="E3696">
        <v>6108</v>
      </c>
      <c r="F3696" t="s">
        <v>8219</v>
      </c>
      <c r="G3696" t="s">
        <v>8224</v>
      </c>
      <c r="H3696" t="s">
        <v>8246</v>
      </c>
      <c r="I3696">
        <v>1316979167</v>
      </c>
      <c r="J3696" s="12">
        <f>(I3696/86400)+25569</f>
        <v>40811.814432870371</v>
      </c>
      <c r="K3696">
        <v>1311795167</v>
      </c>
      <c r="L3696" s="12">
        <f>(K3696/86400)+25569</f>
        <v>40751.814432870371</v>
      </c>
      <c r="M3696" t="b">
        <v>1</v>
      </c>
      <c r="N3696">
        <v>74</v>
      </c>
      <c r="O3696">
        <f>(E3696/D3696)*100</f>
        <v>101.8</v>
      </c>
      <c r="P3696">
        <f>E3696/N3696</f>
        <v>82.540540540540547</v>
      </c>
      <c r="Q3696" s="6" t="str">
        <f>LEFT(R3696, SEARCH("/",R3696,1)-1)</f>
        <v>music</v>
      </c>
      <c r="R3696" t="s">
        <v>8276</v>
      </c>
      <c r="S3696" t="b">
        <v>1</v>
      </c>
      <c r="V3696" s="7" t="str">
        <f>RIGHT(R3696,LEN(R3696)-FIND("/",R3696))</f>
        <v>rock</v>
      </c>
    </row>
    <row r="3697" spans="1:22" ht="48" hidden="1" x14ac:dyDescent="0.2">
      <c r="A3697">
        <v>1252</v>
      </c>
      <c r="B3697" s="3" t="s">
        <v>1253</v>
      </c>
      <c r="C3697" s="3" t="s">
        <v>5362</v>
      </c>
      <c r="D3697">
        <v>3500</v>
      </c>
      <c r="E3697">
        <v>4818</v>
      </c>
      <c r="F3697" t="s">
        <v>8219</v>
      </c>
      <c r="G3697" t="s">
        <v>8224</v>
      </c>
      <c r="H3697" t="s">
        <v>8246</v>
      </c>
      <c r="I3697">
        <v>1382658169</v>
      </c>
      <c r="J3697" s="12">
        <f>(I3697/86400)+25569</f>
        <v>41571.988067129627</v>
      </c>
      <c r="K3697">
        <v>1380238969</v>
      </c>
      <c r="L3697" s="12">
        <f>(K3697/86400)+25569</f>
        <v>41543.988067129627</v>
      </c>
      <c r="M3697" t="b">
        <v>1</v>
      </c>
      <c r="N3697">
        <v>141</v>
      </c>
      <c r="O3697">
        <f>(E3697/D3697)*100</f>
        <v>137.65714285714284</v>
      </c>
      <c r="P3697">
        <f>E3697/N3697</f>
        <v>34.170212765957444</v>
      </c>
      <c r="Q3697" s="6" t="str">
        <f>LEFT(R3697, SEARCH("/",R3697,1)-1)</f>
        <v>music</v>
      </c>
      <c r="R3697" t="s">
        <v>8276</v>
      </c>
      <c r="S3697" t="b">
        <v>1</v>
      </c>
      <c r="V3697" s="7" t="str">
        <f>RIGHT(R3697,LEN(R3697)-FIND("/",R3697))</f>
        <v>rock</v>
      </c>
    </row>
    <row r="3698" spans="1:22" ht="48" hidden="1" x14ac:dyDescent="0.2">
      <c r="A3698">
        <v>1253</v>
      </c>
      <c r="B3698" s="3" t="s">
        <v>1254</v>
      </c>
      <c r="C3698" s="3" t="s">
        <v>5363</v>
      </c>
      <c r="D3698">
        <v>10</v>
      </c>
      <c r="E3698">
        <v>30383.32</v>
      </c>
      <c r="F3698" t="s">
        <v>8219</v>
      </c>
      <c r="G3698" t="s">
        <v>8224</v>
      </c>
      <c r="H3698" t="s">
        <v>8246</v>
      </c>
      <c r="I3698">
        <v>1409770107</v>
      </c>
      <c r="J3698" s="12">
        <f>(I3698/86400)+25569</f>
        <v>41885.783645833333</v>
      </c>
      <c r="K3698">
        <v>1407178107</v>
      </c>
      <c r="L3698" s="12">
        <f>(K3698/86400)+25569</f>
        <v>41855.783645833333</v>
      </c>
      <c r="M3698" t="b">
        <v>1</v>
      </c>
      <c r="N3698">
        <v>711</v>
      </c>
      <c r="O3698">
        <f>(E3698/D3698)*100</f>
        <v>303833.2</v>
      </c>
      <c r="P3698">
        <f>E3698/N3698</f>
        <v>42.73322081575246</v>
      </c>
      <c r="Q3698" s="6" t="str">
        <f>LEFT(R3698, SEARCH("/",R3698,1)-1)</f>
        <v>music</v>
      </c>
      <c r="R3698" t="s">
        <v>8276</v>
      </c>
      <c r="S3698" t="b">
        <v>1</v>
      </c>
      <c r="V3698" s="7" t="str">
        <f>RIGHT(R3698,LEN(R3698)-FIND("/",R3698))</f>
        <v>rock</v>
      </c>
    </row>
    <row r="3699" spans="1:22" ht="48" hidden="1" x14ac:dyDescent="0.2">
      <c r="A3699">
        <v>1254</v>
      </c>
      <c r="B3699" s="3" t="s">
        <v>1255</v>
      </c>
      <c r="C3699" s="3" t="s">
        <v>5364</v>
      </c>
      <c r="D3699">
        <v>6700</v>
      </c>
      <c r="E3699">
        <v>13323</v>
      </c>
      <c r="F3699" t="s">
        <v>8219</v>
      </c>
      <c r="G3699" t="s">
        <v>8224</v>
      </c>
      <c r="H3699" t="s">
        <v>8246</v>
      </c>
      <c r="I3699">
        <v>1293857940</v>
      </c>
      <c r="J3699" s="12">
        <f>(I3699/86400)+25569</f>
        <v>40544.207638888889</v>
      </c>
      <c r="K3699">
        <v>1288968886</v>
      </c>
      <c r="L3699" s="12">
        <f>(K3699/86400)+25569</f>
        <v>40487.621365740742</v>
      </c>
      <c r="M3699" t="b">
        <v>1</v>
      </c>
      <c r="N3699">
        <v>141</v>
      </c>
      <c r="O3699">
        <f>(E3699/D3699)*100</f>
        <v>198.85074626865671</v>
      </c>
      <c r="P3699">
        <f>E3699/N3699</f>
        <v>94.489361702127653</v>
      </c>
      <c r="Q3699" s="6" t="str">
        <f>LEFT(R3699, SEARCH("/",R3699,1)-1)</f>
        <v>music</v>
      </c>
      <c r="R3699" t="s">
        <v>8276</v>
      </c>
      <c r="S3699" t="b">
        <v>1</v>
      </c>
      <c r="V3699" s="7" t="str">
        <f>RIGHT(R3699,LEN(R3699)-FIND("/",R3699))</f>
        <v>rock</v>
      </c>
    </row>
    <row r="3700" spans="1:22" ht="48" hidden="1" x14ac:dyDescent="0.2">
      <c r="A3700">
        <v>1255</v>
      </c>
      <c r="B3700" s="3" t="s">
        <v>1256</v>
      </c>
      <c r="C3700" s="3" t="s">
        <v>5365</v>
      </c>
      <c r="D3700">
        <v>3000</v>
      </c>
      <c r="E3700">
        <v>6071</v>
      </c>
      <c r="F3700" t="s">
        <v>8219</v>
      </c>
      <c r="G3700" t="s">
        <v>8224</v>
      </c>
      <c r="H3700" t="s">
        <v>8246</v>
      </c>
      <c r="I3700">
        <v>1385932652</v>
      </c>
      <c r="J3700" s="12">
        <f>(I3700/86400)+25569</f>
        <v>41609.887175925927</v>
      </c>
      <c r="K3700">
        <v>1383337052</v>
      </c>
      <c r="L3700" s="12">
        <f>(K3700/86400)+25569</f>
        <v>41579.845509259263</v>
      </c>
      <c r="M3700" t="b">
        <v>1</v>
      </c>
      <c r="N3700">
        <v>109</v>
      </c>
      <c r="O3700">
        <f>(E3700/D3700)*100</f>
        <v>202.36666666666667</v>
      </c>
      <c r="P3700">
        <f>E3700/N3700</f>
        <v>55.697247706422019</v>
      </c>
      <c r="Q3700" s="6" t="str">
        <f>LEFT(R3700, SEARCH("/",R3700,1)-1)</f>
        <v>music</v>
      </c>
      <c r="R3700" t="s">
        <v>8276</v>
      </c>
      <c r="S3700" t="b">
        <v>1</v>
      </c>
      <c r="V3700" s="7" t="str">
        <f>RIGHT(R3700,LEN(R3700)-FIND("/",R3700))</f>
        <v>rock</v>
      </c>
    </row>
    <row r="3701" spans="1:22" ht="48" hidden="1" x14ac:dyDescent="0.2">
      <c r="A3701">
        <v>1256</v>
      </c>
      <c r="B3701" s="3" t="s">
        <v>1257</v>
      </c>
      <c r="C3701" s="3" t="s">
        <v>5366</v>
      </c>
      <c r="D3701">
        <v>30000</v>
      </c>
      <c r="E3701">
        <v>35389.129999999997</v>
      </c>
      <c r="F3701" t="s">
        <v>8219</v>
      </c>
      <c r="G3701" t="s">
        <v>8224</v>
      </c>
      <c r="H3701" t="s">
        <v>8246</v>
      </c>
      <c r="I3701">
        <v>1329084231</v>
      </c>
      <c r="J3701" s="12">
        <f>(I3701/86400)+25569</f>
        <v>40951.919340277775</v>
      </c>
      <c r="K3701">
        <v>1326492231</v>
      </c>
      <c r="L3701" s="12">
        <f>(K3701/86400)+25569</f>
        <v>40921.919340277775</v>
      </c>
      <c r="M3701" t="b">
        <v>1</v>
      </c>
      <c r="N3701">
        <v>361</v>
      </c>
      <c r="O3701">
        <f>(E3701/D3701)*100</f>
        <v>117.96376666666666</v>
      </c>
      <c r="P3701">
        <f>E3701/N3701</f>
        <v>98.030831024930734</v>
      </c>
      <c r="Q3701" s="6" t="str">
        <f>LEFT(R3701, SEARCH("/",R3701,1)-1)</f>
        <v>music</v>
      </c>
      <c r="R3701" t="s">
        <v>8276</v>
      </c>
      <c r="S3701" t="b">
        <v>1</v>
      </c>
      <c r="V3701" s="7" t="str">
        <f>RIGHT(R3701,LEN(R3701)-FIND("/",R3701))</f>
        <v>rock</v>
      </c>
    </row>
    <row r="3702" spans="1:22" ht="48" hidden="1" x14ac:dyDescent="0.2">
      <c r="A3702">
        <v>1257</v>
      </c>
      <c r="B3702" s="3" t="s">
        <v>1258</v>
      </c>
      <c r="C3702" s="3" t="s">
        <v>5367</v>
      </c>
      <c r="D3702">
        <v>5500</v>
      </c>
      <c r="E3702">
        <v>16210</v>
      </c>
      <c r="F3702" t="s">
        <v>8219</v>
      </c>
      <c r="G3702" t="s">
        <v>8224</v>
      </c>
      <c r="H3702" t="s">
        <v>8246</v>
      </c>
      <c r="I3702">
        <v>1301792590</v>
      </c>
      <c r="J3702" s="12">
        <f>(I3702/86400)+25569</f>
        <v>40636.043865740743</v>
      </c>
      <c r="K3702">
        <v>1297562590</v>
      </c>
      <c r="L3702" s="12">
        <f>(K3702/86400)+25569</f>
        <v>40587.085532407407</v>
      </c>
      <c r="M3702" t="b">
        <v>1</v>
      </c>
      <c r="N3702">
        <v>176</v>
      </c>
      <c r="O3702">
        <f>(E3702/D3702)*100</f>
        <v>294.72727272727275</v>
      </c>
      <c r="P3702">
        <f>E3702/N3702</f>
        <v>92.102272727272734</v>
      </c>
      <c r="Q3702" s="6" t="str">
        <f>LEFT(R3702, SEARCH("/",R3702,1)-1)</f>
        <v>music</v>
      </c>
      <c r="R3702" t="s">
        <v>8276</v>
      </c>
      <c r="S3702" t="b">
        <v>1</v>
      </c>
      <c r="V3702" s="7" t="str">
        <f>RIGHT(R3702,LEN(R3702)-FIND("/",R3702))</f>
        <v>rock</v>
      </c>
    </row>
    <row r="3703" spans="1:22" ht="48" hidden="1" x14ac:dyDescent="0.2">
      <c r="A3703">
        <v>1258</v>
      </c>
      <c r="B3703" s="3" t="s">
        <v>1259</v>
      </c>
      <c r="C3703" s="3" t="s">
        <v>5368</v>
      </c>
      <c r="D3703">
        <v>12000</v>
      </c>
      <c r="E3703">
        <v>25577.56</v>
      </c>
      <c r="F3703" t="s">
        <v>8219</v>
      </c>
      <c r="G3703" t="s">
        <v>8224</v>
      </c>
      <c r="H3703" t="s">
        <v>8246</v>
      </c>
      <c r="I3703">
        <v>1377960012</v>
      </c>
      <c r="J3703" s="12">
        <f>(I3703/86400)+25569</f>
        <v>41517.611250000002</v>
      </c>
      <c r="K3703">
        <v>1375368012</v>
      </c>
      <c r="L3703" s="12">
        <f>(K3703/86400)+25569</f>
        <v>41487.611250000002</v>
      </c>
      <c r="M3703" t="b">
        <v>1</v>
      </c>
      <c r="N3703">
        <v>670</v>
      </c>
      <c r="O3703">
        <f>(E3703/D3703)*100</f>
        <v>213.14633333333336</v>
      </c>
      <c r="P3703">
        <f>E3703/N3703</f>
        <v>38.175462686567165</v>
      </c>
      <c r="Q3703" s="6" t="str">
        <f>LEFT(R3703, SEARCH("/",R3703,1)-1)</f>
        <v>music</v>
      </c>
      <c r="R3703" t="s">
        <v>8276</v>
      </c>
      <c r="S3703" t="b">
        <v>1</v>
      </c>
      <c r="V3703" s="7" t="str">
        <f>RIGHT(R3703,LEN(R3703)-FIND("/",R3703))</f>
        <v>rock</v>
      </c>
    </row>
    <row r="3704" spans="1:22" ht="32" hidden="1" x14ac:dyDescent="0.2">
      <c r="A3704">
        <v>1259</v>
      </c>
      <c r="B3704" s="3" t="s">
        <v>1260</v>
      </c>
      <c r="C3704" s="3" t="s">
        <v>5369</v>
      </c>
      <c r="D3704">
        <v>2500</v>
      </c>
      <c r="E3704">
        <v>2606</v>
      </c>
      <c r="F3704" t="s">
        <v>8219</v>
      </c>
      <c r="G3704" t="s">
        <v>8224</v>
      </c>
      <c r="H3704" t="s">
        <v>8246</v>
      </c>
      <c r="I3704">
        <v>1402286340</v>
      </c>
      <c r="J3704" s="12">
        <f>(I3704/86400)+25569</f>
        <v>41799.165972222225</v>
      </c>
      <c r="K3704">
        <v>1399504664</v>
      </c>
      <c r="L3704" s="12">
        <f>(K3704/86400)+25569</f>
        <v>41766.970648148148</v>
      </c>
      <c r="M3704" t="b">
        <v>1</v>
      </c>
      <c r="N3704">
        <v>96</v>
      </c>
      <c r="O3704">
        <f>(E3704/D3704)*100</f>
        <v>104.24</v>
      </c>
      <c r="P3704">
        <f>E3704/N3704</f>
        <v>27.145833333333332</v>
      </c>
      <c r="Q3704" s="6" t="str">
        <f>LEFT(R3704, SEARCH("/",R3704,1)-1)</f>
        <v>music</v>
      </c>
      <c r="R3704" t="s">
        <v>8276</v>
      </c>
      <c r="S3704" t="b">
        <v>1</v>
      </c>
      <c r="V3704" s="7" t="str">
        <f>RIGHT(R3704,LEN(R3704)-FIND("/",R3704))</f>
        <v>rock</v>
      </c>
    </row>
    <row r="3705" spans="1:22" ht="48" hidden="1" x14ac:dyDescent="0.2">
      <c r="A3705">
        <v>1260</v>
      </c>
      <c r="B3705" s="3" t="s">
        <v>1261</v>
      </c>
      <c r="C3705" s="3" t="s">
        <v>5370</v>
      </c>
      <c r="D3705">
        <v>3300</v>
      </c>
      <c r="E3705">
        <v>3751</v>
      </c>
      <c r="F3705" t="s">
        <v>8219</v>
      </c>
      <c r="G3705" t="s">
        <v>8224</v>
      </c>
      <c r="H3705" t="s">
        <v>8246</v>
      </c>
      <c r="I3705">
        <v>1393445620</v>
      </c>
      <c r="J3705" s="12">
        <f>(I3705/86400)+25569</f>
        <v>41696.842824074076</v>
      </c>
      <c r="K3705">
        <v>1390853620</v>
      </c>
      <c r="L3705" s="12">
        <f>(K3705/86400)+25569</f>
        <v>41666.842824074076</v>
      </c>
      <c r="M3705" t="b">
        <v>1</v>
      </c>
      <c r="N3705">
        <v>74</v>
      </c>
      <c r="O3705">
        <f>(E3705/D3705)*100</f>
        <v>113.66666666666667</v>
      </c>
      <c r="P3705">
        <f>E3705/N3705</f>
        <v>50.689189189189186</v>
      </c>
      <c r="Q3705" s="6" t="str">
        <f>LEFT(R3705, SEARCH("/",R3705,1)-1)</f>
        <v>music</v>
      </c>
      <c r="R3705" t="s">
        <v>8276</v>
      </c>
      <c r="S3705" t="b">
        <v>1</v>
      </c>
      <c r="V3705" s="7" t="str">
        <f>RIGHT(R3705,LEN(R3705)-FIND("/",R3705))</f>
        <v>rock</v>
      </c>
    </row>
    <row r="3706" spans="1:22" ht="32" hidden="1" x14ac:dyDescent="0.2">
      <c r="A3706">
        <v>1261</v>
      </c>
      <c r="B3706" s="3" t="s">
        <v>1262</v>
      </c>
      <c r="C3706" s="3" t="s">
        <v>5371</v>
      </c>
      <c r="D3706">
        <v>2000</v>
      </c>
      <c r="E3706">
        <v>2025</v>
      </c>
      <c r="F3706" t="s">
        <v>8219</v>
      </c>
      <c r="G3706" t="s">
        <v>8224</v>
      </c>
      <c r="H3706" t="s">
        <v>8246</v>
      </c>
      <c r="I3706">
        <v>1390983227</v>
      </c>
      <c r="J3706" s="12">
        <f>(I3706/86400)+25569</f>
        <v>41668.342905092592</v>
      </c>
      <c r="K3706">
        <v>1388391227</v>
      </c>
      <c r="L3706" s="12">
        <f>(K3706/86400)+25569</f>
        <v>41638.342905092592</v>
      </c>
      <c r="M3706" t="b">
        <v>1</v>
      </c>
      <c r="N3706">
        <v>52</v>
      </c>
      <c r="O3706">
        <f>(E3706/D3706)*100</f>
        <v>101.25</v>
      </c>
      <c r="P3706">
        <f>E3706/N3706</f>
        <v>38.942307692307693</v>
      </c>
      <c r="Q3706" s="6" t="str">
        <f>LEFT(R3706, SEARCH("/",R3706,1)-1)</f>
        <v>music</v>
      </c>
      <c r="R3706" t="s">
        <v>8276</v>
      </c>
      <c r="S3706" t="b">
        <v>1</v>
      </c>
      <c r="V3706" s="7" t="str">
        <f>RIGHT(R3706,LEN(R3706)-FIND("/",R3706))</f>
        <v>rock</v>
      </c>
    </row>
    <row r="3707" spans="1:22" ht="48" hidden="1" x14ac:dyDescent="0.2">
      <c r="A3707">
        <v>1262</v>
      </c>
      <c r="B3707" s="3" t="s">
        <v>1263</v>
      </c>
      <c r="C3707" s="3" t="s">
        <v>5372</v>
      </c>
      <c r="D3707">
        <v>6500</v>
      </c>
      <c r="E3707">
        <v>8152</v>
      </c>
      <c r="F3707" t="s">
        <v>8219</v>
      </c>
      <c r="G3707" t="s">
        <v>8229</v>
      </c>
      <c r="H3707" t="s">
        <v>8251</v>
      </c>
      <c r="I3707">
        <v>1392574692</v>
      </c>
      <c r="J3707" s="12">
        <f>(I3707/86400)+25569</f>
        <v>41686.762638888889</v>
      </c>
      <c r="K3707">
        <v>1389982692</v>
      </c>
      <c r="L3707" s="12">
        <f>(K3707/86400)+25569</f>
        <v>41656.762638888889</v>
      </c>
      <c r="M3707" t="b">
        <v>1</v>
      </c>
      <c r="N3707">
        <v>105</v>
      </c>
      <c r="O3707">
        <f>(E3707/D3707)*100</f>
        <v>125.41538461538462</v>
      </c>
      <c r="P3707">
        <f>E3707/N3707</f>
        <v>77.638095238095232</v>
      </c>
      <c r="Q3707" s="6" t="str">
        <f>LEFT(R3707, SEARCH("/",R3707,1)-1)</f>
        <v>music</v>
      </c>
      <c r="R3707" t="s">
        <v>8276</v>
      </c>
      <c r="S3707" t="b">
        <v>1</v>
      </c>
      <c r="V3707" s="7" t="str">
        <f>RIGHT(R3707,LEN(R3707)-FIND("/",R3707))</f>
        <v>rock</v>
      </c>
    </row>
    <row r="3708" spans="1:22" ht="32" hidden="1" x14ac:dyDescent="0.2">
      <c r="A3708">
        <v>1263</v>
      </c>
      <c r="B3708" s="3" t="s">
        <v>1264</v>
      </c>
      <c r="C3708" s="3" t="s">
        <v>5373</v>
      </c>
      <c r="D3708">
        <v>1500</v>
      </c>
      <c r="E3708">
        <v>1785</v>
      </c>
      <c r="F3708" t="s">
        <v>8219</v>
      </c>
      <c r="G3708" t="s">
        <v>8224</v>
      </c>
      <c r="H3708" t="s">
        <v>8246</v>
      </c>
      <c r="I3708">
        <v>1396054800</v>
      </c>
      <c r="J3708" s="12">
        <f>(I3708/86400)+25569</f>
        <v>41727.041666666664</v>
      </c>
      <c r="K3708">
        <v>1393034470</v>
      </c>
      <c r="L3708" s="12">
        <f>(K3708/86400)+25569</f>
        <v>41692.084143518521</v>
      </c>
      <c r="M3708" t="b">
        <v>1</v>
      </c>
      <c r="N3708">
        <v>41</v>
      </c>
      <c r="O3708">
        <f>(E3708/D3708)*100</f>
        <v>119</v>
      </c>
      <c r="P3708">
        <f>E3708/N3708</f>
        <v>43.536585365853661</v>
      </c>
      <c r="Q3708" s="6" t="str">
        <f>LEFT(R3708, SEARCH("/",R3708,1)-1)</f>
        <v>music</v>
      </c>
      <c r="R3708" t="s">
        <v>8276</v>
      </c>
      <c r="S3708" t="b">
        <v>1</v>
      </c>
      <c r="V3708" s="7" t="str">
        <f>RIGHT(R3708,LEN(R3708)-FIND("/",R3708))</f>
        <v>rock</v>
      </c>
    </row>
    <row r="3709" spans="1:22" ht="48" hidden="1" x14ac:dyDescent="0.2">
      <c r="A3709">
        <v>1264</v>
      </c>
      <c r="B3709" s="3" t="s">
        <v>1265</v>
      </c>
      <c r="C3709" s="3" t="s">
        <v>5374</v>
      </c>
      <c r="D3709">
        <v>650</v>
      </c>
      <c r="E3709">
        <v>1082</v>
      </c>
      <c r="F3709" t="s">
        <v>8219</v>
      </c>
      <c r="G3709" t="s">
        <v>8224</v>
      </c>
      <c r="H3709" t="s">
        <v>8246</v>
      </c>
      <c r="I3709">
        <v>1383062083</v>
      </c>
      <c r="J3709" s="12">
        <f>(I3709/86400)+25569</f>
        <v>41576.662997685184</v>
      </c>
      <c r="K3709">
        <v>1380556483</v>
      </c>
      <c r="L3709" s="12">
        <f>(K3709/86400)+25569</f>
        <v>41547.662997685184</v>
      </c>
      <c r="M3709" t="b">
        <v>1</v>
      </c>
      <c r="N3709">
        <v>34</v>
      </c>
      <c r="O3709">
        <f>(E3709/D3709)*100</f>
        <v>166.46153846153845</v>
      </c>
      <c r="P3709">
        <f>E3709/N3709</f>
        <v>31.823529411764707</v>
      </c>
      <c r="Q3709" s="6" t="str">
        <f>LEFT(R3709, SEARCH("/",R3709,1)-1)</f>
        <v>music</v>
      </c>
      <c r="R3709" t="s">
        <v>8276</v>
      </c>
      <c r="S3709" t="b">
        <v>1</v>
      </c>
      <c r="V3709" s="7" t="str">
        <f>RIGHT(R3709,LEN(R3709)-FIND("/",R3709))</f>
        <v>rock</v>
      </c>
    </row>
    <row r="3710" spans="1:22" ht="64" hidden="1" x14ac:dyDescent="0.2">
      <c r="A3710">
        <v>1265</v>
      </c>
      <c r="B3710" s="3" t="s">
        <v>1266</v>
      </c>
      <c r="C3710" s="3" t="s">
        <v>5375</v>
      </c>
      <c r="D3710">
        <v>3500</v>
      </c>
      <c r="E3710">
        <v>4170.17</v>
      </c>
      <c r="F3710" t="s">
        <v>8219</v>
      </c>
      <c r="G3710" t="s">
        <v>8224</v>
      </c>
      <c r="H3710" t="s">
        <v>8246</v>
      </c>
      <c r="I3710">
        <v>1291131815</v>
      </c>
      <c r="J3710" s="12">
        <f>(I3710/86400)+25569</f>
        <v>40512.655266203699</v>
      </c>
      <c r="K3710">
        <v>1287071015</v>
      </c>
      <c r="L3710" s="12">
        <f>(K3710/86400)+25569</f>
        <v>40465.655266203699</v>
      </c>
      <c r="M3710" t="b">
        <v>1</v>
      </c>
      <c r="N3710">
        <v>66</v>
      </c>
      <c r="O3710">
        <f>(E3710/D3710)*100</f>
        <v>119.14771428571429</v>
      </c>
      <c r="P3710">
        <f>E3710/N3710</f>
        <v>63.184393939393942</v>
      </c>
      <c r="Q3710" s="6" t="str">
        <f>LEFT(R3710, SEARCH("/",R3710,1)-1)</f>
        <v>music</v>
      </c>
      <c r="R3710" t="s">
        <v>8276</v>
      </c>
      <c r="S3710" t="b">
        <v>1</v>
      </c>
      <c r="V3710" s="7" t="str">
        <f>RIGHT(R3710,LEN(R3710)-FIND("/",R3710))</f>
        <v>rock</v>
      </c>
    </row>
    <row r="3711" spans="1:22" ht="32" hidden="1" x14ac:dyDescent="0.2">
      <c r="A3711">
        <v>1266</v>
      </c>
      <c r="B3711" s="3" t="s">
        <v>1267</v>
      </c>
      <c r="C3711" s="3" t="s">
        <v>5376</v>
      </c>
      <c r="D3711">
        <v>9500</v>
      </c>
      <c r="E3711">
        <v>9545</v>
      </c>
      <c r="F3711" t="s">
        <v>8219</v>
      </c>
      <c r="G3711" t="s">
        <v>8224</v>
      </c>
      <c r="H3711" t="s">
        <v>8246</v>
      </c>
      <c r="I3711">
        <v>1389474145</v>
      </c>
      <c r="J3711" s="12">
        <f>(I3711/86400)+25569</f>
        <v>41650.87667824074</v>
      </c>
      <c r="K3711">
        <v>1386882145</v>
      </c>
      <c r="L3711" s="12">
        <f>(K3711/86400)+25569</f>
        <v>41620.87667824074</v>
      </c>
      <c r="M3711" t="b">
        <v>1</v>
      </c>
      <c r="N3711">
        <v>50</v>
      </c>
      <c r="O3711">
        <f>(E3711/D3711)*100</f>
        <v>100.47368421052632</v>
      </c>
      <c r="P3711">
        <f>E3711/N3711</f>
        <v>190.9</v>
      </c>
      <c r="Q3711" s="6" t="str">
        <f>LEFT(R3711, SEARCH("/",R3711,1)-1)</f>
        <v>music</v>
      </c>
      <c r="R3711" t="s">
        <v>8276</v>
      </c>
      <c r="S3711" t="b">
        <v>1</v>
      </c>
      <c r="V3711" s="7" t="str">
        <f>RIGHT(R3711,LEN(R3711)-FIND("/",R3711))</f>
        <v>rock</v>
      </c>
    </row>
    <row r="3712" spans="1:22" ht="48" hidden="1" x14ac:dyDescent="0.2">
      <c r="A3712">
        <v>1267</v>
      </c>
      <c r="B3712" s="3" t="s">
        <v>1268</v>
      </c>
      <c r="C3712" s="3" t="s">
        <v>5377</v>
      </c>
      <c r="D3712">
        <v>22000</v>
      </c>
      <c r="E3712">
        <v>22396</v>
      </c>
      <c r="F3712" t="s">
        <v>8219</v>
      </c>
      <c r="G3712" t="s">
        <v>8224</v>
      </c>
      <c r="H3712" t="s">
        <v>8246</v>
      </c>
      <c r="I3712">
        <v>1374674558</v>
      </c>
      <c r="J3712" s="12">
        <f>(I3712/86400)+25569</f>
        <v>41479.585162037038</v>
      </c>
      <c r="K3712">
        <v>1372082558</v>
      </c>
      <c r="L3712" s="12">
        <f>(K3712/86400)+25569</f>
        <v>41449.585162037038</v>
      </c>
      <c r="M3712" t="b">
        <v>1</v>
      </c>
      <c r="N3712">
        <v>159</v>
      </c>
      <c r="O3712">
        <f>(E3712/D3712)*100</f>
        <v>101.8</v>
      </c>
      <c r="P3712">
        <f>E3712/N3712</f>
        <v>140.85534591194968</v>
      </c>
      <c r="Q3712" s="6" t="str">
        <f>LEFT(R3712, SEARCH("/",R3712,1)-1)</f>
        <v>music</v>
      </c>
      <c r="R3712" t="s">
        <v>8276</v>
      </c>
      <c r="S3712" t="b">
        <v>1</v>
      </c>
      <c r="V3712" s="7" t="str">
        <f>RIGHT(R3712,LEN(R3712)-FIND("/",R3712))</f>
        <v>rock</v>
      </c>
    </row>
    <row r="3713" spans="1:22" ht="32" hidden="1" x14ac:dyDescent="0.2">
      <c r="A3713">
        <v>1268</v>
      </c>
      <c r="B3713" s="3" t="s">
        <v>1269</v>
      </c>
      <c r="C3713" s="3" t="s">
        <v>5378</v>
      </c>
      <c r="D3713">
        <v>12000</v>
      </c>
      <c r="E3713">
        <v>14000</v>
      </c>
      <c r="F3713" t="s">
        <v>8219</v>
      </c>
      <c r="G3713" t="s">
        <v>8224</v>
      </c>
      <c r="H3713" t="s">
        <v>8246</v>
      </c>
      <c r="I3713">
        <v>1379708247</v>
      </c>
      <c r="J3713" s="12">
        <f>(I3713/86400)+25569</f>
        <v>41537.845451388886</v>
      </c>
      <c r="K3713">
        <v>1377116247</v>
      </c>
      <c r="L3713" s="12">
        <f>(K3713/86400)+25569</f>
        <v>41507.845451388886</v>
      </c>
      <c r="M3713" t="b">
        <v>1</v>
      </c>
      <c r="N3713">
        <v>182</v>
      </c>
      <c r="O3713">
        <f>(E3713/D3713)*100</f>
        <v>116.66666666666667</v>
      </c>
      <c r="P3713">
        <f>E3713/N3713</f>
        <v>76.92307692307692</v>
      </c>
      <c r="Q3713" s="6" t="str">
        <f>LEFT(R3713, SEARCH("/",R3713,1)-1)</f>
        <v>music</v>
      </c>
      <c r="R3713" t="s">
        <v>8276</v>
      </c>
      <c r="S3713" t="b">
        <v>1</v>
      </c>
      <c r="V3713" s="7" t="str">
        <f>RIGHT(R3713,LEN(R3713)-FIND("/",R3713))</f>
        <v>rock</v>
      </c>
    </row>
    <row r="3714" spans="1:22" ht="48" hidden="1" x14ac:dyDescent="0.2">
      <c r="A3714">
        <v>1269</v>
      </c>
      <c r="B3714" s="3" t="s">
        <v>1270</v>
      </c>
      <c r="C3714" s="3" t="s">
        <v>5379</v>
      </c>
      <c r="D3714">
        <v>18800</v>
      </c>
      <c r="E3714">
        <v>20426</v>
      </c>
      <c r="F3714" t="s">
        <v>8219</v>
      </c>
      <c r="G3714" t="s">
        <v>8224</v>
      </c>
      <c r="H3714" t="s">
        <v>8246</v>
      </c>
      <c r="I3714">
        <v>1460764800</v>
      </c>
      <c r="J3714" s="12">
        <f>(I3714/86400)+25569</f>
        <v>42476</v>
      </c>
      <c r="K3714">
        <v>1458157512</v>
      </c>
      <c r="L3714" s="12">
        <f>(K3714/86400)+25569</f>
        <v>42445.823055555556</v>
      </c>
      <c r="M3714" t="b">
        <v>1</v>
      </c>
      <c r="N3714">
        <v>206</v>
      </c>
      <c r="O3714">
        <f>(E3714/D3714)*100</f>
        <v>108.64893617021276</v>
      </c>
      <c r="P3714">
        <f>E3714/N3714</f>
        <v>99.15533980582525</v>
      </c>
      <c r="Q3714" s="6" t="str">
        <f>LEFT(R3714, SEARCH("/",R3714,1)-1)</f>
        <v>music</v>
      </c>
      <c r="R3714" t="s">
        <v>8276</v>
      </c>
      <c r="S3714" t="b">
        <v>1</v>
      </c>
      <c r="V3714" s="7" t="str">
        <f>RIGHT(R3714,LEN(R3714)-FIND("/",R3714))</f>
        <v>rock</v>
      </c>
    </row>
    <row r="3715" spans="1:22" ht="32" hidden="1" x14ac:dyDescent="0.2">
      <c r="A3715">
        <v>1270</v>
      </c>
      <c r="B3715" s="3" t="s">
        <v>1271</v>
      </c>
      <c r="C3715" s="3" t="s">
        <v>5380</v>
      </c>
      <c r="D3715">
        <v>10000</v>
      </c>
      <c r="E3715">
        <v>11472</v>
      </c>
      <c r="F3715" t="s">
        <v>8219</v>
      </c>
      <c r="G3715" t="s">
        <v>8224</v>
      </c>
      <c r="H3715" t="s">
        <v>8246</v>
      </c>
      <c r="I3715">
        <v>1332704042</v>
      </c>
      <c r="J3715" s="12">
        <f>(I3715/86400)+25569</f>
        <v>40993.815300925926</v>
      </c>
      <c r="K3715">
        <v>1327523642</v>
      </c>
      <c r="L3715" s="12">
        <f>(K3715/86400)+25569</f>
        <v>40933.85696759259</v>
      </c>
      <c r="M3715" t="b">
        <v>1</v>
      </c>
      <c r="N3715">
        <v>169</v>
      </c>
      <c r="O3715">
        <f>(E3715/D3715)*100</f>
        <v>114.72</v>
      </c>
      <c r="P3715">
        <f>E3715/N3715</f>
        <v>67.881656804733723</v>
      </c>
      <c r="Q3715" s="6" t="str">
        <f>LEFT(R3715, SEARCH("/",R3715,1)-1)</f>
        <v>music</v>
      </c>
      <c r="R3715" t="s">
        <v>8276</v>
      </c>
      <c r="S3715" t="b">
        <v>1</v>
      </c>
      <c r="V3715" s="7" t="str">
        <f>RIGHT(R3715,LEN(R3715)-FIND("/",R3715))</f>
        <v>rock</v>
      </c>
    </row>
    <row r="3716" spans="1:22" ht="48" hidden="1" x14ac:dyDescent="0.2">
      <c r="A3716">
        <v>1271</v>
      </c>
      <c r="B3716" s="3" t="s">
        <v>1272</v>
      </c>
      <c r="C3716" s="3" t="s">
        <v>5381</v>
      </c>
      <c r="D3716">
        <v>7500</v>
      </c>
      <c r="E3716">
        <v>7635</v>
      </c>
      <c r="F3716" t="s">
        <v>8219</v>
      </c>
      <c r="G3716" t="s">
        <v>8224</v>
      </c>
      <c r="H3716" t="s">
        <v>8246</v>
      </c>
      <c r="I3716">
        <v>1384363459</v>
      </c>
      <c r="J3716" s="12">
        <f>(I3716/86400)+25569</f>
        <v>41591.725219907406</v>
      </c>
      <c r="K3716">
        <v>1381767859</v>
      </c>
      <c r="L3716" s="12">
        <f>(K3716/86400)+25569</f>
        <v>41561.683553240742</v>
      </c>
      <c r="M3716" t="b">
        <v>1</v>
      </c>
      <c r="N3716">
        <v>31</v>
      </c>
      <c r="O3716">
        <f>(E3716/D3716)*100</f>
        <v>101.8</v>
      </c>
      <c r="P3716">
        <f>E3716/N3716</f>
        <v>246.29032258064515</v>
      </c>
      <c r="Q3716" s="6" t="str">
        <f>LEFT(R3716, SEARCH("/",R3716,1)-1)</f>
        <v>music</v>
      </c>
      <c r="R3716" t="s">
        <v>8276</v>
      </c>
      <c r="S3716" t="b">
        <v>1</v>
      </c>
      <c r="V3716" s="7" t="str">
        <f>RIGHT(R3716,LEN(R3716)-FIND("/",R3716))</f>
        <v>rock</v>
      </c>
    </row>
    <row r="3717" spans="1:22" ht="48" hidden="1" x14ac:dyDescent="0.2">
      <c r="A3717">
        <v>1272</v>
      </c>
      <c r="B3717" s="3" t="s">
        <v>1273</v>
      </c>
      <c r="C3717" s="3" t="s">
        <v>5382</v>
      </c>
      <c r="D3717">
        <v>5000</v>
      </c>
      <c r="E3717">
        <v>5300</v>
      </c>
      <c r="F3717" t="s">
        <v>8219</v>
      </c>
      <c r="G3717" t="s">
        <v>8224</v>
      </c>
      <c r="H3717" t="s">
        <v>8246</v>
      </c>
      <c r="I3717">
        <v>1276574400</v>
      </c>
      <c r="J3717" s="12">
        <f>(I3717/86400)+25569</f>
        <v>40344.166666666664</v>
      </c>
      <c r="K3717">
        <v>1270576379</v>
      </c>
      <c r="L3717" s="12">
        <f>(K3717/86400)+25569</f>
        <v>40274.745127314818</v>
      </c>
      <c r="M3717" t="b">
        <v>1</v>
      </c>
      <c r="N3717">
        <v>28</v>
      </c>
      <c r="O3717">
        <f>(E3717/D3717)*100</f>
        <v>106</v>
      </c>
      <c r="P3717">
        <f>E3717/N3717</f>
        <v>189.28571428571428</v>
      </c>
      <c r="Q3717" s="6" t="str">
        <f>LEFT(R3717, SEARCH("/",R3717,1)-1)</f>
        <v>music</v>
      </c>
      <c r="R3717" t="s">
        <v>8276</v>
      </c>
      <c r="S3717" t="b">
        <v>1</v>
      </c>
      <c r="V3717" s="7" t="str">
        <f>RIGHT(R3717,LEN(R3717)-FIND("/",R3717))</f>
        <v>rock</v>
      </c>
    </row>
    <row r="3718" spans="1:22" ht="32" hidden="1" x14ac:dyDescent="0.2">
      <c r="A3718">
        <v>1273</v>
      </c>
      <c r="B3718" s="3" t="s">
        <v>1274</v>
      </c>
      <c r="C3718" s="3" t="s">
        <v>5383</v>
      </c>
      <c r="D3718">
        <v>4000</v>
      </c>
      <c r="E3718">
        <v>4140</v>
      </c>
      <c r="F3718" t="s">
        <v>8219</v>
      </c>
      <c r="G3718" t="s">
        <v>8229</v>
      </c>
      <c r="H3718" t="s">
        <v>8251</v>
      </c>
      <c r="I3718">
        <v>1409506291</v>
      </c>
      <c r="J3718" s="12">
        <f>(I3718/86400)+25569</f>
        <v>41882.730219907404</v>
      </c>
      <c r="K3718">
        <v>1406914291</v>
      </c>
      <c r="L3718" s="12">
        <f>(K3718/86400)+25569</f>
        <v>41852.730219907404</v>
      </c>
      <c r="M3718" t="b">
        <v>1</v>
      </c>
      <c r="N3718">
        <v>54</v>
      </c>
      <c r="O3718">
        <f>(E3718/D3718)*100</f>
        <v>103.49999999999999</v>
      </c>
      <c r="P3718">
        <f>E3718/N3718</f>
        <v>76.666666666666671</v>
      </c>
      <c r="Q3718" s="6" t="str">
        <f>LEFT(R3718, SEARCH("/",R3718,1)-1)</f>
        <v>music</v>
      </c>
      <c r="R3718" t="s">
        <v>8276</v>
      </c>
      <c r="S3718" t="b">
        <v>1</v>
      </c>
      <c r="V3718" s="7" t="str">
        <f>RIGHT(R3718,LEN(R3718)-FIND("/",R3718))</f>
        <v>rock</v>
      </c>
    </row>
    <row r="3719" spans="1:22" ht="48" hidden="1" x14ac:dyDescent="0.2">
      <c r="A3719">
        <v>1274</v>
      </c>
      <c r="B3719" s="3" t="s">
        <v>1275</v>
      </c>
      <c r="C3719" s="3" t="s">
        <v>5384</v>
      </c>
      <c r="D3719">
        <v>25000</v>
      </c>
      <c r="E3719">
        <v>38743.839999999997</v>
      </c>
      <c r="F3719" t="s">
        <v>8219</v>
      </c>
      <c r="G3719" t="s">
        <v>8224</v>
      </c>
      <c r="H3719" t="s">
        <v>8246</v>
      </c>
      <c r="I3719">
        <v>1346344425</v>
      </c>
      <c r="J3719" s="12">
        <f>(I3719/86400)+25569</f>
        <v>41151.690104166664</v>
      </c>
      <c r="K3719">
        <v>1343320425</v>
      </c>
      <c r="L3719" s="12">
        <f>(K3719/86400)+25569</f>
        <v>41116.690104166664</v>
      </c>
      <c r="M3719" t="b">
        <v>1</v>
      </c>
      <c r="N3719">
        <v>467</v>
      </c>
      <c r="O3719">
        <f>(E3719/D3719)*100</f>
        <v>154.97535999999999</v>
      </c>
      <c r="P3719">
        <f>E3719/N3719</f>
        <v>82.963254817987149</v>
      </c>
      <c r="Q3719" s="6" t="str">
        <f>LEFT(R3719, SEARCH("/",R3719,1)-1)</f>
        <v>music</v>
      </c>
      <c r="R3719" t="s">
        <v>8276</v>
      </c>
      <c r="S3719" t="b">
        <v>1</v>
      </c>
      <c r="V3719" s="7" t="str">
        <f>RIGHT(R3719,LEN(R3719)-FIND("/",R3719))</f>
        <v>rock</v>
      </c>
    </row>
    <row r="3720" spans="1:22" ht="48" hidden="1" x14ac:dyDescent="0.2">
      <c r="A3720">
        <v>1275</v>
      </c>
      <c r="B3720" s="3" t="s">
        <v>1276</v>
      </c>
      <c r="C3720" s="3" t="s">
        <v>5385</v>
      </c>
      <c r="D3720">
        <v>15000</v>
      </c>
      <c r="E3720">
        <v>24321.1</v>
      </c>
      <c r="F3720" t="s">
        <v>8219</v>
      </c>
      <c r="G3720" t="s">
        <v>8224</v>
      </c>
      <c r="H3720" t="s">
        <v>8246</v>
      </c>
      <c r="I3720">
        <v>1375908587</v>
      </c>
      <c r="J3720" s="12">
        <f>(I3720/86400)+25569</f>
        <v>41493.867905092593</v>
      </c>
      <c r="K3720">
        <v>1372884587</v>
      </c>
      <c r="L3720" s="12">
        <f>(K3720/86400)+25569</f>
        <v>41458.867905092593</v>
      </c>
      <c r="M3720" t="b">
        <v>1</v>
      </c>
      <c r="N3720">
        <v>389</v>
      </c>
      <c r="O3720">
        <f>(E3720/D3720)*100</f>
        <v>162.14066666666668</v>
      </c>
      <c r="P3720">
        <f>E3720/N3720</f>
        <v>62.522107969151669</v>
      </c>
      <c r="Q3720" s="6" t="str">
        <f>LEFT(R3720, SEARCH("/",R3720,1)-1)</f>
        <v>music</v>
      </c>
      <c r="R3720" t="s">
        <v>8276</v>
      </c>
      <c r="S3720" t="b">
        <v>1</v>
      </c>
      <c r="V3720" s="7" t="str">
        <f>RIGHT(R3720,LEN(R3720)-FIND("/",R3720))</f>
        <v>rock</v>
      </c>
    </row>
    <row r="3721" spans="1:22" ht="32" hidden="1" x14ac:dyDescent="0.2">
      <c r="A3721">
        <v>1276</v>
      </c>
      <c r="B3721" s="3" t="s">
        <v>1277</v>
      </c>
      <c r="C3721" s="3" t="s">
        <v>5386</v>
      </c>
      <c r="D3721">
        <v>3000</v>
      </c>
      <c r="E3721">
        <v>3132.63</v>
      </c>
      <c r="F3721" t="s">
        <v>8219</v>
      </c>
      <c r="G3721" t="s">
        <v>8224</v>
      </c>
      <c r="H3721" t="s">
        <v>8246</v>
      </c>
      <c r="I3721">
        <v>1251777600</v>
      </c>
      <c r="J3721" s="12">
        <f>(I3721/86400)+25569</f>
        <v>40057.166666666664</v>
      </c>
      <c r="K3721">
        <v>1247504047</v>
      </c>
      <c r="L3721" s="12">
        <f>(K3721/86400)+25569</f>
        <v>40007.704247685186</v>
      </c>
      <c r="M3721" t="b">
        <v>1</v>
      </c>
      <c r="N3721">
        <v>68</v>
      </c>
      <c r="O3721">
        <f>(E3721/D3721)*100</f>
        <v>104.42100000000001</v>
      </c>
      <c r="P3721">
        <f>E3721/N3721</f>
        <v>46.06808823529412</v>
      </c>
      <c r="Q3721" s="6" t="str">
        <f>LEFT(R3721, SEARCH("/",R3721,1)-1)</f>
        <v>music</v>
      </c>
      <c r="R3721" t="s">
        <v>8276</v>
      </c>
      <c r="S3721" t="b">
        <v>1</v>
      </c>
      <c r="V3721" s="7" t="str">
        <f>RIGHT(R3721,LEN(R3721)-FIND("/",R3721))</f>
        <v>rock</v>
      </c>
    </row>
    <row r="3722" spans="1:22" ht="48" hidden="1" x14ac:dyDescent="0.2">
      <c r="A3722">
        <v>1277</v>
      </c>
      <c r="B3722" s="3" t="s">
        <v>1278</v>
      </c>
      <c r="C3722" s="3" t="s">
        <v>5387</v>
      </c>
      <c r="D3722">
        <v>15000</v>
      </c>
      <c r="E3722">
        <v>15918.65</v>
      </c>
      <c r="F3722" t="s">
        <v>8219</v>
      </c>
      <c r="G3722" t="s">
        <v>8224</v>
      </c>
      <c r="H3722" t="s">
        <v>8246</v>
      </c>
      <c r="I3722">
        <v>1346765347</v>
      </c>
      <c r="J3722" s="12">
        <f>(I3722/86400)+25569</f>
        <v>41156.561886574076</v>
      </c>
      <c r="K3722">
        <v>1343741347</v>
      </c>
      <c r="L3722" s="12">
        <f>(K3722/86400)+25569</f>
        <v>41121.561886574076</v>
      </c>
      <c r="M3722" t="b">
        <v>1</v>
      </c>
      <c r="N3722">
        <v>413</v>
      </c>
      <c r="O3722">
        <f>(E3722/D3722)*100</f>
        <v>106.12433333333333</v>
      </c>
      <c r="P3722">
        <f>E3722/N3722</f>
        <v>38.543946731234868</v>
      </c>
      <c r="Q3722" s="6" t="str">
        <f>LEFT(R3722, SEARCH("/",R3722,1)-1)</f>
        <v>music</v>
      </c>
      <c r="R3722" t="s">
        <v>8276</v>
      </c>
      <c r="S3722" t="b">
        <v>1</v>
      </c>
      <c r="V3722" s="7" t="str">
        <f>RIGHT(R3722,LEN(R3722)-FIND("/",R3722))</f>
        <v>rock</v>
      </c>
    </row>
    <row r="3723" spans="1:22" ht="48" hidden="1" x14ac:dyDescent="0.2">
      <c r="A3723">
        <v>1278</v>
      </c>
      <c r="B3723" s="3" t="s">
        <v>1279</v>
      </c>
      <c r="C3723" s="3" t="s">
        <v>5388</v>
      </c>
      <c r="D3723">
        <v>6500</v>
      </c>
      <c r="E3723">
        <v>10071</v>
      </c>
      <c r="F3723" t="s">
        <v>8219</v>
      </c>
      <c r="G3723" t="s">
        <v>8224</v>
      </c>
      <c r="H3723" t="s">
        <v>8246</v>
      </c>
      <c r="I3723">
        <v>1403661600</v>
      </c>
      <c r="J3723" s="12">
        <f>(I3723/86400)+25569</f>
        <v>41815.083333333336</v>
      </c>
      <c r="K3723">
        <v>1401196766</v>
      </c>
      <c r="L3723" s="12">
        <f>(K3723/86400)+25569</f>
        <v>41786.555162037039</v>
      </c>
      <c r="M3723" t="b">
        <v>1</v>
      </c>
      <c r="N3723">
        <v>190</v>
      </c>
      <c r="O3723">
        <f>(E3723/D3723)*100</f>
        <v>154.93846153846152</v>
      </c>
      <c r="P3723">
        <f>E3723/N3723</f>
        <v>53.005263157894738</v>
      </c>
      <c r="Q3723" s="6" t="str">
        <f>LEFT(R3723, SEARCH("/",R3723,1)-1)</f>
        <v>music</v>
      </c>
      <c r="R3723" t="s">
        <v>8276</v>
      </c>
      <c r="S3723" t="b">
        <v>1</v>
      </c>
      <c r="V3723" s="7" t="str">
        <f>RIGHT(R3723,LEN(R3723)-FIND("/",R3723))</f>
        <v>rock</v>
      </c>
    </row>
    <row r="3724" spans="1:22" ht="48" hidden="1" x14ac:dyDescent="0.2">
      <c r="A3724">
        <v>1279</v>
      </c>
      <c r="B3724" s="3" t="s">
        <v>1280</v>
      </c>
      <c r="C3724" s="3" t="s">
        <v>5389</v>
      </c>
      <c r="D3724">
        <v>12516</v>
      </c>
      <c r="E3724">
        <v>13864.17</v>
      </c>
      <c r="F3724" t="s">
        <v>8219</v>
      </c>
      <c r="G3724" t="s">
        <v>8224</v>
      </c>
      <c r="H3724" t="s">
        <v>8246</v>
      </c>
      <c r="I3724">
        <v>1395624170</v>
      </c>
      <c r="J3724" s="12">
        <f>(I3724/86400)+25569</f>
        <v>41722.057523148149</v>
      </c>
      <c r="K3724">
        <v>1392171770</v>
      </c>
      <c r="L3724" s="12">
        <f>(K3724/86400)+25569</f>
        <v>41682.099189814813</v>
      </c>
      <c r="M3724" t="b">
        <v>1</v>
      </c>
      <c r="N3724">
        <v>189</v>
      </c>
      <c r="O3724">
        <f>(E3724/D3724)*100</f>
        <v>110.77157238734421</v>
      </c>
      <c r="P3724">
        <f>E3724/N3724</f>
        <v>73.355396825396824</v>
      </c>
      <c r="Q3724" s="6" t="str">
        <f>LEFT(R3724, SEARCH("/",R3724,1)-1)</f>
        <v>music</v>
      </c>
      <c r="R3724" t="s">
        <v>8276</v>
      </c>
      <c r="S3724" t="b">
        <v>1</v>
      </c>
      <c r="V3724" s="7" t="str">
        <f>RIGHT(R3724,LEN(R3724)-FIND("/",R3724))</f>
        <v>rock</v>
      </c>
    </row>
    <row r="3725" spans="1:22" ht="48" hidden="1" x14ac:dyDescent="0.2">
      <c r="A3725">
        <v>1280</v>
      </c>
      <c r="B3725" s="3" t="s">
        <v>1281</v>
      </c>
      <c r="C3725" s="3" t="s">
        <v>5390</v>
      </c>
      <c r="D3725">
        <v>15000</v>
      </c>
      <c r="E3725">
        <v>16636.78</v>
      </c>
      <c r="F3725" t="s">
        <v>8219</v>
      </c>
      <c r="G3725" t="s">
        <v>8224</v>
      </c>
      <c r="H3725" t="s">
        <v>8246</v>
      </c>
      <c r="I3725">
        <v>1299003054</v>
      </c>
      <c r="J3725" s="12">
        <f>(I3725/86400)+25569</f>
        <v>40603.757569444446</v>
      </c>
      <c r="K3725">
        <v>1291227054</v>
      </c>
      <c r="L3725" s="12">
        <f>(K3725/86400)+25569</f>
        <v>40513.757569444446</v>
      </c>
      <c r="M3725" t="b">
        <v>1</v>
      </c>
      <c r="N3725">
        <v>130</v>
      </c>
      <c r="O3725">
        <f>(E3725/D3725)*100</f>
        <v>110.91186666666665</v>
      </c>
      <c r="P3725">
        <f>E3725/N3725</f>
        <v>127.97523076923076</v>
      </c>
      <c r="Q3725" s="6" t="str">
        <f>LEFT(R3725, SEARCH("/",R3725,1)-1)</f>
        <v>music</v>
      </c>
      <c r="R3725" t="s">
        <v>8276</v>
      </c>
      <c r="S3725" t="b">
        <v>1</v>
      </c>
      <c r="V3725" s="7" t="str">
        <f>RIGHT(R3725,LEN(R3725)-FIND("/",R3725))</f>
        <v>rock</v>
      </c>
    </row>
    <row r="3726" spans="1:22" ht="48" hidden="1" x14ac:dyDescent="0.2">
      <c r="A3726">
        <v>1281</v>
      </c>
      <c r="B3726" s="3" t="s">
        <v>1282</v>
      </c>
      <c r="C3726" s="3" t="s">
        <v>5391</v>
      </c>
      <c r="D3726">
        <v>7000</v>
      </c>
      <c r="E3726">
        <v>7750</v>
      </c>
      <c r="F3726" t="s">
        <v>8219</v>
      </c>
      <c r="G3726" t="s">
        <v>8224</v>
      </c>
      <c r="H3726" t="s">
        <v>8246</v>
      </c>
      <c r="I3726">
        <v>1375033836</v>
      </c>
      <c r="J3726" s="12">
        <f>(I3726/86400)+25569</f>
        <v>41483.743472222224</v>
      </c>
      <c r="K3726">
        <v>1373305836</v>
      </c>
      <c r="L3726" s="12">
        <f>(K3726/86400)+25569</f>
        <v>41463.743472222224</v>
      </c>
      <c r="M3726" t="b">
        <v>1</v>
      </c>
      <c r="N3726">
        <v>74</v>
      </c>
      <c r="O3726">
        <f>(E3726/D3726)*100</f>
        <v>110.71428571428572</v>
      </c>
      <c r="P3726">
        <f>E3726/N3726</f>
        <v>104.72972972972973</v>
      </c>
      <c r="Q3726" s="6" t="str">
        <f>LEFT(R3726, SEARCH("/",R3726,1)-1)</f>
        <v>music</v>
      </c>
      <c r="R3726" t="s">
        <v>8276</v>
      </c>
      <c r="S3726" t="b">
        <v>1</v>
      </c>
      <c r="V3726" s="7" t="str">
        <f>RIGHT(R3726,LEN(R3726)-FIND("/",R3726))</f>
        <v>rock</v>
      </c>
    </row>
    <row r="3727" spans="1:22" ht="48" hidden="1" x14ac:dyDescent="0.2">
      <c r="A3727">
        <v>1282</v>
      </c>
      <c r="B3727" s="3" t="s">
        <v>1283</v>
      </c>
      <c r="C3727" s="3" t="s">
        <v>5392</v>
      </c>
      <c r="D3727">
        <v>15000</v>
      </c>
      <c r="E3727">
        <v>18542</v>
      </c>
      <c r="F3727" t="s">
        <v>8219</v>
      </c>
      <c r="G3727" t="s">
        <v>8224</v>
      </c>
      <c r="H3727" t="s">
        <v>8246</v>
      </c>
      <c r="I3727">
        <v>1386565140</v>
      </c>
      <c r="J3727" s="12">
        <f>(I3727/86400)+25569</f>
        <v>41617.207638888889</v>
      </c>
      <c r="K3727">
        <v>1383909855</v>
      </c>
      <c r="L3727" s="12">
        <f>(K3727/86400)+25569</f>
        <v>41586.475173611107</v>
      </c>
      <c r="M3727" t="b">
        <v>1</v>
      </c>
      <c r="N3727">
        <v>274</v>
      </c>
      <c r="O3727">
        <f>(E3727/D3727)*100</f>
        <v>123.61333333333333</v>
      </c>
      <c r="P3727">
        <f>E3727/N3727</f>
        <v>67.671532846715323</v>
      </c>
      <c r="Q3727" s="6" t="str">
        <f>LEFT(R3727, SEARCH("/",R3727,1)-1)</f>
        <v>music</v>
      </c>
      <c r="R3727" t="s">
        <v>8276</v>
      </c>
      <c r="S3727" t="b">
        <v>1</v>
      </c>
      <c r="V3727" s="7" t="str">
        <f>RIGHT(R3727,LEN(R3727)-FIND("/",R3727))</f>
        <v>rock</v>
      </c>
    </row>
    <row r="3728" spans="1:22" ht="48" hidden="1" x14ac:dyDescent="0.2">
      <c r="A3728">
        <v>1283</v>
      </c>
      <c r="B3728" s="3" t="s">
        <v>1284</v>
      </c>
      <c r="C3728" s="3" t="s">
        <v>5393</v>
      </c>
      <c r="D3728">
        <v>1000</v>
      </c>
      <c r="E3728">
        <v>2110.5</v>
      </c>
      <c r="F3728" t="s">
        <v>8219</v>
      </c>
      <c r="G3728" t="s">
        <v>8224</v>
      </c>
      <c r="H3728" t="s">
        <v>8246</v>
      </c>
      <c r="I3728">
        <v>1362974400</v>
      </c>
      <c r="J3728" s="12">
        <f>(I3728/86400)+25569</f>
        <v>41344.166666666664</v>
      </c>
      <c r="K3728">
        <v>1360948389</v>
      </c>
      <c r="L3728" s="12">
        <f>(K3728/86400)+25569</f>
        <v>41320.717465277776</v>
      </c>
      <c r="M3728" t="b">
        <v>1</v>
      </c>
      <c r="N3728">
        <v>22</v>
      </c>
      <c r="O3728">
        <f>(E3728/D3728)*100</f>
        <v>211.05</v>
      </c>
      <c r="P3728">
        <f>E3728/N3728</f>
        <v>95.931818181818187</v>
      </c>
      <c r="Q3728" s="6" t="str">
        <f>LEFT(R3728, SEARCH("/",R3728,1)-1)</f>
        <v>music</v>
      </c>
      <c r="R3728" t="s">
        <v>8276</v>
      </c>
      <c r="S3728" t="b">
        <v>1</v>
      </c>
      <c r="V3728" s="7" t="str">
        <f>RIGHT(R3728,LEN(R3728)-FIND("/",R3728))</f>
        <v>rock</v>
      </c>
    </row>
    <row r="3729" spans="1:22" ht="48" x14ac:dyDescent="0.2">
      <c r="A3729">
        <v>1404</v>
      </c>
      <c r="B3729" s="3" t="s">
        <v>1405</v>
      </c>
      <c r="C3729" s="3" t="s">
        <v>5514</v>
      </c>
      <c r="D3729">
        <v>14500</v>
      </c>
      <c r="E3729">
        <v>241</v>
      </c>
      <c r="F3729" t="s">
        <v>8221</v>
      </c>
      <c r="G3729" t="s">
        <v>8225</v>
      </c>
      <c r="H3729" t="s">
        <v>8247</v>
      </c>
      <c r="I3729">
        <v>1424607285</v>
      </c>
      <c r="J3729" s="12">
        <f>(I3729/86400)+25569</f>
        <v>42057.510243055556</v>
      </c>
      <c r="K3729">
        <v>1422447285</v>
      </c>
      <c r="L3729" s="12">
        <f>(K3729/86400)+25569</f>
        <v>42032.510243055556</v>
      </c>
      <c r="M3729" t="b">
        <v>1</v>
      </c>
      <c r="N3729">
        <v>5</v>
      </c>
      <c r="O3729">
        <f>(E3729/D3729)*100</f>
        <v>1.6620689655172414</v>
      </c>
      <c r="P3729">
        <f>E3729/N3729</f>
        <v>48.2</v>
      </c>
      <c r="Q3729" s="6" t="str">
        <f>LEFT(R3729, SEARCH("/",R3729,1)-1)</f>
        <v>publishing</v>
      </c>
      <c r="R3729" t="s">
        <v>8287</v>
      </c>
      <c r="S3729" t="b">
        <v>0</v>
      </c>
      <c r="V3729" s="7" t="str">
        <f>RIGHT(R3729,LEN(R3729)-FIND("/",R3729))</f>
        <v>translations</v>
      </c>
    </row>
    <row r="3730" spans="1:22" ht="32" x14ac:dyDescent="0.2">
      <c r="A3730">
        <v>1405</v>
      </c>
      <c r="B3730" s="3" t="s">
        <v>1406</v>
      </c>
      <c r="C3730" s="3" t="s">
        <v>5515</v>
      </c>
      <c r="D3730">
        <v>25000</v>
      </c>
      <c r="E3730">
        <v>105</v>
      </c>
      <c r="F3730" t="s">
        <v>8221</v>
      </c>
      <c r="G3730" t="s">
        <v>8224</v>
      </c>
      <c r="H3730" t="s">
        <v>8246</v>
      </c>
      <c r="I3730">
        <v>1417195201</v>
      </c>
      <c r="J3730" s="12">
        <f>(I3730/86400)+25569</f>
        <v>41971.722233796296</v>
      </c>
      <c r="K3730">
        <v>1414599601</v>
      </c>
      <c r="L3730" s="12">
        <f>(K3730/86400)+25569</f>
        <v>41941.680567129632</v>
      </c>
      <c r="M3730" t="b">
        <v>1</v>
      </c>
      <c r="N3730">
        <v>17</v>
      </c>
      <c r="O3730">
        <f>(E3730/D3730)*100</f>
        <v>0.42</v>
      </c>
      <c r="P3730">
        <f>E3730/N3730</f>
        <v>6.1764705882352944</v>
      </c>
      <c r="Q3730" s="6" t="str">
        <f>LEFT(R3730, SEARCH("/",R3730,1)-1)</f>
        <v>publishing</v>
      </c>
      <c r="R3730" t="s">
        <v>8287</v>
      </c>
      <c r="S3730" t="b">
        <v>0</v>
      </c>
      <c r="V3730" s="7" t="str">
        <f>RIGHT(R3730,LEN(R3730)-FIND("/",R3730))</f>
        <v>translations</v>
      </c>
    </row>
    <row r="3731" spans="1:22" ht="32" hidden="1" x14ac:dyDescent="0.2">
      <c r="A3731">
        <v>1461</v>
      </c>
      <c r="B3731" s="3" t="s">
        <v>1462</v>
      </c>
      <c r="C3731" s="3" t="s">
        <v>5571</v>
      </c>
      <c r="D3731">
        <v>15000</v>
      </c>
      <c r="E3731">
        <v>15186.69</v>
      </c>
      <c r="F3731" t="s">
        <v>8219</v>
      </c>
      <c r="G3731" t="s">
        <v>8224</v>
      </c>
      <c r="H3731" t="s">
        <v>8246</v>
      </c>
      <c r="I3731">
        <v>1413849600</v>
      </c>
      <c r="J3731" s="12">
        <f>(I3731/86400)+25569</f>
        <v>41933</v>
      </c>
      <c r="K3731">
        <v>1410967754</v>
      </c>
      <c r="L3731" s="12">
        <f>(K3731/86400)+25569</f>
        <v>41899.645300925928</v>
      </c>
      <c r="M3731" t="b">
        <v>1</v>
      </c>
      <c r="N3731">
        <v>340</v>
      </c>
      <c r="O3731">
        <f>(E3731/D3731)*100</f>
        <v>101.24459999999999</v>
      </c>
      <c r="P3731">
        <f>E3731/N3731</f>
        <v>44.66673529411765</v>
      </c>
      <c r="Q3731" s="6" t="str">
        <f>LEFT(R3731, SEARCH("/",R3731,1)-1)</f>
        <v>publishing</v>
      </c>
      <c r="R3731" t="s">
        <v>8288</v>
      </c>
      <c r="S3731" t="b">
        <v>1</v>
      </c>
      <c r="V3731" s="7" t="str">
        <f>RIGHT(R3731,LEN(R3731)-FIND("/",R3731))</f>
        <v>radio &amp; podcasts</v>
      </c>
    </row>
    <row r="3732" spans="1:22" ht="32" hidden="1" x14ac:dyDescent="0.2">
      <c r="A3732">
        <v>1462</v>
      </c>
      <c r="B3732" s="3" t="s">
        <v>1463</v>
      </c>
      <c r="C3732" s="3" t="s">
        <v>5572</v>
      </c>
      <c r="D3732">
        <v>4000</v>
      </c>
      <c r="E3732">
        <v>4340.7</v>
      </c>
      <c r="F3732" t="s">
        <v>8219</v>
      </c>
      <c r="G3732" t="s">
        <v>8224</v>
      </c>
      <c r="H3732" t="s">
        <v>8246</v>
      </c>
      <c r="I3732">
        <v>1365609271</v>
      </c>
      <c r="J3732" s="12">
        <f>(I3732/86400)+25569</f>
        <v>41374.662858796299</v>
      </c>
      <c r="K3732">
        <v>1363017271</v>
      </c>
      <c r="L3732" s="12">
        <f>(K3732/86400)+25569</f>
        <v>41344.662858796299</v>
      </c>
      <c r="M3732" t="b">
        <v>1</v>
      </c>
      <c r="N3732">
        <v>150</v>
      </c>
      <c r="O3732">
        <f>(E3732/D3732)*100</f>
        <v>108.5175</v>
      </c>
      <c r="P3732">
        <f>E3732/N3732</f>
        <v>28.937999999999999</v>
      </c>
      <c r="Q3732" s="6" t="str">
        <f>LEFT(R3732, SEARCH("/",R3732,1)-1)</f>
        <v>publishing</v>
      </c>
      <c r="R3732" t="s">
        <v>8288</v>
      </c>
      <c r="S3732" t="b">
        <v>1</v>
      </c>
      <c r="V3732" s="7" t="str">
        <f>RIGHT(R3732,LEN(R3732)-FIND("/",R3732))</f>
        <v>radio &amp; podcasts</v>
      </c>
    </row>
    <row r="3733" spans="1:22" ht="48" hidden="1" x14ac:dyDescent="0.2">
      <c r="A3733">
        <v>1463</v>
      </c>
      <c r="B3733" s="3" t="s">
        <v>1464</v>
      </c>
      <c r="C3733" s="3" t="s">
        <v>5573</v>
      </c>
      <c r="D3733">
        <v>600</v>
      </c>
      <c r="E3733">
        <v>886</v>
      </c>
      <c r="F3733" t="s">
        <v>8219</v>
      </c>
      <c r="G3733" t="s">
        <v>8224</v>
      </c>
      <c r="H3733" t="s">
        <v>8246</v>
      </c>
      <c r="I3733">
        <v>1365367938</v>
      </c>
      <c r="J3733" s="12">
        <f>(I3733/86400)+25569</f>
        <v>41371.869652777779</v>
      </c>
      <c r="K3733">
        <v>1361483538</v>
      </c>
      <c r="L3733" s="12">
        <f>(K3733/86400)+25569</f>
        <v>41326.911319444444</v>
      </c>
      <c r="M3733" t="b">
        <v>1</v>
      </c>
      <c r="N3733">
        <v>25</v>
      </c>
      <c r="O3733">
        <f>(E3733/D3733)*100</f>
        <v>147.66666666666666</v>
      </c>
      <c r="P3733">
        <f>E3733/N3733</f>
        <v>35.44</v>
      </c>
      <c r="Q3733" s="6" t="str">
        <f>LEFT(R3733, SEARCH("/",R3733,1)-1)</f>
        <v>publishing</v>
      </c>
      <c r="R3733" t="s">
        <v>8288</v>
      </c>
      <c r="S3733" t="b">
        <v>1</v>
      </c>
      <c r="V3733" s="7" t="str">
        <f>RIGHT(R3733,LEN(R3733)-FIND("/",R3733))</f>
        <v>radio &amp; podcasts</v>
      </c>
    </row>
    <row r="3734" spans="1:22" ht="16" hidden="1" x14ac:dyDescent="0.2">
      <c r="A3734">
        <v>1464</v>
      </c>
      <c r="B3734" s="3" t="s">
        <v>1465</v>
      </c>
      <c r="C3734" s="3" t="s">
        <v>5574</v>
      </c>
      <c r="D3734">
        <v>5000</v>
      </c>
      <c r="E3734">
        <v>8160</v>
      </c>
      <c r="F3734" t="s">
        <v>8219</v>
      </c>
      <c r="G3734" t="s">
        <v>8224</v>
      </c>
      <c r="H3734" t="s">
        <v>8246</v>
      </c>
      <c r="I3734">
        <v>1361029958</v>
      </c>
      <c r="J3734" s="12">
        <f>(I3734/86400)+25569</f>
        <v>41321.661550925928</v>
      </c>
      <c r="K3734">
        <v>1358437958</v>
      </c>
      <c r="L3734" s="12">
        <f>(K3734/86400)+25569</f>
        <v>41291.661550925928</v>
      </c>
      <c r="M3734" t="b">
        <v>1</v>
      </c>
      <c r="N3734">
        <v>234</v>
      </c>
      <c r="O3734">
        <f>(E3734/D3734)*100</f>
        <v>163.19999999999999</v>
      </c>
      <c r="P3734">
        <f>E3734/N3734</f>
        <v>34.871794871794869</v>
      </c>
      <c r="Q3734" s="6" t="str">
        <f>LEFT(R3734, SEARCH("/",R3734,1)-1)</f>
        <v>publishing</v>
      </c>
      <c r="R3734" t="s">
        <v>8288</v>
      </c>
      <c r="S3734" t="b">
        <v>1</v>
      </c>
      <c r="V3734" s="7" t="str">
        <f>RIGHT(R3734,LEN(R3734)-FIND("/",R3734))</f>
        <v>radio &amp; podcasts</v>
      </c>
    </row>
    <row r="3735" spans="1:22" ht="48" hidden="1" x14ac:dyDescent="0.2">
      <c r="A3735">
        <v>1465</v>
      </c>
      <c r="B3735" s="3" t="s">
        <v>1466</v>
      </c>
      <c r="C3735" s="3" t="s">
        <v>5575</v>
      </c>
      <c r="D3735">
        <v>30000</v>
      </c>
      <c r="E3735">
        <v>136924.35</v>
      </c>
      <c r="F3735" t="s">
        <v>8219</v>
      </c>
      <c r="G3735" t="s">
        <v>8224</v>
      </c>
      <c r="H3735" t="s">
        <v>8246</v>
      </c>
      <c r="I3735">
        <v>1332385200</v>
      </c>
      <c r="J3735" s="12">
        <f>(I3735/86400)+25569</f>
        <v>40990.125</v>
      </c>
      <c r="K3735">
        <v>1329759452</v>
      </c>
      <c r="L3735" s="12">
        <f>(K3735/86400)+25569</f>
        <v>40959.734398148146</v>
      </c>
      <c r="M3735" t="b">
        <v>1</v>
      </c>
      <c r="N3735">
        <v>2602</v>
      </c>
      <c r="O3735">
        <f>(E3735/D3735)*100</f>
        <v>456.41449999999998</v>
      </c>
      <c r="P3735">
        <f>E3735/N3735</f>
        <v>52.622732513451197</v>
      </c>
      <c r="Q3735" s="6" t="str">
        <f>LEFT(R3735, SEARCH("/",R3735,1)-1)</f>
        <v>publishing</v>
      </c>
      <c r="R3735" t="s">
        <v>8288</v>
      </c>
      <c r="S3735" t="b">
        <v>1</v>
      </c>
      <c r="V3735" s="7" t="str">
        <f>RIGHT(R3735,LEN(R3735)-FIND("/",R3735))</f>
        <v>radio &amp; podcasts</v>
      </c>
    </row>
    <row r="3736" spans="1:22" ht="48" hidden="1" x14ac:dyDescent="0.2">
      <c r="A3736">
        <v>1466</v>
      </c>
      <c r="B3736" s="3" t="s">
        <v>1467</v>
      </c>
      <c r="C3736" s="3" t="s">
        <v>5576</v>
      </c>
      <c r="D3736">
        <v>16000</v>
      </c>
      <c r="E3736">
        <v>17260.37</v>
      </c>
      <c r="F3736" t="s">
        <v>8219</v>
      </c>
      <c r="G3736" t="s">
        <v>8224</v>
      </c>
      <c r="H3736" t="s">
        <v>8246</v>
      </c>
      <c r="I3736">
        <v>1452574800</v>
      </c>
      <c r="J3736" s="12">
        <f>(I3736/86400)+25569</f>
        <v>42381.208333333328</v>
      </c>
      <c r="K3736">
        <v>1449029266</v>
      </c>
      <c r="L3736" s="12">
        <f>(K3736/86400)+25569</f>
        <v>42340.172060185185</v>
      </c>
      <c r="M3736" t="b">
        <v>1</v>
      </c>
      <c r="N3736">
        <v>248</v>
      </c>
      <c r="O3736">
        <f>(E3736/D3736)*100</f>
        <v>107.87731249999999</v>
      </c>
      <c r="P3736">
        <f>E3736/N3736</f>
        <v>69.598266129032254</v>
      </c>
      <c r="Q3736" s="6" t="str">
        <f>LEFT(R3736, SEARCH("/",R3736,1)-1)</f>
        <v>publishing</v>
      </c>
      <c r="R3736" t="s">
        <v>8288</v>
      </c>
      <c r="S3736" t="b">
        <v>1</v>
      </c>
      <c r="V3736" s="7" t="str">
        <f>RIGHT(R3736,LEN(R3736)-FIND("/",R3736))</f>
        <v>radio &amp; podcasts</v>
      </c>
    </row>
    <row r="3737" spans="1:22" ht="32" hidden="1" x14ac:dyDescent="0.2">
      <c r="A3737">
        <v>1467</v>
      </c>
      <c r="B3737" s="3" t="s">
        <v>1468</v>
      </c>
      <c r="C3737" s="3" t="s">
        <v>5577</v>
      </c>
      <c r="D3737">
        <v>40000</v>
      </c>
      <c r="E3737">
        <v>46032</v>
      </c>
      <c r="F3737" t="s">
        <v>8219</v>
      </c>
      <c r="G3737" t="s">
        <v>8224</v>
      </c>
      <c r="H3737" t="s">
        <v>8246</v>
      </c>
      <c r="I3737">
        <v>1332699285</v>
      </c>
      <c r="J3737" s="12">
        <f>(I3737/86400)+25569</f>
        <v>40993.760243055556</v>
      </c>
      <c r="K3737">
        <v>1327518885</v>
      </c>
      <c r="L3737" s="12">
        <f>(K3737/86400)+25569</f>
        <v>40933.80190972222</v>
      </c>
      <c r="M3737" t="b">
        <v>1</v>
      </c>
      <c r="N3737">
        <v>600</v>
      </c>
      <c r="O3737">
        <f>(E3737/D3737)*100</f>
        <v>115.08</v>
      </c>
      <c r="P3737">
        <f>E3737/N3737</f>
        <v>76.72</v>
      </c>
      <c r="Q3737" s="6" t="str">
        <f>LEFT(R3737, SEARCH("/",R3737,1)-1)</f>
        <v>publishing</v>
      </c>
      <c r="R3737" t="s">
        <v>8288</v>
      </c>
      <c r="S3737" t="b">
        <v>1</v>
      </c>
      <c r="V3737" s="7" t="str">
        <f>RIGHT(R3737,LEN(R3737)-FIND("/",R3737))</f>
        <v>radio &amp; podcasts</v>
      </c>
    </row>
    <row r="3738" spans="1:22" ht="48" hidden="1" x14ac:dyDescent="0.2">
      <c r="A3738">
        <v>1468</v>
      </c>
      <c r="B3738" s="3" t="s">
        <v>1469</v>
      </c>
      <c r="C3738" s="3" t="s">
        <v>5578</v>
      </c>
      <c r="D3738">
        <v>9500</v>
      </c>
      <c r="E3738">
        <v>9725</v>
      </c>
      <c r="F3738" t="s">
        <v>8219</v>
      </c>
      <c r="G3738" t="s">
        <v>8224</v>
      </c>
      <c r="H3738" t="s">
        <v>8246</v>
      </c>
      <c r="I3738">
        <v>1307838049</v>
      </c>
      <c r="J3738" s="12">
        <f>(I3738/86400)+25569</f>
        <v>40706.014456018514</v>
      </c>
      <c r="K3738">
        <v>1302654049</v>
      </c>
      <c r="L3738" s="12">
        <f>(K3738/86400)+25569</f>
        <v>40646.014456018514</v>
      </c>
      <c r="M3738" t="b">
        <v>1</v>
      </c>
      <c r="N3738">
        <v>293</v>
      </c>
      <c r="O3738">
        <f>(E3738/D3738)*100</f>
        <v>102.36842105263158</v>
      </c>
      <c r="P3738">
        <f>E3738/N3738</f>
        <v>33.191126279863482</v>
      </c>
      <c r="Q3738" s="6" t="str">
        <f>LEFT(R3738, SEARCH("/",R3738,1)-1)</f>
        <v>publishing</v>
      </c>
      <c r="R3738" t="s">
        <v>8288</v>
      </c>
      <c r="S3738" t="b">
        <v>1</v>
      </c>
      <c r="V3738" s="7" t="str">
        <f>RIGHT(R3738,LEN(R3738)-FIND("/",R3738))</f>
        <v>radio &amp; podcasts</v>
      </c>
    </row>
    <row r="3739" spans="1:22" ht="32" hidden="1" x14ac:dyDescent="0.2">
      <c r="A3739">
        <v>1469</v>
      </c>
      <c r="B3739" s="3" t="s">
        <v>1470</v>
      </c>
      <c r="C3739" s="3" t="s">
        <v>5579</v>
      </c>
      <c r="D3739">
        <v>44250</v>
      </c>
      <c r="E3739">
        <v>47978</v>
      </c>
      <c r="F3739" t="s">
        <v>8219</v>
      </c>
      <c r="G3739" t="s">
        <v>8224</v>
      </c>
      <c r="H3739" t="s">
        <v>8246</v>
      </c>
      <c r="I3739">
        <v>1360938109</v>
      </c>
      <c r="J3739" s="12">
        <f>(I3739/86400)+25569</f>
        <v>41320.598483796297</v>
      </c>
      <c r="K3739">
        <v>1358346109</v>
      </c>
      <c r="L3739" s="12">
        <f>(K3739/86400)+25569</f>
        <v>41290.598483796297</v>
      </c>
      <c r="M3739" t="b">
        <v>1</v>
      </c>
      <c r="N3739">
        <v>321</v>
      </c>
      <c r="O3739">
        <f>(E3739/D3739)*100</f>
        <v>108.42485875706214</v>
      </c>
      <c r="P3739">
        <f>E3739/N3739</f>
        <v>149.46417445482865</v>
      </c>
      <c r="Q3739" s="6" t="str">
        <f>LEFT(R3739, SEARCH("/",R3739,1)-1)</f>
        <v>publishing</v>
      </c>
      <c r="R3739" t="s">
        <v>8288</v>
      </c>
      <c r="S3739" t="b">
        <v>1</v>
      </c>
      <c r="V3739" s="7" t="str">
        <f>RIGHT(R3739,LEN(R3739)-FIND("/",R3739))</f>
        <v>radio &amp; podcasts</v>
      </c>
    </row>
    <row r="3740" spans="1:22" ht="48" hidden="1" x14ac:dyDescent="0.2">
      <c r="A3740">
        <v>1470</v>
      </c>
      <c r="B3740" s="3" t="s">
        <v>1471</v>
      </c>
      <c r="C3740" s="3" t="s">
        <v>5580</v>
      </c>
      <c r="D3740">
        <v>1500</v>
      </c>
      <c r="E3740">
        <v>1877</v>
      </c>
      <c r="F3740" t="s">
        <v>8219</v>
      </c>
      <c r="G3740" t="s">
        <v>8224</v>
      </c>
      <c r="H3740" t="s">
        <v>8246</v>
      </c>
      <c r="I3740">
        <v>1356724263</v>
      </c>
      <c r="J3740" s="12">
        <f>(I3740/86400)+25569</f>
        <v>41271.827118055553</v>
      </c>
      <c r="K3740">
        <v>1354909863</v>
      </c>
      <c r="L3740" s="12">
        <f>(K3740/86400)+25569</f>
        <v>41250.827118055553</v>
      </c>
      <c r="M3740" t="b">
        <v>1</v>
      </c>
      <c r="N3740">
        <v>81</v>
      </c>
      <c r="O3740">
        <f>(E3740/D3740)*100</f>
        <v>125.13333333333334</v>
      </c>
      <c r="P3740">
        <f>E3740/N3740</f>
        <v>23.172839506172838</v>
      </c>
      <c r="Q3740" s="6" t="str">
        <f>LEFT(R3740, SEARCH("/",R3740,1)-1)</f>
        <v>publishing</v>
      </c>
      <c r="R3740" t="s">
        <v>8288</v>
      </c>
      <c r="S3740" t="b">
        <v>1</v>
      </c>
      <c r="V3740" s="7" t="str">
        <f>RIGHT(R3740,LEN(R3740)-FIND("/",R3740))</f>
        <v>radio &amp; podcasts</v>
      </c>
    </row>
    <row r="3741" spans="1:22" ht="48" hidden="1" x14ac:dyDescent="0.2">
      <c r="A3741">
        <v>1471</v>
      </c>
      <c r="B3741" s="3" t="s">
        <v>1472</v>
      </c>
      <c r="C3741" s="3" t="s">
        <v>5581</v>
      </c>
      <c r="D3741">
        <v>32000</v>
      </c>
      <c r="E3741">
        <v>33229</v>
      </c>
      <c r="F3741" t="s">
        <v>8219</v>
      </c>
      <c r="G3741" t="s">
        <v>8224</v>
      </c>
      <c r="H3741" t="s">
        <v>8246</v>
      </c>
      <c r="I3741">
        <v>1428620334</v>
      </c>
      <c r="J3741" s="12">
        <f>(I3741/86400)+25569</f>
        <v>42103.957569444443</v>
      </c>
      <c r="K3741">
        <v>1426028334</v>
      </c>
      <c r="L3741" s="12">
        <f>(K3741/86400)+25569</f>
        <v>42073.957569444443</v>
      </c>
      <c r="M3741" t="b">
        <v>1</v>
      </c>
      <c r="N3741">
        <v>343</v>
      </c>
      <c r="O3741">
        <f>(E3741/D3741)*100</f>
        <v>103.840625</v>
      </c>
      <c r="P3741">
        <f>E3741/N3741</f>
        <v>96.877551020408163</v>
      </c>
      <c r="Q3741" s="6" t="str">
        <f>LEFT(R3741, SEARCH("/",R3741,1)-1)</f>
        <v>publishing</v>
      </c>
      <c r="R3741" t="s">
        <v>8288</v>
      </c>
      <c r="S3741" t="b">
        <v>1</v>
      </c>
      <c r="V3741" s="7" t="str">
        <f>RIGHT(R3741,LEN(R3741)-FIND("/",R3741))</f>
        <v>radio &amp; podcasts</v>
      </c>
    </row>
    <row r="3742" spans="1:22" ht="48" hidden="1" x14ac:dyDescent="0.2">
      <c r="A3742">
        <v>1472</v>
      </c>
      <c r="B3742" s="3" t="s">
        <v>1473</v>
      </c>
      <c r="C3742" s="3" t="s">
        <v>5582</v>
      </c>
      <c r="D3742">
        <v>25000</v>
      </c>
      <c r="E3742">
        <v>34676</v>
      </c>
      <c r="F3742" t="s">
        <v>8219</v>
      </c>
      <c r="G3742" t="s">
        <v>8224</v>
      </c>
      <c r="H3742" t="s">
        <v>8246</v>
      </c>
      <c r="I3742">
        <v>1381928503</v>
      </c>
      <c r="J3742" s="12">
        <f>(I3742/86400)+25569</f>
        <v>41563.542858796296</v>
      </c>
      <c r="K3742">
        <v>1379336503</v>
      </c>
      <c r="L3742" s="12">
        <f>(K3742/86400)+25569</f>
        <v>41533.542858796296</v>
      </c>
      <c r="M3742" t="b">
        <v>1</v>
      </c>
      <c r="N3742">
        <v>336</v>
      </c>
      <c r="O3742">
        <f>(E3742/D3742)*100</f>
        <v>138.70400000000001</v>
      </c>
      <c r="P3742">
        <f>E3742/N3742</f>
        <v>103.20238095238095</v>
      </c>
      <c r="Q3742" s="6" t="str">
        <f>LEFT(R3742, SEARCH("/",R3742,1)-1)</f>
        <v>publishing</v>
      </c>
      <c r="R3742" t="s">
        <v>8288</v>
      </c>
      <c r="S3742" t="b">
        <v>1</v>
      </c>
      <c r="V3742" s="7" t="str">
        <f>RIGHT(R3742,LEN(R3742)-FIND("/",R3742))</f>
        <v>radio &amp; podcasts</v>
      </c>
    </row>
    <row r="3743" spans="1:22" ht="16" hidden="1" x14ac:dyDescent="0.2">
      <c r="A3743">
        <v>1473</v>
      </c>
      <c r="B3743" s="3" t="s">
        <v>1474</v>
      </c>
      <c r="C3743" s="3" t="s">
        <v>5583</v>
      </c>
      <c r="D3743">
        <v>1500</v>
      </c>
      <c r="E3743">
        <v>1807.74</v>
      </c>
      <c r="F3743" t="s">
        <v>8219</v>
      </c>
      <c r="G3743" t="s">
        <v>8224</v>
      </c>
      <c r="H3743" t="s">
        <v>8246</v>
      </c>
      <c r="I3743">
        <v>1330644639</v>
      </c>
      <c r="J3743" s="12">
        <f>(I3743/86400)+25569</f>
        <v>40969.979618055557</v>
      </c>
      <c r="K3743">
        <v>1328052639</v>
      </c>
      <c r="L3743" s="12">
        <f>(K3743/86400)+25569</f>
        <v>40939.979618055557</v>
      </c>
      <c r="M3743" t="b">
        <v>1</v>
      </c>
      <c r="N3743">
        <v>47</v>
      </c>
      <c r="O3743">
        <f>(E3743/D3743)*100</f>
        <v>120.51600000000001</v>
      </c>
      <c r="P3743">
        <f>E3743/N3743</f>
        <v>38.462553191489363</v>
      </c>
      <c r="Q3743" s="6" t="str">
        <f>LEFT(R3743, SEARCH("/",R3743,1)-1)</f>
        <v>publishing</v>
      </c>
      <c r="R3743" t="s">
        <v>8288</v>
      </c>
      <c r="S3743" t="b">
        <v>1</v>
      </c>
      <c r="V3743" s="7" t="str">
        <f>RIGHT(R3743,LEN(R3743)-FIND("/",R3743))</f>
        <v>radio &amp; podcasts</v>
      </c>
    </row>
    <row r="3744" spans="1:22" ht="48" hidden="1" x14ac:dyDescent="0.2">
      <c r="A3744">
        <v>1474</v>
      </c>
      <c r="B3744" s="3" t="s">
        <v>1475</v>
      </c>
      <c r="C3744" s="3" t="s">
        <v>5584</v>
      </c>
      <c r="D3744">
        <v>3000</v>
      </c>
      <c r="E3744">
        <v>3368</v>
      </c>
      <c r="F3744" t="s">
        <v>8219</v>
      </c>
      <c r="G3744" t="s">
        <v>8224</v>
      </c>
      <c r="H3744" t="s">
        <v>8246</v>
      </c>
      <c r="I3744">
        <v>1379093292</v>
      </c>
      <c r="J3744" s="12">
        <f>(I3744/86400)+25569</f>
        <v>41530.72791666667</v>
      </c>
      <c r="K3744">
        <v>1376501292</v>
      </c>
      <c r="L3744" s="12">
        <f>(K3744/86400)+25569</f>
        <v>41500.72791666667</v>
      </c>
      <c r="M3744" t="b">
        <v>1</v>
      </c>
      <c r="N3744">
        <v>76</v>
      </c>
      <c r="O3744">
        <f>(E3744/D3744)*100</f>
        <v>112.26666666666667</v>
      </c>
      <c r="P3744">
        <f>E3744/N3744</f>
        <v>44.315789473684212</v>
      </c>
      <c r="Q3744" s="6" t="str">
        <f>LEFT(R3744, SEARCH("/",R3744,1)-1)</f>
        <v>publishing</v>
      </c>
      <c r="R3744" t="s">
        <v>8288</v>
      </c>
      <c r="S3744" t="b">
        <v>1</v>
      </c>
      <c r="V3744" s="7" t="str">
        <f>RIGHT(R3744,LEN(R3744)-FIND("/",R3744))</f>
        <v>radio &amp; podcasts</v>
      </c>
    </row>
    <row r="3745" spans="1:22" ht="48" hidden="1" x14ac:dyDescent="0.2">
      <c r="A3745">
        <v>1475</v>
      </c>
      <c r="B3745" s="3" t="s">
        <v>1476</v>
      </c>
      <c r="C3745" s="3" t="s">
        <v>5585</v>
      </c>
      <c r="D3745">
        <v>15000</v>
      </c>
      <c r="E3745">
        <v>28300.45</v>
      </c>
      <c r="F3745" t="s">
        <v>8219</v>
      </c>
      <c r="G3745" t="s">
        <v>8224</v>
      </c>
      <c r="H3745" t="s">
        <v>8246</v>
      </c>
      <c r="I3745">
        <v>1419051540</v>
      </c>
      <c r="J3745" s="12">
        <f>(I3745/86400)+25569</f>
        <v>41993.207638888889</v>
      </c>
      <c r="K3745">
        <v>1416244863</v>
      </c>
      <c r="L3745" s="12">
        <f>(K3745/86400)+25569</f>
        <v>41960.722951388889</v>
      </c>
      <c r="M3745" t="b">
        <v>1</v>
      </c>
      <c r="N3745">
        <v>441</v>
      </c>
      <c r="O3745">
        <f>(E3745/D3745)*100</f>
        <v>188.66966666666667</v>
      </c>
      <c r="P3745">
        <f>E3745/N3745</f>
        <v>64.173356009070289</v>
      </c>
      <c r="Q3745" s="6" t="str">
        <f>LEFT(R3745, SEARCH("/",R3745,1)-1)</f>
        <v>publishing</v>
      </c>
      <c r="R3745" t="s">
        <v>8288</v>
      </c>
      <c r="S3745" t="b">
        <v>1</v>
      </c>
      <c r="V3745" s="7" t="str">
        <f>RIGHT(R3745,LEN(R3745)-FIND("/",R3745))</f>
        <v>radio &amp; podcasts</v>
      </c>
    </row>
    <row r="3746" spans="1:22" ht="32" hidden="1" x14ac:dyDescent="0.2">
      <c r="A3746">
        <v>1476</v>
      </c>
      <c r="B3746" s="3" t="s">
        <v>1477</v>
      </c>
      <c r="C3746" s="3" t="s">
        <v>5586</v>
      </c>
      <c r="D3746">
        <v>6000</v>
      </c>
      <c r="E3746">
        <v>39693.279999999999</v>
      </c>
      <c r="F3746" t="s">
        <v>8219</v>
      </c>
      <c r="G3746" t="s">
        <v>8224</v>
      </c>
      <c r="H3746" t="s">
        <v>8246</v>
      </c>
      <c r="I3746">
        <v>1315616422</v>
      </c>
      <c r="J3746" s="12">
        <f>(I3746/86400)+25569</f>
        <v>40796.041921296295</v>
      </c>
      <c r="K3746">
        <v>1313024422</v>
      </c>
      <c r="L3746" s="12">
        <f>(K3746/86400)+25569</f>
        <v>40766.041921296295</v>
      </c>
      <c r="M3746" t="b">
        <v>1</v>
      </c>
      <c r="N3746">
        <v>916</v>
      </c>
      <c r="O3746">
        <f>(E3746/D3746)*100</f>
        <v>661.55466666666666</v>
      </c>
      <c r="P3746">
        <f>E3746/N3746</f>
        <v>43.333275109170302</v>
      </c>
      <c r="Q3746" s="6" t="str">
        <f>LEFT(R3746, SEARCH("/",R3746,1)-1)</f>
        <v>publishing</v>
      </c>
      <c r="R3746" t="s">
        <v>8288</v>
      </c>
      <c r="S3746" t="b">
        <v>1</v>
      </c>
      <c r="V3746" s="7" t="str">
        <f>RIGHT(R3746,LEN(R3746)-FIND("/",R3746))</f>
        <v>radio &amp; podcasts</v>
      </c>
    </row>
    <row r="3747" spans="1:22" ht="48" hidden="1" x14ac:dyDescent="0.2">
      <c r="A3747">
        <v>1477</v>
      </c>
      <c r="B3747" s="3" t="s">
        <v>1478</v>
      </c>
      <c r="C3747" s="3" t="s">
        <v>5587</v>
      </c>
      <c r="D3747">
        <v>30000</v>
      </c>
      <c r="E3747">
        <v>33393</v>
      </c>
      <c r="F3747" t="s">
        <v>8219</v>
      </c>
      <c r="G3747" t="s">
        <v>8224</v>
      </c>
      <c r="H3747" t="s">
        <v>8246</v>
      </c>
      <c r="I3747">
        <v>1324609200</v>
      </c>
      <c r="J3747" s="12">
        <f>(I3747/86400)+25569</f>
        <v>40900.125</v>
      </c>
      <c r="K3747">
        <v>1319467604</v>
      </c>
      <c r="L3747" s="12">
        <f>(K3747/86400)+25569</f>
        <v>40840.615787037037</v>
      </c>
      <c r="M3747" t="b">
        <v>1</v>
      </c>
      <c r="N3747">
        <v>369</v>
      </c>
      <c r="O3747">
        <f>(E3747/D3747)*100</f>
        <v>111.31</v>
      </c>
      <c r="P3747">
        <f>E3747/N3747</f>
        <v>90.495934959349597</v>
      </c>
      <c r="Q3747" s="6" t="str">
        <f>LEFT(R3747, SEARCH("/",R3747,1)-1)</f>
        <v>publishing</v>
      </c>
      <c r="R3747" t="s">
        <v>8288</v>
      </c>
      <c r="S3747" t="b">
        <v>1</v>
      </c>
      <c r="V3747" s="7" t="str">
        <f>RIGHT(R3747,LEN(R3747)-FIND("/",R3747))</f>
        <v>radio &amp; podcasts</v>
      </c>
    </row>
    <row r="3748" spans="1:22" ht="48" hidden="1" x14ac:dyDescent="0.2">
      <c r="A3748">
        <v>1478</v>
      </c>
      <c r="B3748" s="3" t="s">
        <v>1479</v>
      </c>
      <c r="C3748" s="3" t="s">
        <v>5588</v>
      </c>
      <c r="D3748">
        <v>50000</v>
      </c>
      <c r="E3748">
        <v>590807.11</v>
      </c>
      <c r="F3748" t="s">
        <v>8219</v>
      </c>
      <c r="G3748" t="s">
        <v>8224</v>
      </c>
      <c r="H3748" t="s">
        <v>8246</v>
      </c>
      <c r="I3748">
        <v>1368564913</v>
      </c>
      <c r="J3748" s="12">
        <f>(I3748/86400)+25569</f>
        <v>41408.871678240743</v>
      </c>
      <c r="K3748">
        <v>1367355313</v>
      </c>
      <c r="L3748" s="12">
        <f>(K3748/86400)+25569</f>
        <v>41394.871678240743</v>
      </c>
      <c r="M3748" t="b">
        <v>1</v>
      </c>
      <c r="N3748">
        <v>20242</v>
      </c>
      <c r="O3748">
        <f>(E3748/D3748)*100</f>
        <v>1181.6142199999999</v>
      </c>
      <c r="P3748">
        <f>E3748/N3748</f>
        <v>29.187190495010373</v>
      </c>
      <c r="Q3748" s="6" t="str">
        <f>LEFT(R3748, SEARCH("/",R3748,1)-1)</f>
        <v>publishing</v>
      </c>
      <c r="R3748" t="s">
        <v>8288</v>
      </c>
      <c r="S3748" t="b">
        <v>1</v>
      </c>
      <c r="V3748" s="7" t="str">
        <f>RIGHT(R3748,LEN(R3748)-FIND("/",R3748))</f>
        <v>radio &amp; podcasts</v>
      </c>
    </row>
    <row r="3749" spans="1:22" ht="48" hidden="1" x14ac:dyDescent="0.2">
      <c r="A3749">
        <v>1479</v>
      </c>
      <c r="B3749" s="3" t="s">
        <v>1480</v>
      </c>
      <c r="C3749" s="3" t="s">
        <v>5589</v>
      </c>
      <c r="D3749">
        <v>1600</v>
      </c>
      <c r="E3749">
        <v>2198</v>
      </c>
      <c r="F3749" t="s">
        <v>8219</v>
      </c>
      <c r="G3749" t="s">
        <v>8224</v>
      </c>
      <c r="H3749" t="s">
        <v>8246</v>
      </c>
      <c r="I3749">
        <v>1399694340</v>
      </c>
      <c r="J3749" s="12">
        <f>(I3749/86400)+25569</f>
        <v>41769.165972222225</v>
      </c>
      <c r="K3749">
        <v>1398448389</v>
      </c>
      <c r="L3749" s="12">
        <f>(K3749/86400)+25569</f>
        <v>41754.745243055557</v>
      </c>
      <c r="M3749" t="b">
        <v>1</v>
      </c>
      <c r="N3749">
        <v>71</v>
      </c>
      <c r="O3749">
        <f>(E3749/D3749)*100</f>
        <v>137.375</v>
      </c>
      <c r="P3749">
        <f>E3749/N3749</f>
        <v>30.95774647887324</v>
      </c>
      <c r="Q3749" s="6" t="str">
        <f>LEFT(R3749, SEARCH("/",R3749,1)-1)</f>
        <v>publishing</v>
      </c>
      <c r="R3749" t="s">
        <v>8288</v>
      </c>
      <c r="S3749" t="b">
        <v>1</v>
      </c>
      <c r="V3749" s="7" t="str">
        <f>RIGHT(R3749,LEN(R3749)-FIND("/",R3749))</f>
        <v>radio &amp; podcasts</v>
      </c>
    </row>
    <row r="3750" spans="1:22" ht="48" hidden="1" x14ac:dyDescent="0.2">
      <c r="A3750">
        <v>1480</v>
      </c>
      <c r="B3750" s="3" t="s">
        <v>1481</v>
      </c>
      <c r="C3750" s="3" t="s">
        <v>5590</v>
      </c>
      <c r="D3750">
        <v>50000</v>
      </c>
      <c r="E3750">
        <v>58520.2</v>
      </c>
      <c r="F3750" t="s">
        <v>8219</v>
      </c>
      <c r="G3750" t="s">
        <v>8224</v>
      </c>
      <c r="H3750" t="s">
        <v>8246</v>
      </c>
      <c r="I3750">
        <v>1374858000</v>
      </c>
      <c r="J3750" s="12">
        <f>(I3750/86400)+25569</f>
        <v>41481.708333333336</v>
      </c>
      <c r="K3750">
        <v>1373408699</v>
      </c>
      <c r="L3750" s="12">
        <f>(K3750/86400)+25569</f>
        <v>41464.934016203704</v>
      </c>
      <c r="M3750" t="b">
        <v>1</v>
      </c>
      <c r="N3750">
        <v>635</v>
      </c>
      <c r="O3750">
        <f>(E3750/D3750)*100</f>
        <v>117.04040000000001</v>
      </c>
      <c r="P3750">
        <f>E3750/N3750</f>
        <v>92.157795275590544</v>
      </c>
      <c r="Q3750" s="6" t="str">
        <f>LEFT(R3750, SEARCH("/",R3750,1)-1)</f>
        <v>publishing</v>
      </c>
      <c r="R3750" t="s">
        <v>8288</v>
      </c>
      <c r="S3750" t="b">
        <v>1</v>
      </c>
      <c r="V3750" s="7" t="str">
        <f>RIGHT(R3750,LEN(R3750)-FIND("/",R3750))</f>
        <v>radio &amp; podcasts</v>
      </c>
    </row>
    <row r="3751" spans="1:22" ht="32" hidden="1" x14ac:dyDescent="0.2">
      <c r="A3751">
        <v>1501</v>
      </c>
      <c r="B3751" s="3" t="s">
        <v>1502</v>
      </c>
      <c r="C3751" s="3" t="s">
        <v>5611</v>
      </c>
      <c r="D3751">
        <v>52000</v>
      </c>
      <c r="E3751">
        <v>86492</v>
      </c>
      <c r="F3751" t="s">
        <v>8219</v>
      </c>
      <c r="G3751" t="s">
        <v>8229</v>
      </c>
      <c r="H3751" t="s">
        <v>8251</v>
      </c>
      <c r="I3751">
        <v>1436364023</v>
      </c>
      <c r="J3751" s="12">
        <f>(I3751/86400)+25569</f>
        <v>42193.583599537036</v>
      </c>
      <c r="K3751">
        <v>1433772023</v>
      </c>
      <c r="L3751" s="12">
        <f>(K3751/86400)+25569</f>
        <v>42163.583599537036</v>
      </c>
      <c r="M3751" t="b">
        <v>1</v>
      </c>
      <c r="N3751">
        <v>885</v>
      </c>
      <c r="O3751">
        <f>(E3751/D3751)*100</f>
        <v>166.33076923076925</v>
      </c>
      <c r="P3751">
        <f>E3751/N3751</f>
        <v>97.731073446327684</v>
      </c>
      <c r="Q3751" s="6" t="str">
        <f>LEFT(R3751, SEARCH("/",R3751,1)-1)</f>
        <v>photography</v>
      </c>
      <c r="R3751" t="s">
        <v>8285</v>
      </c>
      <c r="S3751" t="b">
        <v>1</v>
      </c>
      <c r="V3751" s="7" t="str">
        <f>RIGHT(R3751,LEN(R3751)-FIND("/",R3751))</f>
        <v>photobooks</v>
      </c>
    </row>
    <row r="3752" spans="1:22" ht="48" hidden="1" x14ac:dyDescent="0.2">
      <c r="A3752">
        <v>1502</v>
      </c>
      <c r="B3752" s="3" t="s">
        <v>1503</v>
      </c>
      <c r="C3752" s="3" t="s">
        <v>5612</v>
      </c>
      <c r="D3752">
        <v>22000</v>
      </c>
      <c r="E3752">
        <v>22318</v>
      </c>
      <c r="F3752" t="s">
        <v>8219</v>
      </c>
      <c r="G3752" t="s">
        <v>8225</v>
      </c>
      <c r="H3752" t="s">
        <v>8247</v>
      </c>
      <c r="I3752">
        <v>1458943200</v>
      </c>
      <c r="J3752" s="12">
        <f>(I3752/86400)+25569</f>
        <v>42454.916666666672</v>
      </c>
      <c r="K3752">
        <v>1456491680</v>
      </c>
      <c r="L3752" s="12">
        <f>(K3752/86400)+25569</f>
        <v>42426.542592592596</v>
      </c>
      <c r="M3752" t="b">
        <v>1</v>
      </c>
      <c r="N3752">
        <v>329</v>
      </c>
      <c r="O3752">
        <f>(E3752/D3752)*100</f>
        <v>101.44545454545455</v>
      </c>
      <c r="P3752">
        <f>E3752/N3752</f>
        <v>67.835866261398181</v>
      </c>
      <c r="Q3752" s="6" t="str">
        <f>LEFT(R3752, SEARCH("/",R3752,1)-1)</f>
        <v>photography</v>
      </c>
      <c r="R3752" t="s">
        <v>8285</v>
      </c>
      <c r="S3752" t="b">
        <v>1</v>
      </c>
      <c r="V3752" s="7" t="str">
        <f>RIGHT(R3752,LEN(R3752)-FIND("/",R3752))</f>
        <v>photobooks</v>
      </c>
    </row>
    <row r="3753" spans="1:22" ht="48" hidden="1" x14ac:dyDescent="0.2">
      <c r="A3753">
        <v>1503</v>
      </c>
      <c r="B3753" s="3" t="s">
        <v>1504</v>
      </c>
      <c r="C3753" s="3" t="s">
        <v>5613</v>
      </c>
      <c r="D3753">
        <v>3750</v>
      </c>
      <c r="E3753">
        <v>4045.93</v>
      </c>
      <c r="F3753" t="s">
        <v>8219</v>
      </c>
      <c r="G3753" t="s">
        <v>8242</v>
      </c>
      <c r="H3753" t="s">
        <v>8249</v>
      </c>
      <c r="I3753">
        <v>1477210801</v>
      </c>
      <c r="J3753" s="12">
        <f>(I3753/86400)+25569</f>
        <v>42666.347233796296</v>
      </c>
      <c r="K3753">
        <v>1472026801</v>
      </c>
      <c r="L3753" s="12">
        <f>(K3753/86400)+25569</f>
        <v>42606.347233796296</v>
      </c>
      <c r="M3753" t="b">
        <v>1</v>
      </c>
      <c r="N3753">
        <v>71</v>
      </c>
      <c r="O3753">
        <f>(E3753/D3753)*100</f>
        <v>107.89146666666667</v>
      </c>
      <c r="P3753">
        <f>E3753/N3753</f>
        <v>56.98492957746479</v>
      </c>
      <c r="Q3753" s="6" t="str">
        <f>LEFT(R3753, SEARCH("/",R3753,1)-1)</f>
        <v>photography</v>
      </c>
      <c r="R3753" t="s">
        <v>8285</v>
      </c>
      <c r="S3753" t="b">
        <v>1</v>
      </c>
      <c r="V3753" s="7" t="str">
        <f>RIGHT(R3753,LEN(R3753)-FIND("/",R3753))</f>
        <v>photobooks</v>
      </c>
    </row>
    <row r="3754" spans="1:22" ht="32" hidden="1" x14ac:dyDescent="0.2">
      <c r="A3754">
        <v>1504</v>
      </c>
      <c r="B3754" s="3" t="s">
        <v>1505</v>
      </c>
      <c r="C3754" s="3" t="s">
        <v>5614</v>
      </c>
      <c r="D3754">
        <v>6500</v>
      </c>
      <c r="E3754">
        <v>18066</v>
      </c>
      <c r="F3754" t="s">
        <v>8219</v>
      </c>
      <c r="G3754" t="s">
        <v>8225</v>
      </c>
      <c r="H3754" t="s">
        <v>8247</v>
      </c>
      <c r="I3754">
        <v>1402389180</v>
      </c>
      <c r="J3754" s="12">
        <f>(I3754/86400)+25569</f>
        <v>41800.356249999997</v>
      </c>
      <c r="K3754">
        <v>1399996024</v>
      </c>
      <c r="L3754" s="12">
        <f>(K3754/86400)+25569</f>
        <v>41772.657685185186</v>
      </c>
      <c r="M3754" t="b">
        <v>1</v>
      </c>
      <c r="N3754">
        <v>269</v>
      </c>
      <c r="O3754">
        <f>(E3754/D3754)*100</f>
        <v>277.93846153846158</v>
      </c>
      <c r="P3754">
        <f>E3754/N3754</f>
        <v>67.159851301115239</v>
      </c>
      <c r="Q3754" s="6" t="str">
        <f>LEFT(R3754, SEARCH("/",R3754,1)-1)</f>
        <v>photography</v>
      </c>
      <c r="R3754" t="s">
        <v>8285</v>
      </c>
      <c r="S3754" t="b">
        <v>1</v>
      </c>
      <c r="V3754" s="7" t="str">
        <f>RIGHT(R3754,LEN(R3754)-FIND("/",R3754))</f>
        <v>photobooks</v>
      </c>
    </row>
    <row r="3755" spans="1:22" ht="48" hidden="1" x14ac:dyDescent="0.2">
      <c r="A3755">
        <v>1505</v>
      </c>
      <c r="B3755" s="3" t="s">
        <v>1506</v>
      </c>
      <c r="C3755" s="3" t="s">
        <v>5615</v>
      </c>
      <c r="D3755">
        <v>16000</v>
      </c>
      <c r="E3755">
        <v>16573</v>
      </c>
      <c r="F3755" t="s">
        <v>8219</v>
      </c>
      <c r="G3755" t="s">
        <v>8236</v>
      </c>
      <c r="H3755" t="s">
        <v>8249</v>
      </c>
      <c r="I3755">
        <v>1458676860</v>
      </c>
      <c r="J3755" s="12">
        <f>(I3755/86400)+25569</f>
        <v>42451.834027777775</v>
      </c>
      <c r="K3755">
        <v>1455446303</v>
      </c>
      <c r="L3755" s="12">
        <f>(K3755/86400)+25569</f>
        <v>42414.44332175926</v>
      </c>
      <c r="M3755" t="b">
        <v>1</v>
      </c>
      <c r="N3755">
        <v>345</v>
      </c>
      <c r="O3755">
        <f>(E3755/D3755)*100</f>
        <v>103.58125</v>
      </c>
      <c r="P3755">
        <f>E3755/N3755</f>
        <v>48.037681159420288</v>
      </c>
      <c r="Q3755" s="6" t="str">
        <f>LEFT(R3755, SEARCH("/",R3755,1)-1)</f>
        <v>photography</v>
      </c>
      <c r="R3755" t="s">
        <v>8285</v>
      </c>
      <c r="S3755" t="b">
        <v>1</v>
      </c>
      <c r="V3755" s="7" t="str">
        <f>RIGHT(R3755,LEN(R3755)-FIND("/",R3755))</f>
        <v>photobooks</v>
      </c>
    </row>
    <row r="3756" spans="1:22" ht="48" hidden="1" x14ac:dyDescent="0.2">
      <c r="A3756">
        <v>1506</v>
      </c>
      <c r="B3756" s="3" t="s">
        <v>1507</v>
      </c>
      <c r="C3756" s="3" t="s">
        <v>5616</v>
      </c>
      <c r="D3756">
        <v>1500</v>
      </c>
      <c r="E3756">
        <v>1671</v>
      </c>
      <c r="F3756" t="s">
        <v>8219</v>
      </c>
      <c r="G3756" t="s">
        <v>8225</v>
      </c>
      <c r="H3756" t="s">
        <v>8247</v>
      </c>
      <c r="I3756">
        <v>1406227904</v>
      </c>
      <c r="J3756" s="12">
        <f>(I3756/86400)+25569</f>
        <v>41844.785925925928</v>
      </c>
      <c r="K3756">
        <v>1403635904</v>
      </c>
      <c r="L3756" s="12">
        <f>(K3756/86400)+25569</f>
        <v>41814.785925925928</v>
      </c>
      <c r="M3756" t="b">
        <v>1</v>
      </c>
      <c r="N3756">
        <v>43</v>
      </c>
      <c r="O3756">
        <f>(E3756/D3756)*100</f>
        <v>111.4</v>
      </c>
      <c r="P3756">
        <f>E3756/N3756</f>
        <v>38.860465116279073</v>
      </c>
      <c r="Q3756" s="6" t="str">
        <f>LEFT(R3756, SEARCH("/",R3756,1)-1)</f>
        <v>photography</v>
      </c>
      <c r="R3756" t="s">
        <v>8285</v>
      </c>
      <c r="S3756" t="b">
        <v>1</v>
      </c>
      <c r="V3756" s="7" t="str">
        <f>RIGHT(R3756,LEN(R3756)-FIND("/",R3756))</f>
        <v>photobooks</v>
      </c>
    </row>
    <row r="3757" spans="1:22" ht="48" hidden="1" x14ac:dyDescent="0.2">
      <c r="A3757">
        <v>1507</v>
      </c>
      <c r="B3757" s="3" t="s">
        <v>1508</v>
      </c>
      <c r="C3757" s="3" t="s">
        <v>5617</v>
      </c>
      <c r="D3757">
        <v>1200</v>
      </c>
      <c r="E3757">
        <v>2580</v>
      </c>
      <c r="F3757" t="s">
        <v>8219</v>
      </c>
      <c r="G3757" t="s">
        <v>8224</v>
      </c>
      <c r="H3757" t="s">
        <v>8246</v>
      </c>
      <c r="I3757">
        <v>1273911000</v>
      </c>
      <c r="J3757" s="12">
        <f>(I3757/86400)+25569</f>
        <v>40313.340277777781</v>
      </c>
      <c r="K3757">
        <v>1268822909</v>
      </c>
      <c r="L3757" s="12">
        <f>(K3757/86400)+25569</f>
        <v>40254.450335648144</v>
      </c>
      <c r="M3757" t="b">
        <v>1</v>
      </c>
      <c r="N3757">
        <v>33</v>
      </c>
      <c r="O3757">
        <f>(E3757/D3757)*100</f>
        <v>215</v>
      </c>
      <c r="P3757">
        <f>E3757/N3757</f>
        <v>78.181818181818187</v>
      </c>
      <c r="Q3757" s="6" t="str">
        <f>LEFT(R3757, SEARCH("/",R3757,1)-1)</f>
        <v>photography</v>
      </c>
      <c r="R3757" t="s">
        <v>8285</v>
      </c>
      <c r="S3757" t="b">
        <v>1</v>
      </c>
      <c r="V3757" s="7" t="str">
        <f>RIGHT(R3757,LEN(R3757)-FIND("/",R3757))</f>
        <v>photobooks</v>
      </c>
    </row>
    <row r="3758" spans="1:22" ht="48" hidden="1" x14ac:dyDescent="0.2">
      <c r="A3758">
        <v>1508</v>
      </c>
      <c r="B3758" s="3" t="s">
        <v>1509</v>
      </c>
      <c r="C3758" s="3" t="s">
        <v>5618</v>
      </c>
      <c r="D3758">
        <v>18500</v>
      </c>
      <c r="E3758">
        <v>20491</v>
      </c>
      <c r="F3758" t="s">
        <v>8219</v>
      </c>
      <c r="G3758" t="s">
        <v>8224</v>
      </c>
      <c r="H3758" t="s">
        <v>8246</v>
      </c>
      <c r="I3758">
        <v>1403880281</v>
      </c>
      <c r="J3758" s="12">
        <f>(I3758/86400)+25569</f>
        <v>41817.614363425928</v>
      </c>
      <c r="K3758">
        <v>1401201881</v>
      </c>
      <c r="L3758" s="12">
        <f>(K3758/86400)+25569</f>
        <v>41786.614363425928</v>
      </c>
      <c r="M3758" t="b">
        <v>1</v>
      </c>
      <c r="N3758">
        <v>211</v>
      </c>
      <c r="O3758">
        <f>(E3758/D3758)*100</f>
        <v>110.76216216216217</v>
      </c>
      <c r="P3758">
        <f>E3758/N3758</f>
        <v>97.113744075829388</v>
      </c>
      <c r="Q3758" s="6" t="str">
        <f>LEFT(R3758, SEARCH("/",R3758,1)-1)</f>
        <v>photography</v>
      </c>
      <c r="R3758" t="s">
        <v>8285</v>
      </c>
      <c r="S3758" t="b">
        <v>1</v>
      </c>
      <c r="V3758" s="7" t="str">
        <f>RIGHT(R3758,LEN(R3758)-FIND("/",R3758))</f>
        <v>photobooks</v>
      </c>
    </row>
    <row r="3759" spans="1:22" ht="48" hidden="1" x14ac:dyDescent="0.2">
      <c r="A3759">
        <v>1509</v>
      </c>
      <c r="B3759" s="3" t="s">
        <v>1510</v>
      </c>
      <c r="C3759" s="3" t="s">
        <v>5619</v>
      </c>
      <c r="D3759">
        <v>17500</v>
      </c>
      <c r="E3759">
        <v>21637.22</v>
      </c>
      <c r="F3759" t="s">
        <v>8219</v>
      </c>
      <c r="G3759" t="s">
        <v>8236</v>
      </c>
      <c r="H3759" t="s">
        <v>8249</v>
      </c>
      <c r="I3759">
        <v>1487113140</v>
      </c>
      <c r="J3759" s="12">
        <f>(I3759/86400)+25569</f>
        <v>42780.957638888889</v>
      </c>
      <c r="K3759">
        <v>1484570885</v>
      </c>
      <c r="L3759" s="12">
        <f>(K3759/86400)+25569</f>
        <v>42751.533391203702</v>
      </c>
      <c r="M3759" t="b">
        <v>1</v>
      </c>
      <c r="N3759">
        <v>196</v>
      </c>
      <c r="O3759">
        <f>(E3759/D3759)*100</f>
        <v>123.64125714285714</v>
      </c>
      <c r="P3759">
        <f>E3759/N3759</f>
        <v>110.39397959183674</v>
      </c>
      <c r="Q3759" s="6" t="str">
        <f>LEFT(R3759, SEARCH("/",R3759,1)-1)</f>
        <v>photography</v>
      </c>
      <c r="R3759" t="s">
        <v>8285</v>
      </c>
      <c r="S3759" t="b">
        <v>1</v>
      </c>
      <c r="V3759" s="7" t="str">
        <f>RIGHT(R3759,LEN(R3759)-FIND("/",R3759))</f>
        <v>photobooks</v>
      </c>
    </row>
    <row r="3760" spans="1:22" ht="48" hidden="1" x14ac:dyDescent="0.2">
      <c r="A3760">
        <v>1510</v>
      </c>
      <c r="B3760" s="3" t="s">
        <v>1511</v>
      </c>
      <c r="C3760" s="3" t="s">
        <v>5620</v>
      </c>
      <c r="D3760">
        <v>16000</v>
      </c>
      <c r="E3760">
        <v>16165.6</v>
      </c>
      <c r="F3760" t="s">
        <v>8219</v>
      </c>
      <c r="G3760" t="s">
        <v>8225</v>
      </c>
      <c r="H3760" t="s">
        <v>8247</v>
      </c>
      <c r="I3760">
        <v>1405761278</v>
      </c>
      <c r="J3760" s="12">
        <f>(I3760/86400)+25569</f>
        <v>41839.385162037041</v>
      </c>
      <c r="K3760">
        <v>1403169278</v>
      </c>
      <c r="L3760" s="12">
        <f>(K3760/86400)+25569</f>
        <v>41809.385162037041</v>
      </c>
      <c r="M3760" t="b">
        <v>1</v>
      </c>
      <c r="N3760">
        <v>405</v>
      </c>
      <c r="O3760">
        <f>(E3760/D3760)*100</f>
        <v>101.03500000000001</v>
      </c>
      <c r="P3760">
        <f>E3760/N3760</f>
        <v>39.91506172839506</v>
      </c>
      <c r="Q3760" s="6" t="str">
        <f>LEFT(R3760, SEARCH("/",R3760,1)-1)</f>
        <v>photography</v>
      </c>
      <c r="R3760" t="s">
        <v>8285</v>
      </c>
      <c r="S3760" t="b">
        <v>1</v>
      </c>
      <c r="V3760" s="7" t="str">
        <f>RIGHT(R3760,LEN(R3760)-FIND("/",R3760))</f>
        <v>photobooks</v>
      </c>
    </row>
    <row r="3761" spans="1:22" ht="48" hidden="1" x14ac:dyDescent="0.2">
      <c r="A3761">
        <v>1511</v>
      </c>
      <c r="B3761" s="3" t="s">
        <v>1512</v>
      </c>
      <c r="C3761" s="3" t="s">
        <v>5621</v>
      </c>
      <c r="D3761">
        <v>14000</v>
      </c>
      <c r="E3761">
        <v>15651</v>
      </c>
      <c r="F3761" t="s">
        <v>8219</v>
      </c>
      <c r="G3761" t="s">
        <v>8224</v>
      </c>
      <c r="H3761" t="s">
        <v>8246</v>
      </c>
      <c r="I3761">
        <v>1447858804</v>
      </c>
      <c r="J3761" s="12">
        <f>(I3761/86400)+25569</f>
        <v>42326.625046296293</v>
      </c>
      <c r="K3761">
        <v>1445263204</v>
      </c>
      <c r="L3761" s="12">
        <f>(K3761/86400)+25569</f>
        <v>42296.583379629628</v>
      </c>
      <c r="M3761" t="b">
        <v>1</v>
      </c>
      <c r="N3761">
        <v>206</v>
      </c>
      <c r="O3761">
        <f>(E3761/D3761)*100</f>
        <v>111.79285714285714</v>
      </c>
      <c r="P3761">
        <f>E3761/N3761</f>
        <v>75.975728155339809</v>
      </c>
      <c r="Q3761" s="6" t="str">
        <f>LEFT(R3761, SEARCH("/",R3761,1)-1)</f>
        <v>photography</v>
      </c>
      <c r="R3761" t="s">
        <v>8285</v>
      </c>
      <c r="S3761" t="b">
        <v>1</v>
      </c>
      <c r="V3761" s="7" t="str">
        <f>RIGHT(R3761,LEN(R3761)-FIND("/",R3761))</f>
        <v>photobooks</v>
      </c>
    </row>
    <row r="3762" spans="1:22" ht="48" hidden="1" x14ac:dyDescent="0.2">
      <c r="A3762">
        <v>1512</v>
      </c>
      <c r="B3762" s="3" t="s">
        <v>1513</v>
      </c>
      <c r="C3762" s="3" t="s">
        <v>5622</v>
      </c>
      <c r="D3762">
        <v>3500</v>
      </c>
      <c r="E3762">
        <v>19557</v>
      </c>
      <c r="F3762" t="s">
        <v>8219</v>
      </c>
      <c r="G3762" t="s">
        <v>8224</v>
      </c>
      <c r="H3762" t="s">
        <v>8246</v>
      </c>
      <c r="I3762">
        <v>1486311939</v>
      </c>
      <c r="J3762" s="12">
        <f>(I3762/86400)+25569</f>
        <v>42771.684479166666</v>
      </c>
      <c r="K3762">
        <v>1483719939</v>
      </c>
      <c r="L3762" s="12">
        <f>(K3762/86400)+25569</f>
        <v>42741.684479166666</v>
      </c>
      <c r="M3762" t="b">
        <v>1</v>
      </c>
      <c r="N3762">
        <v>335</v>
      </c>
      <c r="O3762">
        <f>(E3762/D3762)*100</f>
        <v>558.7714285714286</v>
      </c>
      <c r="P3762">
        <f>E3762/N3762</f>
        <v>58.379104477611939</v>
      </c>
      <c r="Q3762" s="6" t="str">
        <f>LEFT(R3762, SEARCH("/",R3762,1)-1)</f>
        <v>photography</v>
      </c>
      <c r="R3762" t="s">
        <v>8285</v>
      </c>
      <c r="S3762" t="b">
        <v>1</v>
      </c>
      <c r="V3762" s="7" t="str">
        <f>RIGHT(R3762,LEN(R3762)-FIND("/",R3762))</f>
        <v>photobooks</v>
      </c>
    </row>
    <row r="3763" spans="1:22" ht="48" hidden="1" x14ac:dyDescent="0.2">
      <c r="A3763">
        <v>1513</v>
      </c>
      <c r="B3763" s="3" t="s">
        <v>1514</v>
      </c>
      <c r="C3763" s="3" t="s">
        <v>5623</v>
      </c>
      <c r="D3763">
        <v>8000</v>
      </c>
      <c r="E3763">
        <v>12001.5</v>
      </c>
      <c r="F3763" t="s">
        <v>8219</v>
      </c>
      <c r="G3763" t="s">
        <v>8225</v>
      </c>
      <c r="H3763" t="s">
        <v>8247</v>
      </c>
      <c r="I3763">
        <v>1405523866</v>
      </c>
      <c r="J3763" s="12">
        <f>(I3763/86400)+25569</f>
        <v>41836.637337962966</v>
      </c>
      <c r="K3763">
        <v>1402931866</v>
      </c>
      <c r="L3763" s="12">
        <f>(K3763/86400)+25569</f>
        <v>41806.637337962966</v>
      </c>
      <c r="M3763" t="b">
        <v>1</v>
      </c>
      <c r="N3763">
        <v>215</v>
      </c>
      <c r="O3763">
        <f>(E3763/D3763)*100</f>
        <v>150.01875000000001</v>
      </c>
      <c r="P3763">
        <f>E3763/N3763</f>
        <v>55.82093023255814</v>
      </c>
      <c r="Q3763" s="6" t="str">
        <f>LEFT(R3763, SEARCH("/",R3763,1)-1)</f>
        <v>photography</v>
      </c>
      <c r="R3763" t="s">
        <v>8285</v>
      </c>
      <c r="S3763" t="b">
        <v>1</v>
      </c>
      <c r="V3763" s="7" t="str">
        <f>RIGHT(R3763,LEN(R3763)-FIND("/",R3763))</f>
        <v>photobooks</v>
      </c>
    </row>
    <row r="3764" spans="1:22" ht="48" hidden="1" x14ac:dyDescent="0.2">
      <c r="A3764">
        <v>1514</v>
      </c>
      <c r="B3764" s="3" t="s">
        <v>1515</v>
      </c>
      <c r="C3764" s="3" t="s">
        <v>5624</v>
      </c>
      <c r="D3764">
        <v>25000</v>
      </c>
      <c r="E3764">
        <v>26619</v>
      </c>
      <c r="F3764" t="s">
        <v>8219</v>
      </c>
      <c r="G3764" t="s">
        <v>8224</v>
      </c>
      <c r="H3764" t="s">
        <v>8246</v>
      </c>
      <c r="I3764">
        <v>1443363640</v>
      </c>
      <c r="J3764" s="12">
        <f>(I3764/86400)+25569</f>
        <v>42274.597685185188</v>
      </c>
      <c r="K3764">
        <v>1439907640</v>
      </c>
      <c r="L3764" s="12">
        <f>(K3764/86400)+25569</f>
        <v>42234.597685185188</v>
      </c>
      <c r="M3764" t="b">
        <v>1</v>
      </c>
      <c r="N3764">
        <v>176</v>
      </c>
      <c r="O3764">
        <f>(E3764/D3764)*100</f>
        <v>106.476</v>
      </c>
      <c r="P3764">
        <f>E3764/N3764</f>
        <v>151.24431818181819</v>
      </c>
      <c r="Q3764" s="6" t="str">
        <f>LEFT(R3764, SEARCH("/",R3764,1)-1)</f>
        <v>photography</v>
      </c>
      <c r="R3764" t="s">
        <v>8285</v>
      </c>
      <c r="S3764" t="b">
        <v>1</v>
      </c>
      <c r="V3764" s="7" t="str">
        <f>RIGHT(R3764,LEN(R3764)-FIND("/",R3764))</f>
        <v>photobooks</v>
      </c>
    </row>
    <row r="3765" spans="1:22" ht="48" hidden="1" x14ac:dyDescent="0.2">
      <c r="A3765">
        <v>1515</v>
      </c>
      <c r="B3765" s="3" t="s">
        <v>1516</v>
      </c>
      <c r="C3765" s="3" t="s">
        <v>5625</v>
      </c>
      <c r="D3765">
        <v>300000</v>
      </c>
      <c r="E3765">
        <v>471567</v>
      </c>
      <c r="F3765" t="s">
        <v>8219</v>
      </c>
      <c r="G3765" t="s">
        <v>8234</v>
      </c>
      <c r="H3765" t="s">
        <v>8254</v>
      </c>
      <c r="I3765">
        <v>1458104697</v>
      </c>
      <c r="J3765" s="12">
        <f>(I3765/86400)+25569</f>
        <v>42445.211770833332</v>
      </c>
      <c r="K3765">
        <v>1455516297</v>
      </c>
      <c r="L3765" s="12">
        <f>(K3765/86400)+25569</f>
        <v>42415.253437499996</v>
      </c>
      <c r="M3765" t="b">
        <v>1</v>
      </c>
      <c r="N3765">
        <v>555</v>
      </c>
      <c r="O3765">
        <f>(E3765/D3765)*100</f>
        <v>157.18899999999999</v>
      </c>
      <c r="P3765">
        <f>E3765/N3765</f>
        <v>849.67027027027029</v>
      </c>
      <c r="Q3765" s="6" t="str">
        <f>LEFT(R3765, SEARCH("/",R3765,1)-1)</f>
        <v>photography</v>
      </c>
      <c r="R3765" t="s">
        <v>8285</v>
      </c>
      <c r="S3765" t="b">
        <v>1</v>
      </c>
      <c r="V3765" s="7" t="str">
        <f>RIGHT(R3765,LEN(R3765)-FIND("/",R3765))</f>
        <v>photobooks</v>
      </c>
    </row>
    <row r="3766" spans="1:22" ht="48" hidden="1" x14ac:dyDescent="0.2">
      <c r="A3766">
        <v>1516</v>
      </c>
      <c r="B3766" s="3" t="s">
        <v>1517</v>
      </c>
      <c r="C3766" s="3" t="s">
        <v>5626</v>
      </c>
      <c r="D3766">
        <v>17000</v>
      </c>
      <c r="E3766">
        <v>18472</v>
      </c>
      <c r="F3766" t="s">
        <v>8219</v>
      </c>
      <c r="G3766" t="s">
        <v>8224</v>
      </c>
      <c r="H3766" t="s">
        <v>8246</v>
      </c>
      <c r="I3766">
        <v>1475762400</v>
      </c>
      <c r="J3766" s="12">
        <f>(I3766/86400)+25569</f>
        <v>42649.583333333328</v>
      </c>
      <c r="K3766">
        <v>1473160292</v>
      </c>
      <c r="L3766" s="12">
        <f>(K3766/86400)+25569</f>
        <v>42619.466342592597</v>
      </c>
      <c r="M3766" t="b">
        <v>1</v>
      </c>
      <c r="N3766">
        <v>116</v>
      </c>
      <c r="O3766">
        <f>(E3766/D3766)*100</f>
        <v>108.65882352941176</v>
      </c>
      <c r="P3766">
        <f>E3766/N3766</f>
        <v>159.24137931034483</v>
      </c>
      <c r="Q3766" s="6" t="str">
        <f>LEFT(R3766, SEARCH("/",R3766,1)-1)</f>
        <v>photography</v>
      </c>
      <c r="R3766" t="s">
        <v>8285</v>
      </c>
      <c r="S3766" t="b">
        <v>1</v>
      </c>
      <c r="V3766" s="7" t="str">
        <f>RIGHT(R3766,LEN(R3766)-FIND("/",R3766))</f>
        <v>photobooks</v>
      </c>
    </row>
    <row r="3767" spans="1:22" ht="48" hidden="1" x14ac:dyDescent="0.2">
      <c r="A3767">
        <v>1517</v>
      </c>
      <c r="B3767" s="3" t="s">
        <v>1518</v>
      </c>
      <c r="C3767" s="3" t="s">
        <v>5627</v>
      </c>
      <c r="D3767">
        <v>15000</v>
      </c>
      <c r="E3767">
        <v>24297</v>
      </c>
      <c r="F3767" t="s">
        <v>8219</v>
      </c>
      <c r="G3767" t="s">
        <v>8224</v>
      </c>
      <c r="H3767" t="s">
        <v>8246</v>
      </c>
      <c r="I3767">
        <v>1417845600</v>
      </c>
      <c r="J3767" s="12">
        <f>(I3767/86400)+25569</f>
        <v>41979.25</v>
      </c>
      <c r="K3767">
        <v>1415194553</v>
      </c>
      <c r="L3767" s="12">
        <f>(K3767/86400)+25569</f>
        <v>41948.56658564815</v>
      </c>
      <c r="M3767" t="b">
        <v>1</v>
      </c>
      <c r="N3767">
        <v>615</v>
      </c>
      <c r="O3767">
        <f>(E3767/D3767)*100</f>
        <v>161.97999999999999</v>
      </c>
      <c r="P3767">
        <f>E3767/N3767</f>
        <v>39.507317073170732</v>
      </c>
      <c r="Q3767" s="6" t="str">
        <f>LEFT(R3767, SEARCH("/",R3767,1)-1)</f>
        <v>photography</v>
      </c>
      <c r="R3767" t="s">
        <v>8285</v>
      </c>
      <c r="S3767" t="b">
        <v>1</v>
      </c>
      <c r="V3767" s="7" t="str">
        <f>RIGHT(R3767,LEN(R3767)-FIND("/",R3767))</f>
        <v>photobooks</v>
      </c>
    </row>
    <row r="3768" spans="1:22" ht="32" hidden="1" x14ac:dyDescent="0.2">
      <c r="A3768">
        <v>1518</v>
      </c>
      <c r="B3768" s="3" t="s">
        <v>1519</v>
      </c>
      <c r="C3768" s="3" t="s">
        <v>5628</v>
      </c>
      <c r="D3768">
        <v>15000</v>
      </c>
      <c r="E3768">
        <v>30805</v>
      </c>
      <c r="F3768" t="s">
        <v>8219</v>
      </c>
      <c r="G3768" t="s">
        <v>8224</v>
      </c>
      <c r="H3768" t="s">
        <v>8246</v>
      </c>
      <c r="I3768">
        <v>1401565252</v>
      </c>
      <c r="J3768" s="12">
        <f>(I3768/86400)+25569</f>
        <v>41790.8200462963</v>
      </c>
      <c r="K3768">
        <v>1398973252</v>
      </c>
      <c r="L3768" s="12">
        <f>(K3768/86400)+25569</f>
        <v>41760.8200462963</v>
      </c>
      <c r="M3768" t="b">
        <v>1</v>
      </c>
      <c r="N3768">
        <v>236</v>
      </c>
      <c r="O3768">
        <f>(E3768/D3768)*100</f>
        <v>205.36666666666665</v>
      </c>
      <c r="P3768">
        <f>E3768/N3768</f>
        <v>130.52966101694915</v>
      </c>
      <c r="Q3768" s="6" t="str">
        <f>LEFT(R3768, SEARCH("/",R3768,1)-1)</f>
        <v>photography</v>
      </c>
      <c r="R3768" t="s">
        <v>8285</v>
      </c>
      <c r="S3768" t="b">
        <v>1</v>
      </c>
      <c r="V3768" s="7" t="str">
        <f>RIGHT(R3768,LEN(R3768)-FIND("/",R3768))</f>
        <v>photobooks</v>
      </c>
    </row>
    <row r="3769" spans="1:22" ht="48" hidden="1" x14ac:dyDescent="0.2">
      <c r="A3769">
        <v>1519</v>
      </c>
      <c r="B3769" s="3" t="s">
        <v>1520</v>
      </c>
      <c r="C3769" s="3" t="s">
        <v>5629</v>
      </c>
      <c r="D3769">
        <v>9000</v>
      </c>
      <c r="E3769">
        <v>9302.75</v>
      </c>
      <c r="F3769" t="s">
        <v>8219</v>
      </c>
      <c r="G3769" t="s">
        <v>8224</v>
      </c>
      <c r="H3769" t="s">
        <v>8246</v>
      </c>
      <c r="I3769">
        <v>1403301540</v>
      </c>
      <c r="J3769" s="12">
        <f>(I3769/86400)+25569</f>
        <v>41810.915972222225</v>
      </c>
      <c r="K3769">
        <v>1400867283</v>
      </c>
      <c r="L3769" s="12">
        <f>(K3769/86400)+25569</f>
        <v>41782.741701388892</v>
      </c>
      <c r="M3769" t="b">
        <v>1</v>
      </c>
      <c r="N3769">
        <v>145</v>
      </c>
      <c r="O3769">
        <f>(E3769/D3769)*100</f>
        <v>103.36388888888889</v>
      </c>
      <c r="P3769">
        <f>E3769/N3769</f>
        <v>64.156896551724131</v>
      </c>
      <c r="Q3769" s="6" t="str">
        <f>LEFT(R3769, SEARCH("/",R3769,1)-1)</f>
        <v>photography</v>
      </c>
      <c r="R3769" t="s">
        <v>8285</v>
      </c>
      <c r="S3769" t="b">
        <v>1</v>
      </c>
      <c r="V3769" s="7" t="str">
        <f>RIGHT(R3769,LEN(R3769)-FIND("/",R3769))</f>
        <v>photobooks</v>
      </c>
    </row>
    <row r="3770" spans="1:22" ht="32" hidden="1" x14ac:dyDescent="0.2">
      <c r="A3770">
        <v>1520</v>
      </c>
      <c r="B3770" s="3" t="s">
        <v>1521</v>
      </c>
      <c r="C3770" s="3" t="s">
        <v>5630</v>
      </c>
      <c r="D3770">
        <v>18000</v>
      </c>
      <c r="E3770">
        <v>18625</v>
      </c>
      <c r="F3770" t="s">
        <v>8219</v>
      </c>
      <c r="G3770" t="s">
        <v>8224</v>
      </c>
      <c r="H3770" t="s">
        <v>8246</v>
      </c>
      <c r="I3770">
        <v>1418961600</v>
      </c>
      <c r="J3770" s="12">
        <f>(I3770/86400)+25569</f>
        <v>41992.166666666672</v>
      </c>
      <c r="K3770">
        <v>1415824513</v>
      </c>
      <c r="L3770" s="12">
        <f>(K3770/86400)+25569</f>
        <v>41955.857789351852</v>
      </c>
      <c r="M3770" t="b">
        <v>1</v>
      </c>
      <c r="N3770">
        <v>167</v>
      </c>
      <c r="O3770">
        <f>(E3770/D3770)*100</f>
        <v>103.47222222222223</v>
      </c>
      <c r="P3770">
        <f>E3770/N3770</f>
        <v>111.52694610778443</v>
      </c>
      <c r="Q3770" s="6" t="str">
        <f>LEFT(R3770, SEARCH("/",R3770,1)-1)</f>
        <v>photography</v>
      </c>
      <c r="R3770" t="s">
        <v>8285</v>
      </c>
      <c r="S3770" t="b">
        <v>1</v>
      </c>
      <c r="V3770" s="7" t="str">
        <f>RIGHT(R3770,LEN(R3770)-FIND("/",R3770))</f>
        <v>photobooks</v>
      </c>
    </row>
    <row r="3771" spans="1:22" ht="48" hidden="1" x14ac:dyDescent="0.2">
      <c r="A3771">
        <v>1521</v>
      </c>
      <c r="B3771" s="3" t="s">
        <v>1522</v>
      </c>
      <c r="C3771" s="3" t="s">
        <v>5631</v>
      </c>
      <c r="D3771">
        <v>37500</v>
      </c>
      <c r="E3771">
        <v>40055</v>
      </c>
      <c r="F3771" t="s">
        <v>8219</v>
      </c>
      <c r="G3771" t="s">
        <v>8224</v>
      </c>
      <c r="H3771" t="s">
        <v>8246</v>
      </c>
      <c r="I3771">
        <v>1465272091</v>
      </c>
      <c r="J3771" s="12">
        <f>(I3771/86400)+25569</f>
        <v>42528.167719907404</v>
      </c>
      <c r="K3771">
        <v>1462248091</v>
      </c>
      <c r="L3771" s="12">
        <f>(K3771/86400)+25569</f>
        <v>42493.167719907404</v>
      </c>
      <c r="M3771" t="b">
        <v>1</v>
      </c>
      <c r="N3771">
        <v>235</v>
      </c>
      <c r="O3771">
        <f>(E3771/D3771)*100</f>
        <v>106.81333333333333</v>
      </c>
      <c r="P3771">
        <f>E3771/N3771</f>
        <v>170.44680851063831</v>
      </c>
      <c r="Q3771" s="6" t="str">
        <f>LEFT(R3771, SEARCH("/",R3771,1)-1)</f>
        <v>photography</v>
      </c>
      <c r="R3771" t="s">
        <v>8285</v>
      </c>
      <c r="S3771" t="b">
        <v>1</v>
      </c>
      <c r="V3771" s="7" t="str">
        <f>RIGHT(R3771,LEN(R3771)-FIND("/",R3771))</f>
        <v>photobooks</v>
      </c>
    </row>
    <row r="3772" spans="1:22" ht="48" hidden="1" x14ac:dyDescent="0.2">
      <c r="A3772">
        <v>1522</v>
      </c>
      <c r="B3772" s="3" t="s">
        <v>1523</v>
      </c>
      <c r="C3772" s="3" t="s">
        <v>5632</v>
      </c>
      <c r="D3772">
        <v>43500</v>
      </c>
      <c r="E3772">
        <v>60450.1</v>
      </c>
      <c r="F3772" t="s">
        <v>8219</v>
      </c>
      <c r="G3772" t="s">
        <v>8224</v>
      </c>
      <c r="H3772" t="s">
        <v>8246</v>
      </c>
      <c r="I3772">
        <v>1413575739</v>
      </c>
      <c r="J3772" s="12">
        <f>(I3772/86400)+25569</f>
        <v>41929.830312500002</v>
      </c>
      <c r="K3772">
        <v>1410983739</v>
      </c>
      <c r="L3772" s="12">
        <f>(K3772/86400)+25569</f>
        <v>41899.830312500002</v>
      </c>
      <c r="M3772" t="b">
        <v>1</v>
      </c>
      <c r="N3772">
        <v>452</v>
      </c>
      <c r="O3772">
        <f>(E3772/D3772)*100</f>
        <v>138.96574712643678</v>
      </c>
      <c r="P3772">
        <f>E3772/N3772</f>
        <v>133.7391592920354</v>
      </c>
      <c r="Q3772" s="6" t="str">
        <f>LEFT(R3772, SEARCH("/",R3772,1)-1)</f>
        <v>photography</v>
      </c>
      <c r="R3772" t="s">
        <v>8285</v>
      </c>
      <c r="S3772" t="b">
        <v>1</v>
      </c>
      <c r="V3772" s="7" t="str">
        <f>RIGHT(R3772,LEN(R3772)-FIND("/",R3772))</f>
        <v>photobooks</v>
      </c>
    </row>
    <row r="3773" spans="1:22" ht="48" hidden="1" x14ac:dyDescent="0.2">
      <c r="A3773">
        <v>1523</v>
      </c>
      <c r="B3773" s="3" t="s">
        <v>1524</v>
      </c>
      <c r="C3773" s="3" t="s">
        <v>5633</v>
      </c>
      <c r="D3773">
        <v>18500</v>
      </c>
      <c r="E3773">
        <v>23096</v>
      </c>
      <c r="F3773" t="s">
        <v>8219</v>
      </c>
      <c r="G3773" t="s">
        <v>8224</v>
      </c>
      <c r="H3773" t="s">
        <v>8246</v>
      </c>
      <c r="I3773">
        <v>1419292800</v>
      </c>
      <c r="J3773" s="12">
        <f>(I3773/86400)+25569</f>
        <v>41996</v>
      </c>
      <c r="K3773">
        <v>1416592916</v>
      </c>
      <c r="L3773" s="12">
        <f>(K3773/86400)+25569</f>
        <v>41964.751342592594</v>
      </c>
      <c r="M3773" t="b">
        <v>1</v>
      </c>
      <c r="N3773">
        <v>241</v>
      </c>
      <c r="O3773">
        <f>(E3773/D3773)*100</f>
        <v>124.84324324324325</v>
      </c>
      <c r="P3773">
        <f>E3773/N3773</f>
        <v>95.834024896265561</v>
      </c>
      <c r="Q3773" s="6" t="str">
        <f>LEFT(R3773, SEARCH("/",R3773,1)-1)</f>
        <v>photography</v>
      </c>
      <c r="R3773" t="s">
        <v>8285</v>
      </c>
      <c r="S3773" t="b">
        <v>1</v>
      </c>
      <c r="V3773" s="7" t="str">
        <f>RIGHT(R3773,LEN(R3773)-FIND("/",R3773))</f>
        <v>photobooks</v>
      </c>
    </row>
    <row r="3774" spans="1:22" ht="48" hidden="1" x14ac:dyDescent="0.2">
      <c r="A3774">
        <v>1524</v>
      </c>
      <c r="B3774" s="3" t="s">
        <v>1525</v>
      </c>
      <c r="C3774" s="3" t="s">
        <v>5634</v>
      </c>
      <c r="D3774">
        <v>3000</v>
      </c>
      <c r="E3774">
        <v>6210</v>
      </c>
      <c r="F3774" t="s">
        <v>8219</v>
      </c>
      <c r="G3774" t="s">
        <v>8235</v>
      </c>
      <c r="H3774" t="s">
        <v>8255</v>
      </c>
      <c r="I3774">
        <v>1487592090</v>
      </c>
      <c r="J3774" s="12">
        <f>(I3774/86400)+25569</f>
        <v>42786.501041666663</v>
      </c>
      <c r="K3774">
        <v>1485000090</v>
      </c>
      <c r="L3774" s="12">
        <f>(K3774/86400)+25569</f>
        <v>42756.501041666663</v>
      </c>
      <c r="M3774" t="b">
        <v>1</v>
      </c>
      <c r="N3774">
        <v>28</v>
      </c>
      <c r="O3774">
        <f>(E3774/D3774)*100</f>
        <v>206.99999999999997</v>
      </c>
      <c r="P3774">
        <f>E3774/N3774</f>
        <v>221.78571428571428</v>
      </c>
      <c r="Q3774" s="6" t="str">
        <f>LEFT(R3774, SEARCH("/",R3774,1)-1)</f>
        <v>photography</v>
      </c>
      <c r="R3774" t="s">
        <v>8285</v>
      </c>
      <c r="S3774" t="b">
        <v>1</v>
      </c>
      <c r="V3774" s="7" t="str">
        <f>RIGHT(R3774,LEN(R3774)-FIND("/",R3774))</f>
        <v>photobooks</v>
      </c>
    </row>
    <row r="3775" spans="1:22" ht="48" hidden="1" x14ac:dyDescent="0.2">
      <c r="A3775">
        <v>1525</v>
      </c>
      <c r="B3775" s="3" t="s">
        <v>1526</v>
      </c>
      <c r="C3775" s="3" t="s">
        <v>5635</v>
      </c>
      <c r="D3775">
        <v>2600</v>
      </c>
      <c r="E3775">
        <v>4524.1499999999996</v>
      </c>
      <c r="F3775" t="s">
        <v>8219</v>
      </c>
      <c r="G3775" t="s">
        <v>8224</v>
      </c>
      <c r="H3775" t="s">
        <v>8246</v>
      </c>
      <c r="I3775">
        <v>1471539138</v>
      </c>
      <c r="J3775" s="12">
        <f>(I3775/86400)+25569</f>
        <v>42600.702986111108</v>
      </c>
      <c r="K3775">
        <v>1468947138</v>
      </c>
      <c r="L3775" s="12">
        <f>(K3775/86400)+25569</f>
        <v>42570.702986111108</v>
      </c>
      <c r="M3775" t="b">
        <v>1</v>
      </c>
      <c r="N3775">
        <v>140</v>
      </c>
      <c r="O3775">
        <f>(E3775/D3775)*100</f>
        <v>174.00576923076923</v>
      </c>
      <c r="P3775">
        <f>E3775/N3775</f>
        <v>32.315357142857138</v>
      </c>
      <c r="Q3775" s="6" t="str">
        <f>LEFT(R3775, SEARCH("/",R3775,1)-1)</f>
        <v>photography</v>
      </c>
      <c r="R3775" t="s">
        <v>8285</v>
      </c>
      <c r="S3775" t="b">
        <v>1</v>
      </c>
      <c r="V3775" s="7" t="str">
        <f>RIGHT(R3775,LEN(R3775)-FIND("/",R3775))</f>
        <v>photobooks</v>
      </c>
    </row>
    <row r="3776" spans="1:22" ht="48" hidden="1" x14ac:dyDescent="0.2">
      <c r="A3776">
        <v>1526</v>
      </c>
      <c r="B3776" s="3" t="s">
        <v>1527</v>
      </c>
      <c r="C3776" s="3" t="s">
        <v>5636</v>
      </c>
      <c r="D3776">
        <v>23000</v>
      </c>
      <c r="E3776">
        <v>27675</v>
      </c>
      <c r="F3776" t="s">
        <v>8219</v>
      </c>
      <c r="G3776" t="s">
        <v>8224</v>
      </c>
      <c r="H3776" t="s">
        <v>8246</v>
      </c>
      <c r="I3776">
        <v>1453185447</v>
      </c>
      <c r="J3776" s="12">
        <f>(I3776/86400)+25569</f>
        <v>42388.276006944448</v>
      </c>
      <c r="K3776">
        <v>1448951847</v>
      </c>
      <c r="L3776" s="12">
        <f>(K3776/86400)+25569</f>
        <v>42339.276006944448</v>
      </c>
      <c r="M3776" t="b">
        <v>1</v>
      </c>
      <c r="N3776">
        <v>280</v>
      </c>
      <c r="O3776">
        <f>(E3776/D3776)*100</f>
        <v>120.32608695652173</v>
      </c>
      <c r="P3776">
        <f>E3776/N3776</f>
        <v>98.839285714285708</v>
      </c>
      <c r="Q3776" s="6" t="str">
        <f>LEFT(R3776, SEARCH("/",R3776,1)-1)</f>
        <v>photography</v>
      </c>
      <c r="R3776" t="s">
        <v>8285</v>
      </c>
      <c r="S3776" t="b">
        <v>1</v>
      </c>
      <c r="V3776" s="7" t="str">
        <f>RIGHT(R3776,LEN(R3776)-FIND("/",R3776))</f>
        <v>photobooks</v>
      </c>
    </row>
    <row r="3777" spans="1:22" ht="32" hidden="1" x14ac:dyDescent="0.2">
      <c r="A3777">
        <v>1527</v>
      </c>
      <c r="B3777" s="3" t="s">
        <v>1528</v>
      </c>
      <c r="C3777" s="3" t="s">
        <v>5637</v>
      </c>
      <c r="D3777">
        <v>3500</v>
      </c>
      <c r="E3777">
        <v>3865.55</v>
      </c>
      <c r="F3777" t="s">
        <v>8219</v>
      </c>
      <c r="G3777" t="s">
        <v>8224</v>
      </c>
      <c r="H3777" t="s">
        <v>8246</v>
      </c>
      <c r="I3777">
        <v>1489497886</v>
      </c>
      <c r="J3777" s="12">
        <f>(I3777/86400)+25569</f>
        <v>42808.558865740742</v>
      </c>
      <c r="K3777">
        <v>1487082286</v>
      </c>
      <c r="L3777" s="12">
        <f>(K3777/86400)+25569</f>
        <v>42780.600532407407</v>
      </c>
      <c r="M3777" t="b">
        <v>1</v>
      </c>
      <c r="N3777">
        <v>70</v>
      </c>
      <c r="O3777">
        <f>(E3777/D3777)*100</f>
        <v>110.44428571428573</v>
      </c>
      <c r="P3777">
        <f>E3777/N3777</f>
        <v>55.222142857142863</v>
      </c>
      <c r="Q3777" s="6" t="str">
        <f>LEFT(R3777, SEARCH("/",R3777,1)-1)</f>
        <v>photography</v>
      </c>
      <c r="R3777" t="s">
        <v>8285</v>
      </c>
      <c r="S3777" t="b">
        <v>1</v>
      </c>
      <c r="V3777" s="7" t="str">
        <f>RIGHT(R3777,LEN(R3777)-FIND("/",R3777))</f>
        <v>photobooks</v>
      </c>
    </row>
    <row r="3778" spans="1:22" ht="32" hidden="1" x14ac:dyDescent="0.2">
      <c r="A3778">
        <v>1528</v>
      </c>
      <c r="B3778" s="3" t="s">
        <v>1529</v>
      </c>
      <c r="C3778" s="3" t="s">
        <v>5638</v>
      </c>
      <c r="D3778">
        <v>3000</v>
      </c>
      <c r="E3778">
        <v>8447</v>
      </c>
      <c r="F3778" t="s">
        <v>8219</v>
      </c>
      <c r="G3778" t="s">
        <v>8224</v>
      </c>
      <c r="H3778" t="s">
        <v>8246</v>
      </c>
      <c r="I3778">
        <v>1485907200</v>
      </c>
      <c r="J3778" s="12">
        <f>(I3778/86400)+25569</f>
        <v>42767</v>
      </c>
      <c r="K3778">
        <v>1483292122</v>
      </c>
      <c r="L3778" s="12">
        <f>(K3778/86400)+25569</f>
        <v>42736.732893518521</v>
      </c>
      <c r="M3778" t="b">
        <v>1</v>
      </c>
      <c r="N3778">
        <v>160</v>
      </c>
      <c r="O3778">
        <f>(E3778/D3778)*100</f>
        <v>281.56666666666666</v>
      </c>
      <c r="P3778">
        <f>E3778/N3778</f>
        <v>52.793750000000003</v>
      </c>
      <c r="Q3778" s="6" t="str">
        <f>LEFT(R3778, SEARCH("/",R3778,1)-1)</f>
        <v>photography</v>
      </c>
      <c r="R3778" t="s">
        <v>8285</v>
      </c>
      <c r="S3778" t="b">
        <v>1</v>
      </c>
      <c r="V3778" s="7" t="str">
        <f>RIGHT(R3778,LEN(R3778)-FIND("/",R3778))</f>
        <v>photobooks</v>
      </c>
    </row>
    <row r="3779" spans="1:22" ht="32" hidden="1" x14ac:dyDescent="0.2">
      <c r="A3779">
        <v>1529</v>
      </c>
      <c r="B3779" s="3" t="s">
        <v>1530</v>
      </c>
      <c r="C3779" s="3" t="s">
        <v>5639</v>
      </c>
      <c r="D3779">
        <v>19000</v>
      </c>
      <c r="E3779">
        <v>19129</v>
      </c>
      <c r="F3779" t="s">
        <v>8219</v>
      </c>
      <c r="G3779" t="s">
        <v>8224</v>
      </c>
      <c r="H3779" t="s">
        <v>8246</v>
      </c>
      <c r="I3779">
        <v>1426773920</v>
      </c>
      <c r="J3779" s="12">
        <f>(I3779/86400)+25569</f>
        <v>42082.587037037039</v>
      </c>
      <c r="K3779">
        <v>1424185520</v>
      </c>
      <c r="L3779" s="12">
        <f>(K3779/86400)+25569</f>
        <v>42052.628703703704</v>
      </c>
      <c r="M3779" t="b">
        <v>1</v>
      </c>
      <c r="N3779">
        <v>141</v>
      </c>
      <c r="O3779">
        <f>(E3779/D3779)*100</f>
        <v>100.67894736842105</v>
      </c>
      <c r="P3779">
        <f>E3779/N3779</f>
        <v>135.66666666666666</v>
      </c>
      <c r="Q3779" s="6" t="str">
        <f>LEFT(R3779, SEARCH("/",R3779,1)-1)</f>
        <v>photography</v>
      </c>
      <c r="R3779" t="s">
        <v>8285</v>
      </c>
      <c r="S3779" t="b">
        <v>1</v>
      </c>
      <c r="V3779" s="7" t="str">
        <f>RIGHT(R3779,LEN(R3779)-FIND("/",R3779))</f>
        <v>photobooks</v>
      </c>
    </row>
    <row r="3780" spans="1:22" ht="48" hidden="1" x14ac:dyDescent="0.2">
      <c r="A3780">
        <v>1530</v>
      </c>
      <c r="B3780" s="3" t="s">
        <v>1531</v>
      </c>
      <c r="C3780" s="3" t="s">
        <v>5640</v>
      </c>
      <c r="D3780">
        <v>35000</v>
      </c>
      <c r="E3780">
        <v>47189</v>
      </c>
      <c r="F3780" t="s">
        <v>8219</v>
      </c>
      <c r="G3780" t="s">
        <v>8224</v>
      </c>
      <c r="H3780" t="s">
        <v>8246</v>
      </c>
      <c r="I3780">
        <v>1445624695</v>
      </c>
      <c r="J3780" s="12">
        <f>(I3780/86400)+25569</f>
        <v>42300.76730324074</v>
      </c>
      <c r="K3780">
        <v>1443464695</v>
      </c>
      <c r="L3780" s="12">
        <f>(K3780/86400)+25569</f>
        <v>42275.76730324074</v>
      </c>
      <c r="M3780" t="b">
        <v>1</v>
      </c>
      <c r="N3780">
        <v>874</v>
      </c>
      <c r="O3780">
        <f>(E3780/D3780)*100</f>
        <v>134.82571428571427</v>
      </c>
      <c r="P3780">
        <f>E3780/N3780</f>
        <v>53.991990846681922</v>
      </c>
      <c r="Q3780" s="6" t="str">
        <f>LEFT(R3780, SEARCH("/",R3780,1)-1)</f>
        <v>photography</v>
      </c>
      <c r="R3780" t="s">
        <v>8285</v>
      </c>
      <c r="S3780" t="b">
        <v>1</v>
      </c>
      <c r="V3780" s="7" t="str">
        <f>RIGHT(R3780,LEN(R3780)-FIND("/",R3780))</f>
        <v>photobooks</v>
      </c>
    </row>
    <row r="3781" spans="1:22" ht="48" hidden="1" x14ac:dyDescent="0.2">
      <c r="A3781">
        <v>1531</v>
      </c>
      <c r="B3781" s="3" t="s">
        <v>1532</v>
      </c>
      <c r="C3781" s="3" t="s">
        <v>5641</v>
      </c>
      <c r="D3781">
        <v>2350</v>
      </c>
      <c r="E3781">
        <v>4135</v>
      </c>
      <c r="F3781" t="s">
        <v>8219</v>
      </c>
      <c r="G3781" t="s">
        <v>8224</v>
      </c>
      <c r="H3781" t="s">
        <v>8246</v>
      </c>
      <c r="I3781">
        <v>1417402800</v>
      </c>
      <c r="J3781" s="12">
        <f>(I3781/86400)+25569</f>
        <v>41974.125</v>
      </c>
      <c r="K3781">
        <v>1414610126</v>
      </c>
      <c r="L3781" s="12">
        <f>(K3781/86400)+25569</f>
        <v>41941.802384259259</v>
      </c>
      <c r="M3781" t="b">
        <v>1</v>
      </c>
      <c r="N3781">
        <v>73</v>
      </c>
      <c r="O3781">
        <f>(E3781/D3781)*100</f>
        <v>175.95744680851064</v>
      </c>
      <c r="P3781">
        <f>E3781/N3781</f>
        <v>56.643835616438359</v>
      </c>
      <c r="Q3781" s="6" t="str">
        <f>LEFT(R3781, SEARCH("/",R3781,1)-1)</f>
        <v>photography</v>
      </c>
      <c r="R3781" t="s">
        <v>8285</v>
      </c>
      <c r="S3781" t="b">
        <v>1</v>
      </c>
      <c r="V3781" s="7" t="str">
        <f>RIGHT(R3781,LEN(R3781)-FIND("/",R3781))</f>
        <v>photobooks</v>
      </c>
    </row>
    <row r="3782" spans="1:22" ht="48" hidden="1" x14ac:dyDescent="0.2">
      <c r="A3782">
        <v>1532</v>
      </c>
      <c r="B3782" s="3" t="s">
        <v>1533</v>
      </c>
      <c r="C3782" s="3" t="s">
        <v>5642</v>
      </c>
      <c r="D3782">
        <v>5000</v>
      </c>
      <c r="E3782">
        <v>24201</v>
      </c>
      <c r="F3782" t="s">
        <v>8219</v>
      </c>
      <c r="G3782" t="s">
        <v>8226</v>
      </c>
      <c r="H3782" t="s">
        <v>8248</v>
      </c>
      <c r="I3782">
        <v>1455548400</v>
      </c>
      <c r="J3782" s="12">
        <f>(I3782/86400)+25569</f>
        <v>42415.625</v>
      </c>
      <c r="K3782">
        <v>1453461865</v>
      </c>
      <c r="L3782" s="12">
        <f>(K3782/86400)+25569</f>
        <v>42391.475289351853</v>
      </c>
      <c r="M3782" t="b">
        <v>1</v>
      </c>
      <c r="N3782">
        <v>294</v>
      </c>
      <c r="O3782">
        <f>(E3782/D3782)*100</f>
        <v>484.02000000000004</v>
      </c>
      <c r="P3782">
        <f>E3782/N3782</f>
        <v>82.316326530612244</v>
      </c>
      <c r="Q3782" s="6" t="str">
        <f>LEFT(R3782, SEARCH("/",R3782,1)-1)</f>
        <v>photography</v>
      </c>
      <c r="R3782" t="s">
        <v>8285</v>
      </c>
      <c r="S3782" t="b">
        <v>1</v>
      </c>
      <c r="V3782" s="7" t="str">
        <f>RIGHT(R3782,LEN(R3782)-FIND("/",R3782))</f>
        <v>photobooks</v>
      </c>
    </row>
    <row r="3783" spans="1:22" ht="32" hidden="1" x14ac:dyDescent="0.2">
      <c r="A3783">
        <v>1533</v>
      </c>
      <c r="B3783" s="3" t="s">
        <v>1534</v>
      </c>
      <c r="C3783" s="3" t="s">
        <v>5643</v>
      </c>
      <c r="D3783">
        <v>45000</v>
      </c>
      <c r="E3783">
        <v>65313</v>
      </c>
      <c r="F3783" t="s">
        <v>8219</v>
      </c>
      <c r="G3783" t="s">
        <v>8224</v>
      </c>
      <c r="H3783" t="s">
        <v>8246</v>
      </c>
      <c r="I3783">
        <v>1462161540</v>
      </c>
      <c r="J3783" s="12">
        <f>(I3783/86400)+25569</f>
        <v>42492.165972222225</v>
      </c>
      <c r="K3783">
        <v>1457913777</v>
      </c>
      <c r="L3783" s="12">
        <f>(K3783/86400)+25569</f>
        <v>42443.00204861111</v>
      </c>
      <c r="M3783" t="b">
        <v>1</v>
      </c>
      <c r="N3783">
        <v>740</v>
      </c>
      <c r="O3783">
        <f>(E3783/D3783)*100</f>
        <v>145.14000000000001</v>
      </c>
      <c r="P3783">
        <f>E3783/N3783</f>
        <v>88.26081081081081</v>
      </c>
      <c r="Q3783" s="6" t="str">
        <f>LEFT(R3783, SEARCH("/",R3783,1)-1)</f>
        <v>photography</v>
      </c>
      <c r="R3783" t="s">
        <v>8285</v>
      </c>
      <c r="S3783" t="b">
        <v>1</v>
      </c>
      <c r="V3783" s="7" t="str">
        <f>RIGHT(R3783,LEN(R3783)-FIND("/",R3783))</f>
        <v>photobooks</v>
      </c>
    </row>
    <row r="3784" spans="1:22" ht="48" hidden="1" x14ac:dyDescent="0.2">
      <c r="A3784">
        <v>1534</v>
      </c>
      <c r="B3784" s="3" t="s">
        <v>1535</v>
      </c>
      <c r="C3784" s="3" t="s">
        <v>5644</v>
      </c>
      <c r="D3784">
        <v>7500</v>
      </c>
      <c r="E3784">
        <v>31330</v>
      </c>
      <c r="F3784" t="s">
        <v>8219</v>
      </c>
      <c r="G3784" t="s">
        <v>8224</v>
      </c>
      <c r="H3784" t="s">
        <v>8246</v>
      </c>
      <c r="I3784">
        <v>1441383062</v>
      </c>
      <c r="J3784" s="12">
        <f>(I3784/86400)+25569</f>
        <v>42251.674328703702</v>
      </c>
      <c r="K3784">
        <v>1438791062</v>
      </c>
      <c r="L3784" s="12">
        <f>(K3784/86400)+25569</f>
        <v>42221.674328703702</v>
      </c>
      <c r="M3784" t="b">
        <v>1</v>
      </c>
      <c r="N3784">
        <v>369</v>
      </c>
      <c r="O3784">
        <f>(E3784/D3784)*100</f>
        <v>417.73333333333335</v>
      </c>
      <c r="P3784">
        <f>E3784/N3784</f>
        <v>84.905149051490511</v>
      </c>
      <c r="Q3784" s="6" t="str">
        <f>LEFT(R3784, SEARCH("/",R3784,1)-1)</f>
        <v>photography</v>
      </c>
      <c r="R3784" t="s">
        <v>8285</v>
      </c>
      <c r="S3784" t="b">
        <v>1</v>
      </c>
      <c r="V3784" s="7" t="str">
        <f>RIGHT(R3784,LEN(R3784)-FIND("/",R3784))</f>
        <v>photobooks</v>
      </c>
    </row>
    <row r="3785" spans="1:22" ht="48" hidden="1" x14ac:dyDescent="0.2">
      <c r="A3785">
        <v>1535</v>
      </c>
      <c r="B3785" s="3" t="s">
        <v>1536</v>
      </c>
      <c r="C3785" s="3" t="s">
        <v>5645</v>
      </c>
      <c r="D3785">
        <v>4000</v>
      </c>
      <c r="E3785">
        <v>5297</v>
      </c>
      <c r="F3785" t="s">
        <v>8219</v>
      </c>
      <c r="G3785" t="s">
        <v>8224</v>
      </c>
      <c r="H3785" t="s">
        <v>8246</v>
      </c>
      <c r="I3785">
        <v>1464040800</v>
      </c>
      <c r="J3785" s="12">
        <f>(I3785/86400)+25569</f>
        <v>42513.916666666672</v>
      </c>
      <c r="K3785">
        <v>1461527631</v>
      </c>
      <c r="L3785" s="12">
        <f>(K3785/86400)+25569</f>
        <v>42484.829062500001</v>
      </c>
      <c r="M3785" t="b">
        <v>1</v>
      </c>
      <c r="N3785">
        <v>110</v>
      </c>
      <c r="O3785">
        <f>(E3785/D3785)*100</f>
        <v>132.42499999999998</v>
      </c>
      <c r="P3785">
        <f>E3785/N3785</f>
        <v>48.154545454545456</v>
      </c>
      <c r="Q3785" s="6" t="str">
        <f>LEFT(R3785, SEARCH("/",R3785,1)-1)</f>
        <v>photography</v>
      </c>
      <c r="R3785" t="s">
        <v>8285</v>
      </c>
      <c r="S3785" t="b">
        <v>1</v>
      </c>
      <c r="V3785" s="7" t="str">
        <f>RIGHT(R3785,LEN(R3785)-FIND("/",R3785))</f>
        <v>photobooks</v>
      </c>
    </row>
    <row r="3786" spans="1:22" ht="48" hidden="1" x14ac:dyDescent="0.2">
      <c r="A3786">
        <v>1536</v>
      </c>
      <c r="B3786" s="3" t="s">
        <v>1537</v>
      </c>
      <c r="C3786" s="3" t="s">
        <v>5646</v>
      </c>
      <c r="D3786">
        <v>12000</v>
      </c>
      <c r="E3786">
        <v>30037.01</v>
      </c>
      <c r="F3786" t="s">
        <v>8219</v>
      </c>
      <c r="G3786" t="s">
        <v>8224</v>
      </c>
      <c r="H3786" t="s">
        <v>8246</v>
      </c>
      <c r="I3786">
        <v>1440702910</v>
      </c>
      <c r="J3786" s="12">
        <f>(I3786/86400)+25569</f>
        <v>42243.802199074074</v>
      </c>
      <c r="K3786">
        <v>1438110910</v>
      </c>
      <c r="L3786" s="12">
        <f>(K3786/86400)+25569</f>
        <v>42213.802199074074</v>
      </c>
      <c r="M3786" t="b">
        <v>1</v>
      </c>
      <c r="N3786">
        <v>455</v>
      </c>
      <c r="O3786">
        <f>(E3786/D3786)*100</f>
        <v>250.30841666666666</v>
      </c>
      <c r="P3786">
        <f>E3786/N3786</f>
        <v>66.015406593406595</v>
      </c>
      <c r="Q3786" s="6" t="str">
        <f>LEFT(R3786, SEARCH("/",R3786,1)-1)</f>
        <v>photography</v>
      </c>
      <c r="R3786" t="s">
        <v>8285</v>
      </c>
      <c r="S3786" t="b">
        <v>1</v>
      </c>
      <c r="V3786" s="7" t="str">
        <f>RIGHT(R3786,LEN(R3786)-FIND("/",R3786))</f>
        <v>photobooks</v>
      </c>
    </row>
    <row r="3787" spans="1:22" ht="48" hidden="1" x14ac:dyDescent="0.2">
      <c r="A3787">
        <v>1537</v>
      </c>
      <c r="B3787" s="3" t="s">
        <v>1538</v>
      </c>
      <c r="C3787" s="3" t="s">
        <v>5647</v>
      </c>
      <c r="D3787">
        <v>12000</v>
      </c>
      <c r="E3787">
        <v>21588</v>
      </c>
      <c r="F3787" t="s">
        <v>8219</v>
      </c>
      <c r="G3787" t="s">
        <v>8236</v>
      </c>
      <c r="H3787" t="s">
        <v>8249</v>
      </c>
      <c r="I3787">
        <v>1470506400</v>
      </c>
      <c r="J3787" s="12">
        <f>(I3787/86400)+25569</f>
        <v>42588.75</v>
      </c>
      <c r="K3787">
        <v>1467358427</v>
      </c>
      <c r="L3787" s="12">
        <f>(K3787/86400)+25569</f>
        <v>42552.315127314811</v>
      </c>
      <c r="M3787" t="b">
        <v>1</v>
      </c>
      <c r="N3787">
        <v>224</v>
      </c>
      <c r="O3787">
        <f>(E3787/D3787)*100</f>
        <v>179.9</v>
      </c>
      <c r="P3787">
        <f>E3787/N3787</f>
        <v>96.375</v>
      </c>
      <c r="Q3787" s="6" t="str">
        <f>LEFT(R3787, SEARCH("/",R3787,1)-1)</f>
        <v>photography</v>
      </c>
      <c r="R3787" t="s">
        <v>8285</v>
      </c>
      <c r="S3787" t="b">
        <v>1</v>
      </c>
      <c r="V3787" s="7" t="str">
        <f>RIGHT(R3787,LEN(R3787)-FIND("/",R3787))</f>
        <v>photobooks</v>
      </c>
    </row>
    <row r="3788" spans="1:22" ht="48" hidden="1" x14ac:dyDescent="0.2">
      <c r="A3788">
        <v>1538</v>
      </c>
      <c r="B3788" s="3" t="s">
        <v>1539</v>
      </c>
      <c r="C3788" s="3" t="s">
        <v>5648</v>
      </c>
      <c r="D3788">
        <v>7000</v>
      </c>
      <c r="E3788">
        <v>7184</v>
      </c>
      <c r="F3788" t="s">
        <v>8219</v>
      </c>
      <c r="G3788" t="s">
        <v>8224</v>
      </c>
      <c r="H3788" t="s">
        <v>8246</v>
      </c>
      <c r="I3788">
        <v>1421952370</v>
      </c>
      <c r="J3788" s="12">
        <f>(I3788/86400)+25569</f>
        <v>42026.782060185185</v>
      </c>
      <c r="K3788">
        <v>1418064370</v>
      </c>
      <c r="L3788" s="12">
        <f>(K3788/86400)+25569</f>
        <v>41981.782060185185</v>
      </c>
      <c r="M3788" t="b">
        <v>1</v>
      </c>
      <c r="N3788">
        <v>46</v>
      </c>
      <c r="O3788">
        <f>(E3788/D3788)*100</f>
        <v>102.62857142857142</v>
      </c>
      <c r="P3788">
        <f>E3788/N3788</f>
        <v>156.17391304347825</v>
      </c>
      <c r="Q3788" s="6" t="str">
        <f>LEFT(R3788, SEARCH("/",R3788,1)-1)</f>
        <v>photography</v>
      </c>
      <c r="R3788" t="s">
        <v>8285</v>
      </c>
      <c r="S3788" t="b">
        <v>1</v>
      </c>
      <c r="V3788" s="7" t="str">
        <f>RIGHT(R3788,LEN(R3788)-FIND("/",R3788))</f>
        <v>photobooks</v>
      </c>
    </row>
    <row r="3789" spans="1:22" ht="48" hidden="1" x14ac:dyDescent="0.2">
      <c r="A3789">
        <v>1540</v>
      </c>
      <c r="B3789" s="3" t="s">
        <v>1541</v>
      </c>
      <c r="C3789" s="3" t="s">
        <v>5650</v>
      </c>
      <c r="D3789">
        <v>15000</v>
      </c>
      <c r="E3789">
        <v>17680</v>
      </c>
      <c r="F3789" t="s">
        <v>8219</v>
      </c>
      <c r="G3789" t="s">
        <v>8224</v>
      </c>
      <c r="H3789" t="s">
        <v>8246</v>
      </c>
      <c r="I3789">
        <v>1416964500</v>
      </c>
      <c r="J3789" s="12">
        <f>(I3789/86400)+25569</f>
        <v>41969.052083333328</v>
      </c>
      <c r="K3789">
        <v>1414368616</v>
      </c>
      <c r="L3789" s="12">
        <f>(K3789/86400)+25569</f>
        <v>41939.00712962963</v>
      </c>
      <c r="M3789" t="b">
        <v>1</v>
      </c>
      <c r="N3789">
        <v>98</v>
      </c>
      <c r="O3789">
        <f>(E3789/D3789)*100</f>
        <v>117.86666666666667</v>
      </c>
      <c r="P3789">
        <f>E3789/N3789</f>
        <v>180.40816326530611</v>
      </c>
      <c r="Q3789" s="6" t="str">
        <f>LEFT(R3789, SEARCH("/",R3789,1)-1)</f>
        <v>photography</v>
      </c>
      <c r="R3789" t="s">
        <v>8285</v>
      </c>
      <c r="S3789" t="b">
        <v>1</v>
      </c>
      <c r="V3789" s="7" t="str">
        <f>RIGHT(R3789,LEN(R3789)-FIND("/",R3789))</f>
        <v>photobooks</v>
      </c>
    </row>
    <row r="3790" spans="1:22" ht="48" x14ac:dyDescent="0.2">
      <c r="A3790">
        <v>1764</v>
      </c>
      <c r="B3790" s="3" t="s">
        <v>1765</v>
      </c>
      <c r="C3790" s="3" t="s">
        <v>5874</v>
      </c>
      <c r="D3790">
        <v>11000</v>
      </c>
      <c r="E3790">
        <v>2156</v>
      </c>
      <c r="F3790" t="s">
        <v>8221</v>
      </c>
      <c r="G3790" t="s">
        <v>8225</v>
      </c>
      <c r="H3790" t="s">
        <v>8247</v>
      </c>
      <c r="I3790">
        <v>1407065979</v>
      </c>
      <c r="J3790" s="12">
        <f>(I3790/86400)+25569</f>
        <v>41854.485868055555</v>
      </c>
      <c r="K3790">
        <v>1404560379</v>
      </c>
      <c r="L3790" s="12">
        <f>(K3790/86400)+25569</f>
        <v>41825.485868055555</v>
      </c>
      <c r="M3790" t="b">
        <v>1</v>
      </c>
      <c r="N3790">
        <v>39</v>
      </c>
      <c r="O3790">
        <f>(E3790/D3790)*100</f>
        <v>19.600000000000001</v>
      </c>
      <c r="P3790">
        <f>E3790/N3790</f>
        <v>55.282051282051285</v>
      </c>
      <c r="Q3790" s="6" t="str">
        <f>LEFT(R3790, SEARCH("/",R3790,1)-1)</f>
        <v>photography</v>
      </c>
      <c r="R3790" t="s">
        <v>8285</v>
      </c>
      <c r="S3790" t="b">
        <v>0</v>
      </c>
      <c r="V3790" s="7" t="str">
        <f>RIGHT(R3790,LEN(R3790)-FIND("/",R3790))</f>
        <v>photobooks</v>
      </c>
    </row>
    <row r="3791" spans="1:22" ht="48" x14ac:dyDescent="0.2">
      <c r="A3791">
        <v>1765</v>
      </c>
      <c r="B3791" s="3" t="s">
        <v>1766</v>
      </c>
      <c r="C3791" s="3" t="s">
        <v>5875</v>
      </c>
      <c r="D3791">
        <v>12500</v>
      </c>
      <c r="E3791">
        <v>7433.48</v>
      </c>
      <c r="F3791" t="s">
        <v>8221</v>
      </c>
      <c r="G3791" t="s">
        <v>8224</v>
      </c>
      <c r="H3791" t="s">
        <v>8246</v>
      </c>
      <c r="I3791">
        <v>1407972712</v>
      </c>
      <c r="J3791" s="12">
        <f>(I3791/86400)+25569</f>
        <v>41864.980462962965</v>
      </c>
      <c r="K3791">
        <v>1405380712</v>
      </c>
      <c r="L3791" s="12">
        <f>(K3791/86400)+25569</f>
        <v>41834.980462962965</v>
      </c>
      <c r="M3791" t="b">
        <v>1</v>
      </c>
      <c r="N3791">
        <v>103</v>
      </c>
      <c r="O3791">
        <f>(E3791/D3791)*100</f>
        <v>59.467839999999995</v>
      </c>
      <c r="P3791">
        <f>E3791/N3791</f>
        <v>72.16970873786407</v>
      </c>
      <c r="Q3791" s="6" t="str">
        <f>LEFT(R3791, SEARCH("/",R3791,1)-1)</f>
        <v>photography</v>
      </c>
      <c r="R3791" t="s">
        <v>8285</v>
      </c>
      <c r="S3791" t="b">
        <v>0</v>
      </c>
      <c r="V3791" s="7" t="str">
        <f>RIGHT(R3791,LEN(R3791)-FIND("/",R3791))</f>
        <v>photobooks</v>
      </c>
    </row>
    <row r="3792" spans="1:22" ht="32" x14ac:dyDescent="0.2">
      <c r="A3792">
        <v>1766</v>
      </c>
      <c r="B3792" s="3" t="s">
        <v>1767</v>
      </c>
      <c r="C3792" s="3" t="s">
        <v>5876</v>
      </c>
      <c r="D3792">
        <v>1500</v>
      </c>
      <c r="E3792">
        <v>0</v>
      </c>
      <c r="F3792" t="s">
        <v>8221</v>
      </c>
      <c r="G3792" t="s">
        <v>8226</v>
      </c>
      <c r="H3792" t="s">
        <v>8248</v>
      </c>
      <c r="I3792">
        <v>1408999088</v>
      </c>
      <c r="J3792" s="12">
        <f>(I3792/86400)+25569</f>
        <v>41876.859814814816</v>
      </c>
      <c r="K3792">
        <v>1407184688</v>
      </c>
      <c r="L3792" s="12">
        <f>(K3792/86400)+25569</f>
        <v>41855.859814814816</v>
      </c>
      <c r="M3792" t="b">
        <v>1</v>
      </c>
      <c r="N3792">
        <v>0</v>
      </c>
      <c r="O3792">
        <f>(E3792/D3792)*100</f>
        <v>0</v>
      </c>
      <c r="P3792" t="e">
        <f>E3792/N3792</f>
        <v>#DIV/0!</v>
      </c>
      <c r="Q3792" s="6" t="str">
        <f>LEFT(R3792, SEARCH("/",R3792,1)-1)</f>
        <v>photography</v>
      </c>
      <c r="R3792" t="s">
        <v>8285</v>
      </c>
      <c r="S3792" t="b">
        <v>0</v>
      </c>
      <c r="V3792" s="7" t="str">
        <f>RIGHT(R3792,LEN(R3792)-FIND("/",R3792))</f>
        <v>photobooks</v>
      </c>
    </row>
    <row r="3793" spans="1:22" ht="32" x14ac:dyDescent="0.2">
      <c r="A3793">
        <v>1767</v>
      </c>
      <c r="B3793" s="3" t="s">
        <v>1768</v>
      </c>
      <c r="C3793" s="3" t="s">
        <v>5877</v>
      </c>
      <c r="D3793">
        <v>5000</v>
      </c>
      <c r="E3793">
        <v>2286</v>
      </c>
      <c r="F3793" t="s">
        <v>8221</v>
      </c>
      <c r="G3793" t="s">
        <v>8224</v>
      </c>
      <c r="H3793" t="s">
        <v>8246</v>
      </c>
      <c r="I3793">
        <v>1407080884</v>
      </c>
      <c r="J3793" s="12">
        <f>(I3793/86400)+25569</f>
        <v>41854.658379629633</v>
      </c>
      <c r="K3793">
        <v>1404488884</v>
      </c>
      <c r="L3793" s="12">
        <f>(K3793/86400)+25569</f>
        <v>41824.658379629633</v>
      </c>
      <c r="M3793" t="b">
        <v>1</v>
      </c>
      <c r="N3793">
        <v>39</v>
      </c>
      <c r="O3793">
        <f>(E3793/D3793)*100</f>
        <v>45.72</v>
      </c>
      <c r="P3793">
        <f>E3793/N3793</f>
        <v>58.615384615384613</v>
      </c>
      <c r="Q3793" s="6" t="str">
        <f>LEFT(R3793, SEARCH("/",R3793,1)-1)</f>
        <v>photography</v>
      </c>
      <c r="R3793" t="s">
        <v>8285</v>
      </c>
      <c r="S3793" t="b">
        <v>0</v>
      </c>
      <c r="V3793" s="7" t="str">
        <f>RIGHT(R3793,LEN(R3793)-FIND("/",R3793))</f>
        <v>photobooks</v>
      </c>
    </row>
    <row r="3794" spans="1:22" ht="48" x14ac:dyDescent="0.2">
      <c r="A3794">
        <v>1768</v>
      </c>
      <c r="B3794" s="3" t="s">
        <v>1769</v>
      </c>
      <c r="C3794" s="3" t="s">
        <v>5878</v>
      </c>
      <c r="D3794">
        <v>5000</v>
      </c>
      <c r="E3794">
        <v>187</v>
      </c>
      <c r="F3794" t="s">
        <v>8221</v>
      </c>
      <c r="G3794" t="s">
        <v>8224</v>
      </c>
      <c r="H3794" t="s">
        <v>8246</v>
      </c>
      <c r="I3794">
        <v>1411824444</v>
      </c>
      <c r="J3794" s="12">
        <f>(I3794/86400)+25569</f>
        <v>41909.560694444444</v>
      </c>
      <c r="K3794">
        <v>1406640444</v>
      </c>
      <c r="L3794" s="12">
        <f>(K3794/86400)+25569</f>
        <v>41849.560694444444</v>
      </c>
      <c r="M3794" t="b">
        <v>1</v>
      </c>
      <c r="N3794">
        <v>15</v>
      </c>
      <c r="O3794">
        <f>(E3794/D3794)*100</f>
        <v>3.74</v>
      </c>
      <c r="P3794">
        <f>E3794/N3794</f>
        <v>12.466666666666667</v>
      </c>
      <c r="Q3794" s="6" t="str">
        <f>LEFT(R3794, SEARCH("/",R3794,1)-1)</f>
        <v>photography</v>
      </c>
      <c r="R3794" t="s">
        <v>8285</v>
      </c>
      <c r="S3794" t="b">
        <v>0</v>
      </c>
      <c r="V3794" s="7" t="str">
        <f>RIGHT(R3794,LEN(R3794)-FIND("/",R3794))</f>
        <v>photobooks</v>
      </c>
    </row>
    <row r="3795" spans="1:22" ht="48" x14ac:dyDescent="0.2">
      <c r="A3795">
        <v>1769</v>
      </c>
      <c r="B3795" s="3" t="s">
        <v>1770</v>
      </c>
      <c r="C3795" s="3" t="s">
        <v>5879</v>
      </c>
      <c r="D3795">
        <v>40000</v>
      </c>
      <c r="E3795">
        <v>1081</v>
      </c>
      <c r="F3795" t="s">
        <v>8221</v>
      </c>
      <c r="G3795" t="s">
        <v>8224</v>
      </c>
      <c r="H3795" t="s">
        <v>8246</v>
      </c>
      <c r="I3795">
        <v>1421177959</v>
      </c>
      <c r="J3795" s="12">
        <f>(I3795/86400)+25569</f>
        <v>42017.818969907406</v>
      </c>
      <c r="K3795">
        <v>1418585959</v>
      </c>
      <c r="L3795" s="12">
        <f>(K3795/86400)+25569</f>
        <v>41987.818969907406</v>
      </c>
      <c r="M3795" t="b">
        <v>1</v>
      </c>
      <c r="N3795">
        <v>22</v>
      </c>
      <c r="O3795">
        <f>(E3795/D3795)*100</f>
        <v>2.7025000000000001</v>
      </c>
      <c r="P3795">
        <f>E3795/N3795</f>
        <v>49.136363636363633</v>
      </c>
      <c r="Q3795" s="6" t="str">
        <f>LEFT(R3795, SEARCH("/",R3795,1)-1)</f>
        <v>photography</v>
      </c>
      <c r="R3795" t="s">
        <v>8285</v>
      </c>
      <c r="S3795" t="b">
        <v>0</v>
      </c>
      <c r="V3795" s="7" t="str">
        <f>RIGHT(R3795,LEN(R3795)-FIND("/",R3795))</f>
        <v>photobooks</v>
      </c>
    </row>
    <row r="3796" spans="1:22" ht="48" x14ac:dyDescent="0.2">
      <c r="A3796">
        <v>1770</v>
      </c>
      <c r="B3796" s="3" t="s">
        <v>1771</v>
      </c>
      <c r="C3796" s="3" t="s">
        <v>5880</v>
      </c>
      <c r="D3796">
        <v>24500</v>
      </c>
      <c r="E3796">
        <v>13846</v>
      </c>
      <c r="F3796" t="s">
        <v>8221</v>
      </c>
      <c r="G3796" t="s">
        <v>8224</v>
      </c>
      <c r="H3796" t="s">
        <v>8246</v>
      </c>
      <c r="I3796">
        <v>1413312194</v>
      </c>
      <c r="J3796" s="12">
        <f>(I3796/86400)+25569</f>
        <v>41926.780023148152</v>
      </c>
      <c r="K3796">
        <v>1410288194</v>
      </c>
      <c r="L3796" s="12">
        <f>(K3796/86400)+25569</f>
        <v>41891.780023148152</v>
      </c>
      <c r="M3796" t="b">
        <v>1</v>
      </c>
      <c r="N3796">
        <v>92</v>
      </c>
      <c r="O3796">
        <f>(E3796/D3796)*100</f>
        <v>56.51428571428572</v>
      </c>
      <c r="P3796">
        <f>E3796/N3796</f>
        <v>150.5</v>
      </c>
      <c r="Q3796" s="6" t="str">
        <f>LEFT(R3796, SEARCH("/",R3796,1)-1)</f>
        <v>photography</v>
      </c>
      <c r="R3796" t="s">
        <v>8285</v>
      </c>
      <c r="S3796" t="b">
        <v>0</v>
      </c>
      <c r="V3796" s="7" t="str">
        <f>RIGHT(R3796,LEN(R3796)-FIND("/",R3796))</f>
        <v>photobooks</v>
      </c>
    </row>
    <row r="3797" spans="1:22" ht="48" x14ac:dyDescent="0.2">
      <c r="A3797">
        <v>1771</v>
      </c>
      <c r="B3797" s="3" t="s">
        <v>1772</v>
      </c>
      <c r="C3797" s="3" t="s">
        <v>5881</v>
      </c>
      <c r="D3797">
        <v>4200</v>
      </c>
      <c r="E3797">
        <v>895</v>
      </c>
      <c r="F3797" t="s">
        <v>8221</v>
      </c>
      <c r="G3797" t="s">
        <v>8225</v>
      </c>
      <c r="H3797" t="s">
        <v>8247</v>
      </c>
      <c r="I3797">
        <v>1414107040</v>
      </c>
      <c r="J3797" s="12">
        <f>(I3797/86400)+25569</f>
        <v>41935.979629629626</v>
      </c>
      <c r="K3797">
        <v>1411515040</v>
      </c>
      <c r="L3797" s="12">
        <f>(K3797/86400)+25569</f>
        <v>41905.979629629626</v>
      </c>
      <c r="M3797" t="b">
        <v>1</v>
      </c>
      <c r="N3797">
        <v>25</v>
      </c>
      <c r="O3797">
        <f>(E3797/D3797)*100</f>
        <v>21.30952380952381</v>
      </c>
      <c r="P3797">
        <f>E3797/N3797</f>
        <v>35.799999999999997</v>
      </c>
      <c r="Q3797" s="6" t="str">
        <f>LEFT(R3797, SEARCH("/",R3797,1)-1)</f>
        <v>photography</v>
      </c>
      <c r="R3797" t="s">
        <v>8285</v>
      </c>
      <c r="S3797" t="b">
        <v>0</v>
      </c>
      <c r="V3797" s="7" t="str">
        <f>RIGHT(R3797,LEN(R3797)-FIND("/",R3797))</f>
        <v>photobooks</v>
      </c>
    </row>
    <row r="3798" spans="1:22" ht="32" x14ac:dyDescent="0.2">
      <c r="A3798">
        <v>1772</v>
      </c>
      <c r="B3798" s="3" t="s">
        <v>1773</v>
      </c>
      <c r="C3798" s="3" t="s">
        <v>5882</v>
      </c>
      <c r="D3798">
        <v>5500</v>
      </c>
      <c r="E3798">
        <v>858</v>
      </c>
      <c r="F3798" t="s">
        <v>8221</v>
      </c>
      <c r="G3798" t="s">
        <v>8225</v>
      </c>
      <c r="H3798" t="s">
        <v>8247</v>
      </c>
      <c r="I3798">
        <v>1404666836</v>
      </c>
      <c r="J3798" s="12">
        <f>(I3798/86400)+25569</f>
        <v>41826.718009259261</v>
      </c>
      <c r="K3798">
        <v>1399482836</v>
      </c>
      <c r="L3798" s="12">
        <f>(K3798/86400)+25569</f>
        <v>41766.718009259261</v>
      </c>
      <c r="M3798" t="b">
        <v>1</v>
      </c>
      <c r="N3798">
        <v>19</v>
      </c>
      <c r="O3798">
        <f>(E3798/D3798)*100</f>
        <v>15.6</v>
      </c>
      <c r="P3798">
        <f>E3798/N3798</f>
        <v>45.157894736842103</v>
      </c>
      <c r="Q3798" s="6" t="str">
        <f>LEFT(R3798, SEARCH("/",R3798,1)-1)</f>
        <v>photography</v>
      </c>
      <c r="R3798" t="s">
        <v>8285</v>
      </c>
      <c r="S3798" t="b">
        <v>0</v>
      </c>
      <c r="V3798" s="7" t="str">
        <f>RIGHT(R3798,LEN(R3798)-FIND("/",R3798))</f>
        <v>photobooks</v>
      </c>
    </row>
    <row r="3799" spans="1:22" ht="48" x14ac:dyDescent="0.2">
      <c r="A3799">
        <v>1773</v>
      </c>
      <c r="B3799" s="3" t="s">
        <v>1774</v>
      </c>
      <c r="C3799" s="3" t="s">
        <v>5883</v>
      </c>
      <c r="D3799">
        <v>30000</v>
      </c>
      <c r="E3799">
        <v>1877</v>
      </c>
      <c r="F3799" t="s">
        <v>8221</v>
      </c>
      <c r="G3799" t="s">
        <v>8224</v>
      </c>
      <c r="H3799" t="s">
        <v>8246</v>
      </c>
      <c r="I3799">
        <v>1421691298</v>
      </c>
      <c r="J3799" s="12">
        <f>(I3799/86400)+25569</f>
        <v>42023.760393518518</v>
      </c>
      <c r="K3799">
        <v>1417803298</v>
      </c>
      <c r="L3799" s="12">
        <f>(K3799/86400)+25569</f>
        <v>41978.760393518518</v>
      </c>
      <c r="M3799" t="b">
        <v>1</v>
      </c>
      <c r="N3799">
        <v>19</v>
      </c>
      <c r="O3799">
        <f>(E3799/D3799)*100</f>
        <v>6.2566666666666677</v>
      </c>
      <c r="P3799">
        <f>E3799/N3799</f>
        <v>98.78947368421052</v>
      </c>
      <c r="Q3799" s="6" t="str">
        <f>LEFT(R3799, SEARCH("/",R3799,1)-1)</f>
        <v>photography</v>
      </c>
      <c r="R3799" t="s">
        <v>8285</v>
      </c>
      <c r="S3799" t="b">
        <v>0</v>
      </c>
      <c r="V3799" s="7" t="str">
        <f>RIGHT(R3799,LEN(R3799)-FIND("/",R3799))</f>
        <v>photobooks</v>
      </c>
    </row>
    <row r="3800" spans="1:22" ht="48" x14ac:dyDescent="0.2">
      <c r="A3800">
        <v>1774</v>
      </c>
      <c r="B3800" s="3" t="s">
        <v>1775</v>
      </c>
      <c r="C3800" s="3" t="s">
        <v>5884</v>
      </c>
      <c r="D3800">
        <v>2500</v>
      </c>
      <c r="E3800">
        <v>1148</v>
      </c>
      <c r="F3800" t="s">
        <v>8221</v>
      </c>
      <c r="G3800" t="s">
        <v>8224</v>
      </c>
      <c r="H3800" t="s">
        <v>8246</v>
      </c>
      <c r="I3800">
        <v>1417273140</v>
      </c>
      <c r="J3800" s="12">
        <f>(I3800/86400)+25569</f>
        <v>41972.624305555553</v>
      </c>
      <c r="K3800">
        <v>1413609292</v>
      </c>
      <c r="L3800" s="12">
        <f>(K3800/86400)+25569</f>
        <v>41930.218657407408</v>
      </c>
      <c r="M3800" t="b">
        <v>1</v>
      </c>
      <c r="N3800">
        <v>13</v>
      </c>
      <c r="O3800">
        <f>(E3800/D3800)*100</f>
        <v>45.92</v>
      </c>
      <c r="P3800">
        <f>E3800/N3800</f>
        <v>88.307692307692307</v>
      </c>
      <c r="Q3800" s="6" t="str">
        <f>LEFT(R3800, SEARCH("/",R3800,1)-1)</f>
        <v>photography</v>
      </c>
      <c r="R3800" t="s">
        <v>8285</v>
      </c>
      <c r="S3800" t="b">
        <v>0</v>
      </c>
      <c r="V3800" s="7" t="str">
        <f>RIGHT(R3800,LEN(R3800)-FIND("/",R3800))</f>
        <v>photobooks</v>
      </c>
    </row>
    <row r="3801" spans="1:22" ht="48" x14ac:dyDescent="0.2">
      <c r="A3801">
        <v>1775</v>
      </c>
      <c r="B3801" s="3" t="s">
        <v>1776</v>
      </c>
      <c r="C3801" s="3" t="s">
        <v>5885</v>
      </c>
      <c r="D3801">
        <v>32500</v>
      </c>
      <c r="E3801">
        <v>21158</v>
      </c>
      <c r="F3801" t="s">
        <v>8221</v>
      </c>
      <c r="G3801" t="s">
        <v>8224</v>
      </c>
      <c r="H3801" t="s">
        <v>8246</v>
      </c>
      <c r="I3801">
        <v>1414193160</v>
      </c>
      <c r="J3801" s="12">
        <f>(I3801/86400)+25569</f>
        <v>41936.976388888885</v>
      </c>
      <c r="K3801">
        <v>1410305160</v>
      </c>
      <c r="L3801" s="12">
        <f>(K3801/86400)+25569</f>
        <v>41891.976388888885</v>
      </c>
      <c r="M3801" t="b">
        <v>1</v>
      </c>
      <c r="N3801">
        <v>124</v>
      </c>
      <c r="O3801">
        <f>(E3801/D3801)*100</f>
        <v>65.101538461538468</v>
      </c>
      <c r="P3801">
        <f>E3801/N3801</f>
        <v>170.62903225806451</v>
      </c>
      <c r="Q3801" s="6" t="str">
        <f>LEFT(R3801, SEARCH("/",R3801,1)-1)</f>
        <v>photography</v>
      </c>
      <c r="R3801" t="s">
        <v>8285</v>
      </c>
      <c r="S3801" t="b">
        <v>0</v>
      </c>
      <c r="V3801" s="7" t="str">
        <f>RIGHT(R3801,LEN(R3801)-FIND("/",R3801))</f>
        <v>photobooks</v>
      </c>
    </row>
    <row r="3802" spans="1:22" ht="48" x14ac:dyDescent="0.2">
      <c r="A3802">
        <v>1776</v>
      </c>
      <c r="B3802" s="3" t="s">
        <v>1777</v>
      </c>
      <c r="C3802" s="3" t="s">
        <v>5886</v>
      </c>
      <c r="D3802">
        <v>5000</v>
      </c>
      <c r="E3802">
        <v>335</v>
      </c>
      <c r="F3802" t="s">
        <v>8221</v>
      </c>
      <c r="G3802" t="s">
        <v>8225</v>
      </c>
      <c r="H3802" t="s">
        <v>8247</v>
      </c>
      <c r="I3802">
        <v>1414623471</v>
      </c>
      <c r="J3802" s="12">
        <f>(I3802/86400)+25569</f>
        <v>41941.95684027778</v>
      </c>
      <c r="K3802">
        <v>1411513071</v>
      </c>
      <c r="L3802" s="12">
        <f>(K3802/86400)+25569</f>
        <v>41905.95684027778</v>
      </c>
      <c r="M3802" t="b">
        <v>1</v>
      </c>
      <c r="N3802">
        <v>4</v>
      </c>
      <c r="O3802">
        <f>(E3802/D3802)*100</f>
        <v>6.7</v>
      </c>
      <c r="P3802">
        <f>E3802/N3802</f>
        <v>83.75</v>
      </c>
      <c r="Q3802" s="6" t="str">
        <f>LEFT(R3802, SEARCH("/",R3802,1)-1)</f>
        <v>photography</v>
      </c>
      <c r="R3802" t="s">
        <v>8285</v>
      </c>
      <c r="S3802" t="b">
        <v>0</v>
      </c>
      <c r="V3802" s="7" t="str">
        <f>RIGHT(R3802,LEN(R3802)-FIND("/",R3802))</f>
        <v>photobooks</v>
      </c>
    </row>
    <row r="3803" spans="1:22" ht="48" x14ac:dyDescent="0.2">
      <c r="A3803">
        <v>1777</v>
      </c>
      <c r="B3803" s="3" t="s">
        <v>1778</v>
      </c>
      <c r="C3803" s="3" t="s">
        <v>5887</v>
      </c>
      <c r="D3803">
        <v>4800</v>
      </c>
      <c r="E3803">
        <v>651</v>
      </c>
      <c r="F3803" t="s">
        <v>8221</v>
      </c>
      <c r="G3803" t="s">
        <v>8233</v>
      </c>
      <c r="H3803" t="s">
        <v>8249</v>
      </c>
      <c r="I3803">
        <v>1424421253</v>
      </c>
      <c r="J3803" s="12">
        <f>(I3803/86400)+25569</f>
        <v>42055.357094907406</v>
      </c>
      <c r="K3803">
        <v>1421829253</v>
      </c>
      <c r="L3803" s="12">
        <f>(K3803/86400)+25569</f>
        <v>42025.357094907406</v>
      </c>
      <c r="M3803" t="b">
        <v>1</v>
      </c>
      <c r="N3803">
        <v>10</v>
      </c>
      <c r="O3803">
        <f>(E3803/D3803)*100</f>
        <v>13.5625</v>
      </c>
      <c r="P3803">
        <f>E3803/N3803</f>
        <v>65.099999999999994</v>
      </c>
      <c r="Q3803" s="6" t="str">
        <f>LEFT(R3803, SEARCH("/",R3803,1)-1)</f>
        <v>photography</v>
      </c>
      <c r="R3803" t="s">
        <v>8285</v>
      </c>
      <c r="S3803" t="b">
        <v>0</v>
      </c>
      <c r="V3803" s="7" t="str">
        <f>RIGHT(R3803,LEN(R3803)-FIND("/",R3803))</f>
        <v>photobooks</v>
      </c>
    </row>
    <row r="3804" spans="1:22" ht="48" x14ac:dyDescent="0.2">
      <c r="A3804">
        <v>1778</v>
      </c>
      <c r="B3804" s="3" t="s">
        <v>1779</v>
      </c>
      <c r="C3804" s="3" t="s">
        <v>5888</v>
      </c>
      <c r="D3804">
        <v>50000</v>
      </c>
      <c r="E3804">
        <v>995</v>
      </c>
      <c r="F3804" t="s">
        <v>8221</v>
      </c>
      <c r="G3804" t="s">
        <v>8224</v>
      </c>
      <c r="H3804" t="s">
        <v>8246</v>
      </c>
      <c r="I3804">
        <v>1427485395</v>
      </c>
      <c r="J3804" s="12">
        <f>(I3804/86400)+25569</f>
        <v>42090.821701388893</v>
      </c>
      <c r="K3804">
        <v>1423600995</v>
      </c>
      <c r="L3804" s="12">
        <f>(K3804/86400)+25569</f>
        <v>42045.86336805555</v>
      </c>
      <c r="M3804" t="b">
        <v>1</v>
      </c>
      <c r="N3804">
        <v>15</v>
      </c>
      <c r="O3804">
        <f>(E3804/D3804)*100</f>
        <v>1.9900000000000002</v>
      </c>
      <c r="P3804">
        <f>E3804/N3804</f>
        <v>66.333333333333329</v>
      </c>
      <c r="Q3804" s="6" t="str">
        <f>LEFT(R3804, SEARCH("/",R3804,1)-1)</f>
        <v>photography</v>
      </c>
      <c r="R3804" t="s">
        <v>8285</v>
      </c>
      <c r="S3804" t="b">
        <v>0</v>
      </c>
      <c r="V3804" s="7" t="str">
        <f>RIGHT(R3804,LEN(R3804)-FIND("/",R3804))</f>
        <v>photobooks</v>
      </c>
    </row>
    <row r="3805" spans="1:22" ht="48" x14ac:dyDescent="0.2">
      <c r="A3805">
        <v>1779</v>
      </c>
      <c r="B3805" s="3" t="s">
        <v>1780</v>
      </c>
      <c r="C3805" s="3" t="s">
        <v>5889</v>
      </c>
      <c r="D3805">
        <v>11000</v>
      </c>
      <c r="E3805">
        <v>3986</v>
      </c>
      <c r="F3805" t="s">
        <v>8221</v>
      </c>
      <c r="G3805" t="s">
        <v>8224</v>
      </c>
      <c r="H3805" t="s">
        <v>8246</v>
      </c>
      <c r="I3805">
        <v>1472834180</v>
      </c>
      <c r="J3805" s="12">
        <f>(I3805/86400)+25569</f>
        <v>42615.691898148143</v>
      </c>
      <c r="K3805">
        <v>1470242180</v>
      </c>
      <c r="L3805" s="12">
        <f>(K3805/86400)+25569</f>
        <v>42585.691898148143</v>
      </c>
      <c r="M3805" t="b">
        <v>1</v>
      </c>
      <c r="N3805">
        <v>38</v>
      </c>
      <c r="O3805">
        <f>(E3805/D3805)*100</f>
        <v>36.236363636363642</v>
      </c>
      <c r="P3805">
        <f>E3805/N3805</f>
        <v>104.89473684210526</v>
      </c>
      <c r="Q3805" s="6" t="str">
        <f>LEFT(R3805, SEARCH("/",R3805,1)-1)</f>
        <v>photography</v>
      </c>
      <c r="R3805" t="s">
        <v>8285</v>
      </c>
      <c r="S3805" t="b">
        <v>0</v>
      </c>
      <c r="V3805" s="7" t="str">
        <f>RIGHT(R3805,LEN(R3805)-FIND("/",R3805))</f>
        <v>photobooks</v>
      </c>
    </row>
    <row r="3806" spans="1:22" ht="48" x14ac:dyDescent="0.2">
      <c r="A3806">
        <v>1780</v>
      </c>
      <c r="B3806" s="3" t="s">
        <v>1781</v>
      </c>
      <c r="C3806" s="3" t="s">
        <v>5890</v>
      </c>
      <c r="D3806">
        <v>30000</v>
      </c>
      <c r="E3806">
        <v>11923</v>
      </c>
      <c r="F3806" t="s">
        <v>8221</v>
      </c>
      <c r="G3806" t="s">
        <v>8224</v>
      </c>
      <c r="H3806" t="s">
        <v>8246</v>
      </c>
      <c r="I3806">
        <v>1467469510</v>
      </c>
      <c r="J3806" s="12">
        <f>(I3806/86400)+25569</f>
        <v>42553.600810185184</v>
      </c>
      <c r="K3806">
        <v>1462285510</v>
      </c>
      <c r="L3806" s="12">
        <f>(K3806/86400)+25569</f>
        <v>42493.600810185184</v>
      </c>
      <c r="M3806" t="b">
        <v>1</v>
      </c>
      <c r="N3806">
        <v>152</v>
      </c>
      <c r="O3806">
        <f>(E3806/D3806)*100</f>
        <v>39.743333333333339</v>
      </c>
      <c r="P3806">
        <f>E3806/N3806</f>
        <v>78.440789473684205</v>
      </c>
      <c r="Q3806" s="6" t="str">
        <f>LEFT(R3806, SEARCH("/",R3806,1)-1)</f>
        <v>photography</v>
      </c>
      <c r="R3806" t="s">
        <v>8285</v>
      </c>
      <c r="S3806" t="b">
        <v>0</v>
      </c>
      <c r="V3806" s="7" t="str">
        <f>RIGHT(R3806,LEN(R3806)-FIND("/",R3806))</f>
        <v>photobooks</v>
      </c>
    </row>
    <row r="3807" spans="1:22" ht="48" x14ac:dyDescent="0.2">
      <c r="A3807">
        <v>1781</v>
      </c>
      <c r="B3807" s="3" t="s">
        <v>1782</v>
      </c>
      <c r="C3807" s="3" t="s">
        <v>5891</v>
      </c>
      <c r="D3807">
        <v>5500</v>
      </c>
      <c r="E3807">
        <v>1417</v>
      </c>
      <c r="F3807" t="s">
        <v>8221</v>
      </c>
      <c r="G3807" t="s">
        <v>8224</v>
      </c>
      <c r="H3807" t="s">
        <v>8246</v>
      </c>
      <c r="I3807">
        <v>1473950945</v>
      </c>
      <c r="J3807" s="12">
        <f>(I3807/86400)+25569</f>
        <v>42628.617418981477</v>
      </c>
      <c r="K3807">
        <v>1471272545</v>
      </c>
      <c r="L3807" s="12">
        <f>(K3807/86400)+25569</f>
        <v>42597.617418981477</v>
      </c>
      <c r="M3807" t="b">
        <v>1</v>
      </c>
      <c r="N3807">
        <v>24</v>
      </c>
      <c r="O3807">
        <f>(E3807/D3807)*100</f>
        <v>25.763636363636365</v>
      </c>
      <c r="P3807">
        <f>E3807/N3807</f>
        <v>59.041666666666664</v>
      </c>
      <c r="Q3807" s="6" t="str">
        <f>LEFT(R3807, SEARCH("/",R3807,1)-1)</f>
        <v>photography</v>
      </c>
      <c r="R3807" t="s">
        <v>8285</v>
      </c>
      <c r="S3807" t="b">
        <v>0</v>
      </c>
      <c r="V3807" s="7" t="str">
        <f>RIGHT(R3807,LEN(R3807)-FIND("/",R3807))</f>
        <v>photobooks</v>
      </c>
    </row>
    <row r="3808" spans="1:22" ht="48" x14ac:dyDescent="0.2">
      <c r="A3808">
        <v>1782</v>
      </c>
      <c r="B3808" s="3" t="s">
        <v>1783</v>
      </c>
      <c r="C3808" s="3" t="s">
        <v>5892</v>
      </c>
      <c r="D3808">
        <v>35000</v>
      </c>
      <c r="E3808">
        <v>5422</v>
      </c>
      <c r="F3808" t="s">
        <v>8221</v>
      </c>
      <c r="G3808" t="s">
        <v>8224</v>
      </c>
      <c r="H3808" t="s">
        <v>8246</v>
      </c>
      <c r="I3808">
        <v>1456062489</v>
      </c>
      <c r="J3808" s="12">
        <f>(I3808/86400)+25569</f>
        <v>42421.575104166666</v>
      </c>
      <c r="K3808">
        <v>1453211289</v>
      </c>
      <c r="L3808" s="12">
        <f>(K3808/86400)+25569</f>
        <v>42388.575104166666</v>
      </c>
      <c r="M3808" t="b">
        <v>1</v>
      </c>
      <c r="N3808">
        <v>76</v>
      </c>
      <c r="O3808">
        <f>(E3808/D3808)*100</f>
        <v>15.491428571428573</v>
      </c>
      <c r="P3808">
        <f>E3808/N3808</f>
        <v>71.34210526315789</v>
      </c>
      <c r="Q3808" s="6" t="str">
        <f>LEFT(R3808, SEARCH("/",R3808,1)-1)</f>
        <v>photography</v>
      </c>
      <c r="R3808" t="s">
        <v>8285</v>
      </c>
      <c r="S3808" t="b">
        <v>0</v>
      </c>
      <c r="V3808" s="7" t="str">
        <f>RIGHT(R3808,LEN(R3808)-FIND("/",R3808))</f>
        <v>photobooks</v>
      </c>
    </row>
    <row r="3809" spans="1:22" ht="48" x14ac:dyDescent="0.2">
      <c r="A3809">
        <v>1783</v>
      </c>
      <c r="B3809" s="3" t="s">
        <v>1784</v>
      </c>
      <c r="C3809" s="3" t="s">
        <v>5893</v>
      </c>
      <c r="D3809">
        <v>40000</v>
      </c>
      <c r="E3809">
        <v>9477</v>
      </c>
      <c r="F3809" t="s">
        <v>8221</v>
      </c>
      <c r="G3809" t="s">
        <v>8224</v>
      </c>
      <c r="H3809" t="s">
        <v>8246</v>
      </c>
      <c r="I3809">
        <v>1432248478</v>
      </c>
      <c r="J3809" s="12">
        <f>(I3809/86400)+25569</f>
        <v>42145.949976851851</v>
      </c>
      <c r="K3809">
        <v>1429656478</v>
      </c>
      <c r="L3809" s="12">
        <f>(K3809/86400)+25569</f>
        <v>42115.949976851851</v>
      </c>
      <c r="M3809" t="b">
        <v>1</v>
      </c>
      <c r="N3809">
        <v>185</v>
      </c>
      <c r="O3809">
        <f>(E3809/D3809)*100</f>
        <v>23.692499999999999</v>
      </c>
      <c r="P3809">
        <f>E3809/N3809</f>
        <v>51.227027027027027</v>
      </c>
      <c r="Q3809" s="6" t="str">
        <f>LEFT(R3809, SEARCH("/",R3809,1)-1)</f>
        <v>photography</v>
      </c>
      <c r="R3809" t="s">
        <v>8285</v>
      </c>
      <c r="S3809" t="b">
        <v>0</v>
      </c>
      <c r="V3809" s="7" t="str">
        <f>RIGHT(R3809,LEN(R3809)-FIND("/",R3809))</f>
        <v>photobooks</v>
      </c>
    </row>
    <row r="3810" spans="1:22" ht="48" x14ac:dyDescent="0.2">
      <c r="A3810">
        <v>1784</v>
      </c>
      <c r="B3810" s="3" t="s">
        <v>1785</v>
      </c>
      <c r="C3810" s="3" t="s">
        <v>5894</v>
      </c>
      <c r="D3810">
        <v>5000</v>
      </c>
      <c r="E3810">
        <v>1988</v>
      </c>
      <c r="F3810" t="s">
        <v>8221</v>
      </c>
      <c r="G3810" t="s">
        <v>8224</v>
      </c>
      <c r="H3810" t="s">
        <v>8246</v>
      </c>
      <c r="I3810">
        <v>1422674700</v>
      </c>
      <c r="J3810" s="12">
        <f>(I3810/86400)+25569</f>
        <v>42035.142361111109</v>
      </c>
      <c r="K3810">
        <v>1419954240</v>
      </c>
      <c r="L3810" s="12">
        <f>(K3810/86400)+25569</f>
        <v>42003.655555555553</v>
      </c>
      <c r="M3810" t="b">
        <v>1</v>
      </c>
      <c r="N3810">
        <v>33</v>
      </c>
      <c r="O3810">
        <f>(E3810/D3810)*100</f>
        <v>39.76</v>
      </c>
      <c r="P3810">
        <f>E3810/N3810</f>
        <v>60.242424242424242</v>
      </c>
      <c r="Q3810" s="6" t="str">
        <f>LEFT(R3810, SEARCH("/",R3810,1)-1)</f>
        <v>photography</v>
      </c>
      <c r="R3810" t="s">
        <v>8285</v>
      </c>
      <c r="S3810" t="b">
        <v>0</v>
      </c>
      <c r="V3810" s="7" t="str">
        <f>RIGHT(R3810,LEN(R3810)-FIND("/",R3810))</f>
        <v>photobooks</v>
      </c>
    </row>
    <row r="3811" spans="1:22" ht="48" x14ac:dyDescent="0.2">
      <c r="A3811">
        <v>1785</v>
      </c>
      <c r="B3811" s="3" t="s">
        <v>1786</v>
      </c>
      <c r="C3811" s="3" t="s">
        <v>5895</v>
      </c>
      <c r="D3811">
        <v>24000</v>
      </c>
      <c r="E3811">
        <v>4853</v>
      </c>
      <c r="F3811" t="s">
        <v>8221</v>
      </c>
      <c r="G3811" t="s">
        <v>8224</v>
      </c>
      <c r="H3811" t="s">
        <v>8246</v>
      </c>
      <c r="I3811">
        <v>1413417600</v>
      </c>
      <c r="J3811" s="12">
        <f>(I3811/86400)+25569</f>
        <v>41928</v>
      </c>
      <c r="K3811">
        <v>1410750855</v>
      </c>
      <c r="L3811" s="12">
        <f>(K3811/86400)+25569</f>
        <v>41897.134895833333</v>
      </c>
      <c r="M3811" t="b">
        <v>1</v>
      </c>
      <c r="N3811">
        <v>108</v>
      </c>
      <c r="O3811">
        <f>(E3811/D3811)*100</f>
        <v>20.220833333333331</v>
      </c>
      <c r="P3811">
        <f>E3811/N3811</f>
        <v>44.935185185185183</v>
      </c>
      <c r="Q3811" s="6" t="str">
        <f>LEFT(R3811, SEARCH("/",R3811,1)-1)</f>
        <v>photography</v>
      </c>
      <c r="R3811" t="s">
        <v>8285</v>
      </c>
      <c r="S3811" t="b">
        <v>0</v>
      </c>
      <c r="V3811" s="7" t="str">
        <f>RIGHT(R3811,LEN(R3811)-FIND("/",R3811))</f>
        <v>photobooks</v>
      </c>
    </row>
    <row r="3812" spans="1:22" ht="48" x14ac:dyDescent="0.2">
      <c r="A3812">
        <v>1786</v>
      </c>
      <c r="B3812" s="3" t="s">
        <v>1787</v>
      </c>
      <c r="C3812" s="3" t="s">
        <v>5896</v>
      </c>
      <c r="D3812">
        <v>1900</v>
      </c>
      <c r="E3812">
        <v>905</v>
      </c>
      <c r="F3812" t="s">
        <v>8221</v>
      </c>
      <c r="G3812" t="s">
        <v>8233</v>
      </c>
      <c r="H3812" t="s">
        <v>8249</v>
      </c>
      <c r="I3812">
        <v>1418649177</v>
      </c>
      <c r="J3812" s="12">
        <f>(I3812/86400)+25569</f>
        <v>41988.550659722227</v>
      </c>
      <c r="K3812">
        <v>1416057177</v>
      </c>
      <c r="L3812" s="12">
        <f>(K3812/86400)+25569</f>
        <v>41958.550659722227</v>
      </c>
      <c r="M3812" t="b">
        <v>1</v>
      </c>
      <c r="N3812">
        <v>29</v>
      </c>
      <c r="O3812">
        <f>(E3812/D3812)*100</f>
        <v>47.631578947368418</v>
      </c>
      <c r="P3812">
        <f>E3812/N3812</f>
        <v>31.206896551724139</v>
      </c>
      <c r="Q3812" s="6" t="str">
        <f>LEFT(R3812, SEARCH("/",R3812,1)-1)</f>
        <v>photography</v>
      </c>
      <c r="R3812" t="s">
        <v>8285</v>
      </c>
      <c r="S3812" t="b">
        <v>0</v>
      </c>
      <c r="V3812" s="7" t="str">
        <f>RIGHT(R3812,LEN(R3812)-FIND("/",R3812))</f>
        <v>photobooks</v>
      </c>
    </row>
    <row r="3813" spans="1:22" ht="48" x14ac:dyDescent="0.2">
      <c r="A3813">
        <v>1787</v>
      </c>
      <c r="B3813" s="3" t="s">
        <v>1788</v>
      </c>
      <c r="C3813" s="3" t="s">
        <v>5897</v>
      </c>
      <c r="D3813">
        <v>10000</v>
      </c>
      <c r="E3813">
        <v>1533</v>
      </c>
      <c r="F3813" t="s">
        <v>8221</v>
      </c>
      <c r="G3813" t="s">
        <v>8224</v>
      </c>
      <c r="H3813" t="s">
        <v>8246</v>
      </c>
      <c r="I3813">
        <v>1428158637</v>
      </c>
      <c r="J3813" s="12">
        <f>(I3813/86400)+25569</f>
        <v>42098.613854166666</v>
      </c>
      <c r="K3813">
        <v>1425570237</v>
      </c>
      <c r="L3813" s="12">
        <f>(K3813/86400)+25569</f>
        <v>42068.65552083333</v>
      </c>
      <c r="M3813" t="b">
        <v>1</v>
      </c>
      <c r="N3813">
        <v>24</v>
      </c>
      <c r="O3813">
        <f>(E3813/D3813)*100</f>
        <v>15.329999999999998</v>
      </c>
      <c r="P3813">
        <f>E3813/N3813</f>
        <v>63.875</v>
      </c>
      <c r="Q3813" s="6" t="str">
        <f>LEFT(R3813, SEARCH("/",R3813,1)-1)</f>
        <v>photography</v>
      </c>
      <c r="R3813" t="s">
        <v>8285</v>
      </c>
      <c r="S3813" t="b">
        <v>0</v>
      </c>
      <c r="V3813" s="7" t="str">
        <f>RIGHT(R3813,LEN(R3813)-FIND("/",R3813))</f>
        <v>photobooks</v>
      </c>
    </row>
    <row r="3814" spans="1:22" ht="48" x14ac:dyDescent="0.2">
      <c r="A3814">
        <v>1788</v>
      </c>
      <c r="B3814" s="3" t="s">
        <v>1789</v>
      </c>
      <c r="C3814" s="3" t="s">
        <v>5898</v>
      </c>
      <c r="D3814">
        <v>5500</v>
      </c>
      <c r="E3814">
        <v>76</v>
      </c>
      <c r="F3814" t="s">
        <v>8221</v>
      </c>
      <c r="G3814" t="s">
        <v>8225</v>
      </c>
      <c r="H3814" t="s">
        <v>8247</v>
      </c>
      <c r="I3814">
        <v>1414795542</v>
      </c>
      <c r="J3814" s="12">
        <f>(I3814/86400)+25569</f>
        <v>41943.94840277778</v>
      </c>
      <c r="K3814">
        <v>1412203542</v>
      </c>
      <c r="L3814" s="12">
        <f>(K3814/86400)+25569</f>
        <v>41913.94840277778</v>
      </c>
      <c r="M3814" t="b">
        <v>1</v>
      </c>
      <c r="N3814">
        <v>4</v>
      </c>
      <c r="O3814">
        <f>(E3814/D3814)*100</f>
        <v>1.3818181818181818</v>
      </c>
      <c r="P3814">
        <f>E3814/N3814</f>
        <v>19</v>
      </c>
      <c r="Q3814" s="6" t="str">
        <f>LEFT(R3814, SEARCH("/",R3814,1)-1)</f>
        <v>photography</v>
      </c>
      <c r="R3814" t="s">
        <v>8285</v>
      </c>
      <c r="S3814" t="b">
        <v>0</v>
      </c>
      <c r="V3814" s="7" t="str">
        <f>RIGHT(R3814,LEN(R3814)-FIND("/",R3814))</f>
        <v>photobooks</v>
      </c>
    </row>
    <row r="3815" spans="1:22" ht="48" x14ac:dyDescent="0.2">
      <c r="A3815">
        <v>1789</v>
      </c>
      <c r="B3815" s="3" t="s">
        <v>1790</v>
      </c>
      <c r="C3815" s="3" t="s">
        <v>5899</v>
      </c>
      <c r="D3815">
        <v>8000</v>
      </c>
      <c r="E3815">
        <v>40</v>
      </c>
      <c r="F3815" t="s">
        <v>8221</v>
      </c>
      <c r="G3815" t="s">
        <v>8224</v>
      </c>
      <c r="H3815" t="s">
        <v>8246</v>
      </c>
      <c r="I3815">
        <v>1421042403</v>
      </c>
      <c r="J3815" s="12">
        <f>(I3815/86400)+25569</f>
        <v>42016.250034722223</v>
      </c>
      <c r="K3815">
        <v>1415858403</v>
      </c>
      <c r="L3815" s="12">
        <f>(K3815/86400)+25569</f>
        <v>41956.250034722223</v>
      </c>
      <c r="M3815" t="b">
        <v>1</v>
      </c>
      <c r="N3815">
        <v>4</v>
      </c>
      <c r="O3815">
        <f>(E3815/D3815)*100</f>
        <v>0.5</v>
      </c>
      <c r="P3815">
        <f>E3815/N3815</f>
        <v>10</v>
      </c>
      <c r="Q3815" s="6" t="str">
        <f>LEFT(R3815, SEARCH("/",R3815,1)-1)</f>
        <v>photography</v>
      </c>
      <c r="R3815" t="s">
        <v>8285</v>
      </c>
      <c r="S3815" t="b">
        <v>0</v>
      </c>
      <c r="V3815" s="7" t="str">
        <f>RIGHT(R3815,LEN(R3815)-FIND("/",R3815))</f>
        <v>photobooks</v>
      </c>
    </row>
    <row r="3816" spans="1:22" ht="48" x14ac:dyDescent="0.2">
      <c r="A3816">
        <v>1790</v>
      </c>
      <c r="B3816" s="3" t="s">
        <v>1791</v>
      </c>
      <c r="C3816" s="3" t="s">
        <v>5900</v>
      </c>
      <c r="D3816">
        <v>33000</v>
      </c>
      <c r="E3816">
        <v>1636</v>
      </c>
      <c r="F3816" t="s">
        <v>8221</v>
      </c>
      <c r="G3816" t="s">
        <v>8224</v>
      </c>
      <c r="H3816" t="s">
        <v>8246</v>
      </c>
      <c r="I3816">
        <v>1423152678</v>
      </c>
      <c r="J3816" s="12">
        <f>(I3816/86400)+25569</f>
        <v>42040.674513888887</v>
      </c>
      <c r="K3816">
        <v>1420560678</v>
      </c>
      <c r="L3816" s="12">
        <f>(K3816/86400)+25569</f>
        <v>42010.674513888887</v>
      </c>
      <c r="M3816" t="b">
        <v>1</v>
      </c>
      <c r="N3816">
        <v>15</v>
      </c>
      <c r="O3816">
        <f>(E3816/D3816)*100</f>
        <v>4.957575757575758</v>
      </c>
      <c r="P3816">
        <f>E3816/N3816</f>
        <v>109.06666666666666</v>
      </c>
      <c r="Q3816" s="6" t="str">
        <f>LEFT(R3816, SEARCH("/",R3816,1)-1)</f>
        <v>photography</v>
      </c>
      <c r="R3816" t="s">
        <v>8285</v>
      </c>
      <c r="S3816" t="b">
        <v>0</v>
      </c>
      <c r="V3816" s="7" t="str">
        <f>RIGHT(R3816,LEN(R3816)-FIND("/",R3816))</f>
        <v>photobooks</v>
      </c>
    </row>
    <row r="3817" spans="1:22" ht="32" x14ac:dyDescent="0.2">
      <c r="A3817">
        <v>1791</v>
      </c>
      <c r="B3817" s="3" t="s">
        <v>1792</v>
      </c>
      <c r="C3817" s="3" t="s">
        <v>5901</v>
      </c>
      <c r="D3817">
        <v>3000</v>
      </c>
      <c r="E3817">
        <v>107</v>
      </c>
      <c r="F3817" t="s">
        <v>8221</v>
      </c>
      <c r="G3817" t="s">
        <v>8225</v>
      </c>
      <c r="H3817" t="s">
        <v>8247</v>
      </c>
      <c r="I3817">
        <v>1422553565</v>
      </c>
      <c r="J3817" s="12">
        <f>(I3817/86400)+25569</f>
        <v>42033.740335648152</v>
      </c>
      <c r="K3817">
        <v>1417369565</v>
      </c>
      <c r="L3817" s="12">
        <f>(K3817/86400)+25569</f>
        <v>41973.740335648152</v>
      </c>
      <c r="M3817" t="b">
        <v>1</v>
      </c>
      <c r="N3817">
        <v>4</v>
      </c>
      <c r="O3817">
        <f>(E3817/D3817)*100</f>
        <v>3.5666666666666664</v>
      </c>
      <c r="P3817">
        <f>E3817/N3817</f>
        <v>26.75</v>
      </c>
      <c r="Q3817" s="6" t="str">
        <f>LEFT(R3817, SEARCH("/",R3817,1)-1)</f>
        <v>photography</v>
      </c>
      <c r="R3817" t="s">
        <v>8285</v>
      </c>
      <c r="S3817" t="b">
        <v>0</v>
      </c>
      <c r="V3817" s="7" t="str">
        <f>RIGHT(R3817,LEN(R3817)-FIND("/",R3817))</f>
        <v>photobooks</v>
      </c>
    </row>
    <row r="3818" spans="1:22" ht="32" x14ac:dyDescent="0.2">
      <c r="A3818">
        <v>1792</v>
      </c>
      <c r="B3818" s="3" t="s">
        <v>1793</v>
      </c>
      <c r="C3818" s="3" t="s">
        <v>5902</v>
      </c>
      <c r="D3818">
        <v>25000</v>
      </c>
      <c r="E3818">
        <v>15281</v>
      </c>
      <c r="F3818" t="s">
        <v>8221</v>
      </c>
      <c r="G3818" t="s">
        <v>8224</v>
      </c>
      <c r="H3818" t="s">
        <v>8246</v>
      </c>
      <c r="I3818">
        <v>1439189940</v>
      </c>
      <c r="J3818" s="12">
        <f>(I3818/86400)+25569</f>
        <v>42226.290972222225</v>
      </c>
      <c r="K3818">
        <v>1435970682</v>
      </c>
      <c r="L3818" s="12">
        <f>(K3818/86400)+25569</f>
        <v>42189.031041666662</v>
      </c>
      <c r="M3818" t="b">
        <v>1</v>
      </c>
      <c r="N3818">
        <v>139</v>
      </c>
      <c r="O3818">
        <f>(E3818/D3818)*100</f>
        <v>61.124000000000002</v>
      </c>
      <c r="P3818">
        <f>E3818/N3818</f>
        <v>109.93525179856115</v>
      </c>
      <c r="Q3818" s="6" t="str">
        <f>LEFT(R3818, SEARCH("/",R3818,1)-1)</f>
        <v>photography</v>
      </c>
      <c r="R3818" t="s">
        <v>8285</v>
      </c>
      <c r="S3818" t="b">
        <v>0</v>
      </c>
      <c r="V3818" s="7" t="str">
        <f>RIGHT(R3818,LEN(R3818)-FIND("/",R3818))</f>
        <v>photobooks</v>
      </c>
    </row>
    <row r="3819" spans="1:22" ht="48" x14ac:dyDescent="0.2">
      <c r="A3819">
        <v>1793</v>
      </c>
      <c r="B3819" s="3" t="s">
        <v>1794</v>
      </c>
      <c r="C3819" s="3" t="s">
        <v>5903</v>
      </c>
      <c r="D3819">
        <v>3000</v>
      </c>
      <c r="E3819">
        <v>40</v>
      </c>
      <c r="F3819" t="s">
        <v>8221</v>
      </c>
      <c r="G3819" t="s">
        <v>8226</v>
      </c>
      <c r="H3819" t="s">
        <v>8248</v>
      </c>
      <c r="I3819">
        <v>1417127040</v>
      </c>
      <c r="J3819" s="12">
        <f>(I3819/86400)+25569</f>
        <v>41970.933333333334</v>
      </c>
      <c r="K3819">
        <v>1414531440</v>
      </c>
      <c r="L3819" s="12">
        <f>(K3819/86400)+25569</f>
        <v>41940.891666666663</v>
      </c>
      <c r="M3819" t="b">
        <v>1</v>
      </c>
      <c r="N3819">
        <v>2</v>
      </c>
      <c r="O3819">
        <f>(E3819/D3819)*100</f>
        <v>1.3333333333333335</v>
      </c>
      <c r="P3819">
        <f>E3819/N3819</f>
        <v>20</v>
      </c>
      <c r="Q3819" s="6" t="str">
        <f>LEFT(R3819, SEARCH("/",R3819,1)-1)</f>
        <v>photography</v>
      </c>
      <c r="R3819" t="s">
        <v>8285</v>
      </c>
      <c r="S3819" t="b">
        <v>0</v>
      </c>
      <c r="V3819" s="7" t="str">
        <f>RIGHT(R3819,LEN(R3819)-FIND("/",R3819))</f>
        <v>photobooks</v>
      </c>
    </row>
    <row r="3820" spans="1:22" ht="48" x14ac:dyDescent="0.2">
      <c r="A3820">
        <v>1794</v>
      </c>
      <c r="B3820" s="3" t="s">
        <v>1795</v>
      </c>
      <c r="C3820" s="3" t="s">
        <v>5904</v>
      </c>
      <c r="D3820">
        <v>9000</v>
      </c>
      <c r="E3820">
        <v>997</v>
      </c>
      <c r="F3820" t="s">
        <v>8221</v>
      </c>
      <c r="G3820" t="s">
        <v>8224</v>
      </c>
      <c r="H3820" t="s">
        <v>8246</v>
      </c>
      <c r="I3820">
        <v>1423660422</v>
      </c>
      <c r="J3820" s="12">
        <f>(I3820/86400)+25569</f>
        <v>42046.551180555558</v>
      </c>
      <c r="K3820">
        <v>1420636422</v>
      </c>
      <c r="L3820" s="12">
        <f>(K3820/86400)+25569</f>
        <v>42011.551180555558</v>
      </c>
      <c r="M3820" t="b">
        <v>1</v>
      </c>
      <c r="N3820">
        <v>18</v>
      </c>
      <c r="O3820">
        <f>(E3820/D3820)*100</f>
        <v>11.077777777777778</v>
      </c>
      <c r="P3820">
        <f>E3820/N3820</f>
        <v>55.388888888888886</v>
      </c>
      <c r="Q3820" s="6" t="str">
        <f>LEFT(R3820, SEARCH("/",R3820,1)-1)</f>
        <v>photography</v>
      </c>
      <c r="R3820" t="s">
        <v>8285</v>
      </c>
      <c r="S3820" t="b">
        <v>0</v>
      </c>
      <c r="V3820" s="7" t="str">
        <f>RIGHT(R3820,LEN(R3820)-FIND("/",R3820))</f>
        <v>photobooks</v>
      </c>
    </row>
    <row r="3821" spans="1:22" ht="48" x14ac:dyDescent="0.2">
      <c r="A3821">
        <v>1795</v>
      </c>
      <c r="B3821" s="3" t="s">
        <v>1796</v>
      </c>
      <c r="C3821" s="3" t="s">
        <v>5905</v>
      </c>
      <c r="D3821">
        <v>28000</v>
      </c>
      <c r="E3821">
        <v>10846</v>
      </c>
      <c r="F3821" t="s">
        <v>8221</v>
      </c>
      <c r="G3821" t="s">
        <v>8236</v>
      </c>
      <c r="H3821" t="s">
        <v>8249</v>
      </c>
      <c r="I3821">
        <v>1476460800</v>
      </c>
      <c r="J3821" s="12">
        <f>(I3821/86400)+25569</f>
        <v>42657.666666666672</v>
      </c>
      <c r="K3821">
        <v>1473922541</v>
      </c>
      <c r="L3821" s="12">
        <f>(K3821/86400)+25569</f>
        <v>42628.288668981477</v>
      </c>
      <c r="M3821" t="b">
        <v>1</v>
      </c>
      <c r="N3821">
        <v>81</v>
      </c>
      <c r="O3821">
        <f>(E3821/D3821)*100</f>
        <v>38.735714285714288</v>
      </c>
      <c r="P3821">
        <f>E3821/N3821</f>
        <v>133.90123456790124</v>
      </c>
      <c r="Q3821" s="6" t="str">
        <f>LEFT(R3821, SEARCH("/",R3821,1)-1)</f>
        <v>photography</v>
      </c>
      <c r="R3821" t="s">
        <v>8285</v>
      </c>
      <c r="S3821" t="b">
        <v>0</v>
      </c>
      <c r="V3821" s="7" t="str">
        <f>RIGHT(R3821,LEN(R3821)-FIND("/",R3821))</f>
        <v>photobooks</v>
      </c>
    </row>
    <row r="3822" spans="1:22" ht="48" x14ac:dyDescent="0.2">
      <c r="A3822">
        <v>1796</v>
      </c>
      <c r="B3822" s="3" t="s">
        <v>1797</v>
      </c>
      <c r="C3822" s="3" t="s">
        <v>5906</v>
      </c>
      <c r="D3822">
        <v>19000</v>
      </c>
      <c r="E3822">
        <v>4190</v>
      </c>
      <c r="F3822" t="s">
        <v>8221</v>
      </c>
      <c r="G3822" t="s">
        <v>8225</v>
      </c>
      <c r="H3822" t="s">
        <v>8247</v>
      </c>
      <c r="I3822">
        <v>1469356366</v>
      </c>
      <c r="J3822" s="12">
        <f>(I3822/86400)+25569</f>
        <v>42575.439421296294</v>
      </c>
      <c r="K3822">
        <v>1464172366</v>
      </c>
      <c r="L3822" s="12">
        <f>(K3822/86400)+25569</f>
        <v>42515.439421296294</v>
      </c>
      <c r="M3822" t="b">
        <v>1</v>
      </c>
      <c r="N3822">
        <v>86</v>
      </c>
      <c r="O3822">
        <f>(E3822/D3822)*100</f>
        <v>22.05263157894737</v>
      </c>
      <c r="P3822">
        <f>E3822/N3822</f>
        <v>48.720930232558139</v>
      </c>
      <c r="Q3822" s="6" t="str">
        <f>LEFT(R3822, SEARCH("/",R3822,1)-1)</f>
        <v>photography</v>
      </c>
      <c r="R3822" t="s">
        <v>8285</v>
      </c>
      <c r="S3822" t="b">
        <v>0</v>
      </c>
      <c r="V3822" s="7" t="str">
        <f>RIGHT(R3822,LEN(R3822)-FIND("/",R3822))</f>
        <v>photobooks</v>
      </c>
    </row>
    <row r="3823" spans="1:22" ht="48" x14ac:dyDescent="0.2">
      <c r="A3823">
        <v>1797</v>
      </c>
      <c r="B3823" s="3" t="s">
        <v>1798</v>
      </c>
      <c r="C3823" s="3" t="s">
        <v>5907</v>
      </c>
      <c r="D3823">
        <v>10000</v>
      </c>
      <c r="E3823">
        <v>6755</v>
      </c>
      <c r="F3823" t="s">
        <v>8221</v>
      </c>
      <c r="G3823" t="s">
        <v>8224</v>
      </c>
      <c r="H3823" t="s">
        <v>8246</v>
      </c>
      <c r="I3823">
        <v>1481809189</v>
      </c>
      <c r="J3823" s="12">
        <f>(I3823/86400)+25569</f>
        <v>42719.56931712963</v>
      </c>
      <c r="K3823">
        <v>1479217189</v>
      </c>
      <c r="L3823" s="12">
        <f>(K3823/86400)+25569</f>
        <v>42689.56931712963</v>
      </c>
      <c r="M3823" t="b">
        <v>1</v>
      </c>
      <c r="N3823">
        <v>140</v>
      </c>
      <c r="O3823">
        <f>(E3823/D3823)*100</f>
        <v>67.55</v>
      </c>
      <c r="P3823">
        <f>E3823/N3823</f>
        <v>48.25</v>
      </c>
      <c r="Q3823" s="6" t="str">
        <f>LEFT(R3823, SEARCH("/",R3823,1)-1)</f>
        <v>photography</v>
      </c>
      <c r="R3823" t="s">
        <v>8285</v>
      </c>
      <c r="S3823" t="b">
        <v>0</v>
      </c>
      <c r="V3823" s="7" t="str">
        <f>RIGHT(R3823,LEN(R3823)-FIND("/",R3823))</f>
        <v>photobooks</v>
      </c>
    </row>
    <row r="3824" spans="1:22" ht="48" x14ac:dyDescent="0.2">
      <c r="A3824">
        <v>1798</v>
      </c>
      <c r="B3824" s="3" t="s">
        <v>1799</v>
      </c>
      <c r="C3824" s="3" t="s">
        <v>5908</v>
      </c>
      <c r="D3824">
        <v>16000</v>
      </c>
      <c r="E3824">
        <v>2182</v>
      </c>
      <c r="F3824" t="s">
        <v>8221</v>
      </c>
      <c r="G3824" t="s">
        <v>8224</v>
      </c>
      <c r="H3824" t="s">
        <v>8246</v>
      </c>
      <c r="I3824">
        <v>1454572233</v>
      </c>
      <c r="J3824" s="12">
        <f>(I3824/86400)+25569</f>
        <v>42404.32677083333</v>
      </c>
      <c r="K3824">
        <v>1449388233</v>
      </c>
      <c r="L3824" s="12">
        <f>(K3824/86400)+25569</f>
        <v>42344.32677083333</v>
      </c>
      <c r="M3824" t="b">
        <v>1</v>
      </c>
      <c r="N3824">
        <v>37</v>
      </c>
      <c r="O3824">
        <f>(E3824/D3824)*100</f>
        <v>13.637499999999999</v>
      </c>
      <c r="P3824">
        <f>E3824/N3824</f>
        <v>58.972972972972975</v>
      </c>
      <c r="Q3824" s="6" t="str">
        <f>LEFT(R3824, SEARCH("/",R3824,1)-1)</f>
        <v>photography</v>
      </c>
      <c r="R3824" t="s">
        <v>8285</v>
      </c>
      <c r="S3824" t="b">
        <v>0</v>
      </c>
      <c r="V3824" s="7" t="str">
        <f>RIGHT(R3824,LEN(R3824)-FIND("/",R3824))</f>
        <v>photobooks</v>
      </c>
    </row>
    <row r="3825" spans="1:22" ht="32" x14ac:dyDescent="0.2">
      <c r="A3825">
        <v>1799</v>
      </c>
      <c r="B3825" s="3" t="s">
        <v>1800</v>
      </c>
      <c r="C3825" s="3" t="s">
        <v>5909</v>
      </c>
      <c r="D3825">
        <v>4000</v>
      </c>
      <c r="E3825">
        <v>69.83</v>
      </c>
      <c r="F3825" t="s">
        <v>8221</v>
      </c>
      <c r="G3825" t="s">
        <v>8225</v>
      </c>
      <c r="H3825" t="s">
        <v>8247</v>
      </c>
      <c r="I3825">
        <v>1415740408</v>
      </c>
      <c r="J3825" s="12">
        <f>(I3825/86400)+25569</f>
        <v>41954.884351851855</v>
      </c>
      <c r="K3825">
        <v>1414008808</v>
      </c>
      <c r="L3825" s="12">
        <f>(K3825/86400)+25569</f>
        <v>41934.842685185184</v>
      </c>
      <c r="M3825" t="b">
        <v>1</v>
      </c>
      <c r="N3825">
        <v>6</v>
      </c>
      <c r="O3825">
        <f>(E3825/D3825)*100</f>
        <v>1.7457500000000001</v>
      </c>
      <c r="P3825">
        <f>E3825/N3825</f>
        <v>11.638333333333334</v>
      </c>
      <c r="Q3825" s="6" t="str">
        <f>LEFT(R3825, SEARCH("/",R3825,1)-1)</f>
        <v>photography</v>
      </c>
      <c r="R3825" t="s">
        <v>8285</v>
      </c>
      <c r="S3825" t="b">
        <v>0</v>
      </c>
      <c r="V3825" s="7" t="str">
        <f>RIGHT(R3825,LEN(R3825)-FIND("/",R3825))</f>
        <v>photobooks</v>
      </c>
    </row>
    <row r="3826" spans="1:22" ht="48" x14ac:dyDescent="0.2">
      <c r="A3826">
        <v>1800</v>
      </c>
      <c r="B3826" s="3" t="s">
        <v>1801</v>
      </c>
      <c r="C3826" s="3" t="s">
        <v>5910</v>
      </c>
      <c r="D3826">
        <v>46260</v>
      </c>
      <c r="E3826">
        <v>9460</v>
      </c>
      <c r="F3826" t="s">
        <v>8221</v>
      </c>
      <c r="G3826" t="s">
        <v>8225</v>
      </c>
      <c r="H3826" t="s">
        <v>8247</v>
      </c>
      <c r="I3826">
        <v>1476109970</v>
      </c>
      <c r="J3826" s="12">
        <f>(I3826/86400)+25569</f>
        <v>42653.606134259258</v>
      </c>
      <c r="K3826">
        <v>1473517970</v>
      </c>
      <c r="L3826" s="12">
        <f>(K3826/86400)+25569</f>
        <v>42623.606134259258</v>
      </c>
      <c r="M3826" t="b">
        <v>1</v>
      </c>
      <c r="N3826">
        <v>113</v>
      </c>
      <c r="O3826">
        <f>(E3826/D3826)*100</f>
        <v>20.44963251188932</v>
      </c>
      <c r="P3826">
        <f>E3826/N3826</f>
        <v>83.716814159292042</v>
      </c>
      <c r="Q3826" s="6" t="str">
        <f>LEFT(R3826, SEARCH("/",R3826,1)-1)</f>
        <v>photography</v>
      </c>
      <c r="R3826" t="s">
        <v>8285</v>
      </c>
      <c r="S3826" t="b">
        <v>0</v>
      </c>
      <c r="V3826" s="7" t="str">
        <f>RIGHT(R3826,LEN(R3826)-FIND("/",R3826))</f>
        <v>photobooks</v>
      </c>
    </row>
    <row r="3827" spans="1:22" ht="48" x14ac:dyDescent="0.2">
      <c r="A3827">
        <v>1801</v>
      </c>
      <c r="B3827" s="3" t="s">
        <v>1802</v>
      </c>
      <c r="C3827" s="3" t="s">
        <v>5911</v>
      </c>
      <c r="D3827">
        <v>17000</v>
      </c>
      <c r="E3827">
        <v>2355</v>
      </c>
      <c r="F3827" t="s">
        <v>8221</v>
      </c>
      <c r="G3827" t="s">
        <v>8225</v>
      </c>
      <c r="H3827" t="s">
        <v>8247</v>
      </c>
      <c r="I3827">
        <v>1450181400</v>
      </c>
      <c r="J3827" s="12">
        <f>(I3827/86400)+25569</f>
        <v>42353.506944444445</v>
      </c>
      <c r="K3827">
        <v>1447429868</v>
      </c>
      <c r="L3827" s="12">
        <f>(K3827/86400)+25569</f>
        <v>42321.660509259258</v>
      </c>
      <c r="M3827" t="b">
        <v>1</v>
      </c>
      <c r="N3827">
        <v>37</v>
      </c>
      <c r="O3827">
        <f>(E3827/D3827)*100</f>
        <v>13.852941176470587</v>
      </c>
      <c r="P3827">
        <f>E3827/N3827</f>
        <v>63.648648648648646</v>
      </c>
      <c r="Q3827" s="6" t="str">
        <f>LEFT(R3827, SEARCH("/",R3827,1)-1)</f>
        <v>photography</v>
      </c>
      <c r="R3827" t="s">
        <v>8285</v>
      </c>
      <c r="S3827" t="b">
        <v>0</v>
      </c>
      <c r="V3827" s="7" t="str">
        <f>RIGHT(R3827,LEN(R3827)-FIND("/",R3827))</f>
        <v>photobooks</v>
      </c>
    </row>
    <row r="3828" spans="1:22" ht="32" x14ac:dyDescent="0.2">
      <c r="A3828">
        <v>1802</v>
      </c>
      <c r="B3828" s="3" t="s">
        <v>1803</v>
      </c>
      <c r="C3828" s="3" t="s">
        <v>5912</v>
      </c>
      <c r="D3828">
        <v>3500</v>
      </c>
      <c r="E3828">
        <v>1697</v>
      </c>
      <c r="F3828" t="s">
        <v>8221</v>
      </c>
      <c r="G3828" t="s">
        <v>8236</v>
      </c>
      <c r="H3828" t="s">
        <v>8249</v>
      </c>
      <c r="I3828">
        <v>1435442340</v>
      </c>
      <c r="J3828" s="12">
        <f>(I3828/86400)+25569</f>
        <v>42182.915972222225</v>
      </c>
      <c r="K3828">
        <v>1433416830</v>
      </c>
      <c r="L3828" s="12">
        <f>(K3828/86400)+25569</f>
        <v>42159.47256944445</v>
      </c>
      <c r="M3828" t="b">
        <v>1</v>
      </c>
      <c r="N3828">
        <v>18</v>
      </c>
      <c r="O3828">
        <f>(E3828/D3828)*100</f>
        <v>48.485714285714288</v>
      </c>
      <c r="P3828">
        <f>E3828/N3828</f>
        <v>94.277777777777771</v>
      </c>
      <c r="Q3828" s="6" t="str">
        <f>LEFT(R3828, SEARCH("/",R3828,1)-1)</f>
        <v>photography</v>
      </c>
      <c r="R3828" t="s">
        <v>8285</v>
      </c>
      <c r="S3828" t="b">
        <v>0</v>
      </c>
      <c r="V3828" s="7" t="str">
        <f>RIGHT(R3828,LEN(R3828)-FIND("/",R3828))</f>
        <v>photobooks</v>
      </c>
    </row>
    <row r="3829" spans="1:22" ht="48" x14ac:dyDescent="0.2">
      <c r="A3829">
        <v>1803</v>
      </c>
      <c r="B3829" s="3" t="s">
        <v>1804</v>
      </c>
      <c r="C3829" s="3" t="s">
        <v>5913</v>
      </c>
      <c r="D3829">
        <v>17500</v>
      </c>
      <c r="E3829">
        <v>5390</v>
      </c>
      <c r="F3829" t="s">
        <v>8221</v>
      </c>
      <c r="G3829" t="s">
        <v>8224</v>
      </c>
      <c r="H3829" t="s">
        <v>8246</v>
      </c>
      <c r="I3829">
        <v>1423878182</v>
      </c>
      <c r="J3829" s="12">
        <f>(I3829/86400)+25569</f>
        <v>42049.071550925924</v>
      </c>
      <c r="K3829">
        <v>1421199782</v>
      </c>
      <c r="L3829" s="12">
        <f>(K3829/86400)+25569</f>
        <v>42018.071550925924</v>
      </c>
      <c r="M3829" t="b">
        <v>1</v>
      </c>
      <c r="N3829">
        <v>75</v>
      </c>
      <c r="O3829">
        <f>(E3829/D3829)*100</f>
        <v>30.8</v>
      </c>
      <c r="P3829">
        <f>E3829/N3829</f>
        <v>71.86666666666666</v>
      </c>
      <c r="Q3829" s="6" t="str">
        <f>LEFT(R3829, SEARCH("/",R3829,1)-1)</f>
        <v>photography</v>
      </c>
      <c r="R3829" t="s">
        <v>8285</v>
      </c>
      <c r="S3829" t="b">
        <v>0</v>
      </c>
      <c r="V3829" s="7" t="str">
        <f>RIGHT(R3829,LEN(R3829)-FIND("/",R3829))</f>
        <v>photobooks</v>
      </c>
    </row>
    <row r="3830" spans="1:22" ht="48" x14ac:dyDescent="0.2">
      <c r="A3830">
        <v>1804</v>
      </c>
      <c r="B3830" s="3" t="s">
        <v>1805</v>
      </c>
      <c r="C3830" s="3" t="s">
        <v>5914</v>
      </c>
      <c r="D3830">
        <v>15500</v>
      </c>
      <c r="E3830">
        <v>5452</v>
      </c>
      <c r="F3830" t="s">
        <v>8221</v>
      </c>
      <c r="G3830" t="s">
        <v>8224</v>
      </c>
      <c r="H3830" t="s">
        <v>8246</v>
      </c>
      <c r="I3830">
        <v>1447521404</v>
      </c>
      <c r="J3830" s="12">
        <f>(I3830/86400)+25569</f>
        <v>42322.719953703709</v>
      </c>
      <c r="K3830">
        <v>1444061804</v>
      </c>
      <c r="L3830" s="12">
        <f>(K3830/86400)+25569</f>
        <v>42282.678287037037</v>
      </c>
      <c r="M3830" t="b">
        <v>1</v>
      </c>
      <c r="N3830">
        <v>52</v>
      </c>
      <c r="O3830">
        <f>(E3830/D3830)*100</f>
        <v>35.174193548387095</v>
      </c>
      <c r="P3830">
        <f>E3830/N3830</f>
        <v>104.84615384615384</v>
      </c>
      <c r="Q3830" s="6" t="str">
        <f>LEFT(R3830, SEARCH("/",R3830,1)-1)</f>
        <v>photography</v>
      </c>
      <c r="R3830" t="s">
        <v>8285</v>
      </c>
      <c r="S3830" t="b">
        <v>0</v>
      </c>
      <c r="V3830" s="7" t="str">
        <f>RIGHT(R3830,LEN(R3830)-FIND("/",R3830))</f>
        <v>photobooks</v>
      </c>
    </row>
    <row r="3831" spans="1:22" ht="48" x14ac:dyDescent="0.2">
      <c r="A3831">
        <v>1805</v>
      </c>
      <c r="B3831" s="3" t="s">
        <v>1806</v>
      </c>
      <c r="C3831" s="3" t="s">
        <v>5915</v>
      </c>
      <c r="D3831">
        <v>22500</v>
      </c>
      <c r="E3831">
        <v>8191</v>
      </c>
      <c r="F3831" t="s">
        <v>8221</v>
      </c>
      <c r="G3831" t="s">
        <v>8236</v>
      </c>
      <c r="H3831" t="s">
        <v>8249</v>
      </c>
      <c r="I3831">
        <v>1443808800</v>
      </c>
      <c r="J3831" s="12">
        <f>(I3831/86400)+25569</f>
        <v>42279.75</v>
      </c>
      <c r="K3831">
        <v>1441048658</v>
      </c>
      <c r="L3831" s="12">
        <f>(K3831/86400)+25569</f>
        <v>42247.803912037038</v>
      </c>
      <c r="M3831" t="b">
        <v>1</v>
      </c>
      <c r="N3831">
        <v>122</v>
      </c>
      <c r="O3831">
        <f>(E3831/D3831)*100</f>
        <v>36.404444444444444</v>
      </c>
      <c r="P3831">
        <f>E3831/N3831</f>
        <v>67.139344262295083</v>
      </c>
      <c r="Q3831" s="6" t="str">
        <f>LEFT(R3831, SEARCH("/",R3831,1)-1)</f>
        <v>photography</v>
      </c>
      <c r="R3831" t="s">
        <v>8285</v>
      </c>
      <c r="S3831" t="b">
        <v>0</v>
      </c>
      <c r="V3831" s="7" t="str">
        <f>RIGHT(R3831,LEN(R3831)-FIND("/",R3831))</f>
        <v>photobooks</v>
      </c>
    </row>
    <row r="3832" spans="1:22" ht="48" x14ac:dyDescent="0.2">
      <c r="A3832">
        <v>1806</v>
      </c>
      <c r="B3832" s="3" t="s">
        <v>1807</v>
      </c>
      <c r="C3832" s="3" t="s">
        <v>5916</v>
      </c>
      <c r="D3832">
        <v>20000</v>
      </c>
      <c r="E3832">
        <v>591</v>
      </c>
      <c r="F3832" t="s">
        <v>8221</v>
      </c>
      <c r="G3832" t="s">
        <v>8225</v>
      </c>
      <c r="H3832" t="s">
        <v>8247</v>
      </c>
      <c r="I3832">
        <v>1412090349</v>
      </c>
      <c r="J3832" s="12">
        <f>(I3832/86400)+25569</f>
        <v>41912.638298611113</v>
      </c>
      <c r="K3832">
        <v>1409066349</v>
      </c>
      <c r="L3832" s="12">
        <f>(K3832/86400)+25569</f>
        <v>41877.638298611113</v>
      </c>
      <c r="M3832" t="b">
        <v>1</v>
      </c>
      <c r="N3832">
        <v>8</v>
      </c>
      <c r="O3832">
        <f>(E3832/D3832)*100</f>
        <v>2.9550000000000001</v>
      </c>
      <c r="P3832">
        <f>E3832/N3832</f>
        <v>73.875</v>
      </c>
      <c r="Q3832" s="6" t="str">
        <f>LEFT(R3832, SEARCH("/",R3832,1)-1)</f>
        <v>photography</v>
      </c>
      <c r="R3832" t="s">
        <v>8285</v>
      </c>
      <c r="S3832" t="b">
        <v>0</v>
      </c>
      <c r="V3832" s="7" t="str">
        <f>RIGHT(R3832,LEN(R3832)-FIND("/",R3832))</f>
        <v>photobooks</v>
      </c>
    </row>
    <row r="3833" spans="1:22" ht="32" x14ac:dyDescent="0.2">
      <c r="A3833">
        <v>1807</v>
      </c>
      <c r="B3833" s="3" t="s">
        <v>1808</v>
      </c>
      <c r="C3833" s="3" t="s">
        <v>5917</v>
      </c>
      <c r="D3833">
        <v>5000</v>
      </c>
      <c r="E3833">
        <v>553</v>
      </c>
      <c r="F3833" t="s">
        <v>8221</v>
      </c>
      <c r="G3833" t="s">
        <v>8224</v>
      </c>
      <c r="H3833" t="s">
        <v>8246</v>
      </c>
      <c r="I3833">
        <v>1411868313</v>
      </c>
      <c r="J3833" s="12">
        <f>(I3833/86400)+25569</f>
        <v>41910.068437499998</v>
      </c>
      <c r="K3833">
        <v>1409276313</v>
      </c>
      <c r="L3833" s="12">
        <f>(K3833/86400)+25569</f>
        <v>41880.068437499998</v>
      </c>
      <c r="M3833" t="b">
        <v>1</v>
      </c>
      <c r="N3833">
        <v>8</v>
      </c>
      <c r="O3833">
        <f>(E3833/D3833)*100</f>
        <v>11.06</v>
      </c>
      <c r="P3833">
        <f>E3833/N3833</f>
        <v>69.125</v>
      </c>
      <c r="Q3833" s="6" t="str">
        <f>LEFT(R3833, SEARCH("/",R3833,1)-1)</f>
        <v>photography</v>
      </c>
      <c r="R3833" t="s">
        <v>8285</v>
      </c>
      <c r="S3833" t="b">
        <v>0</v>
      </c>
      <c r="V3833" s="7" t="str">
        <f>RIGHT(R3833,LEN(R3833)-FIND("/",R3833))</f>
        <v>photobooks</v>
      </c>
    </row>
    <row r="3834" spans="1:22" ht="48" x14ac:dyDescent="0.2">
      <c r="A3834">
        <v>1808</v>
      </c>
      <c r="B3834" s="3" t="s">
        <v>1809</v>
      </c>
      <c r="C3834" s="3" t="s">
        <v>5918</v>
      </c>
      <c r="D3834">
        <v>28000</v>
      </c>
      <c r="E3834">
        <v>11594</v>
      </c>
      <c r="F3834" t="s">
        <v>8221</v>
      </c>
      <c r="G3834" t="s">
        <v>8224</v>
      </c>
      <c r="H3834" t="s">
        <v>8246</v>
      </c>
      <c r="I3834">
        <v>1486830030</v>
      </c>
      <c r="J3834" s="12">
        <f>(I3834/86400)+25569</f>
        <v>42777.680902777778</v>
      </c>
      <c r="K3834">
        <v>1483806030</v>
      </c>
      <c r="L3834" s="12">
        <f>(K3834/86400)+25569</f>
        <v>42742.680902777778</v>
      </c>
      <c r="M3834" t="b">
        <v>1</v>
      </c>
      <c r="N3834">
        <v>96</v>
      </c>
      <c r="O3834">
        <f>(E3834/D3834)*100</f>
        <v>41.407142857142858</v>
      </c>
      <c r="P3834">
        <f>E3834/N3834</f>
        <v>120.77083333333333</v>
      </c>
      <c r="Q3834" s="6" t="str">
        <f>LEFT(R3834, SEARCH("/",R3834,1)-1)</f>
        <v>photography</v>
      </c>
      <c r="R3834" t="s">
        <v>8285</v>
      </c>
      <c r="S3834" t="b">
        <v>0</v>
      </c>
      <c r="V3834" s="7" t="str">
        <f>RIGHT(R3834,LEN(R3834)-FIND("/",R3834))</f>
        <v>photobooks</v>
      </c>
    </row>
    <row r="3835" spans="1:22" ht="48" x14ac:dyDescent="0.2">
      <c r="A3835">
        <v>1809</v>
      </c>
      <c r="B3835" s="3" t="s">
        <v>1810</v>
      </c>
      <c r="C3835" s="3" t="s">
        <v>5919</v>
      </c>
      <c r="D3835">
        <v>3500</v>
      </c>
      <c r="E3835">
        <v>380</v>
      </c>
      <c r="F3835" t="s">
        <v>8221</v>
      </c>
      <c r="G3835" t="s">
        <v>8229</v>
      </c>
      <c r="H3835" t="s">
        <v>8251</v>
      </c>
      <c r="I3835">
        <v>1425246439</v>
      </c>
      <c r="J3835" s="12">
        <f>(I3835/86400)+25569</f>
        <v>42064.907858796301</v>
      </c>
      <c r="K3835">
        <v>1422222439</v>
      </c>
      <c r="L3835" s="12">
        <f>(K3835/86400)+25569</f>
        <v>42029.907858796301</v>
      </c>
      <c r="M3835" t="b">
        <v>1</v>
      </c>
      <c r="N3835">
        <v>9</v>
      </c>
      <c r="O3835">
        <f>(E3835/D3835)*100</f>
        <v>10.857142857142858</v>
      </c>
      <c r="P3835">
        <f>E3835/N3835</f>
        <v>42.222222222222221</v>
      </c>
      <c r="Q3835" s="6" t="str">
        <f>LEFT(R3835, SEARCH("/",R3835,1)-1)</f>
        <v>photography</v>
      </c>
      <c r="R3835" t="s">
        <v>8285</v>
      </c>
      <c r="S3835" t="b">
        <v>0</v>
      </c>
      <c r="V3835" s="7" t="str">
        <f>RIGHT(R3835,LEN(R3835)-FIND("/",R3835))</f>
        <v>photobooks</v>
      </c>
    </row>
    <row r="3836" spans="1:22" ht="48" hidden="1" x14ac:dyDescent="0.2">
      <c r="A3836">
        <v>1941</v>
      </c>
      <c r="B3836" s="3" t="s">
        <v>1942</v>
      </c>
      <c r="C3836" s="3" t="s">
        <v>6051</v>
      </c>
      <c r="D3836">
        <v>250000</v>
      </c>
      <c r="E3836">
        <v>315295.89</v>
      </c>
      <c r="F3836" t="s">
        <v>8219</v>
      </c>
      <c r="G3836" t="s">
        <v>8224</v>
      </c>
      <c r="H3836" t="s">
        <v>8246</v>
      </c>
      <c r="I3836">
        <v>1400137131</v>
      </c>
      <c r="J3836" s="12">
        <f>(I3836/86400)+25569</f>
        <v>41774.290868055556</v>
      </c>
      <c r="K3836">
        <v>1397545131</v>
      </c>
      <c r="L3836" s="12">
        <f>(K3836/86400)+25569</f>
        <v>41744.290868055556</v>
      </c>
      <c r="M3836" t="b">
        <v>1</v>
      </c>
      <c r="N3836">
        <v>4883</v>
      </c>
      <c r="O3836">
        <f>(E3836/D3836)*100</f>
        <v>126.11835600000001</v>
      </c>
      <c r="P3836">
        <f>E3836/N3836</f>
        <v>64.570118779438872</v>
      </c>
      <c r="Q3836" s="6" t="str">
        <f>LEFT(R3836, SEARCH("/",R3836,1)-1)</f>
        <v>technology</v>
      </c>
      <c r="R3836" t="s">
        <v>8295</v>
      </c>
      <c r="S3836" t="b">
        <v>1</v>
      </c>
      <c r="V3836" s="7" t="str">
        <f>RIGHT(R3836,LEN(R3836)-FIND("/",R3836))</f>
        <v>hardware</v>
      </c>
    </row>
    <row r="3837" spans="1:22" ht="48" hidden="1" x14ac:dyDescent="0.2">
      <c r="A3837">
        <v>1942</v>
      </c>
      <c r="B3837" s="3" t="s">
        <v>1943</v>
      </c>
      <c r="C3837" s="3" t="s">
        <v>6052</v>
      </c>
      <c r="D3837">
        <v>6000</v>
      </c>
      <c r="E3837">
        <v>8306.42</v>
      </c>
      <c r="F3837" t="s">
        <v>8219</v>
      </c>
      <c r="G3837" t="s">
        <v>8224</v>
      </c>
      <c r="H3837" t="s">
        <v>8246</v>
      </c>
      <c r="I3837">
        <v>1309809140</v>
      </c>
      <c r="J3837" s="12">
        <f>(I3837/86400)+25569</f>
        <v>40728.828009259261</v>
      </c>
      <c r="K3837">
        <v>1302033140</v>
      </c>
      <c r="L3837" s="12">
        <f>(K3837/86400)+25569</f>
        <v>40638.828009259261</v>
      </c>
      <c r="M3837" t="b">
        <v>1</v>
      </c>
      <c r="N3837">
        <v>95</v>
      </c>
      <c r="O3837">
        <f>(E3837/D3837)*100</f>
        <v>138.44033333333334</v>
      </c>
      <c r="P3837">
        <f>E3837/N3837</f>
        <v>87.436000000000007</v>
      </c>
      <c r="Q3837" s="6" t="str">
        <f>LEFT(R3837, SEARCH("/",R3837,1)-1)</f>
        <v>technology</v>
      </c>
      <c r="R3837" t="s">
        <v>8295</v>
      </c>
      <c r="S3837" t="b">
        <v>1</v>
      </c>
      <c r="V3837" s="7" t="str">
        <f>RIGHT(R3837,LEN(R3837)-FIND("/",R3837))</f>
        <v>hardware</v>
      </c>
    </row>
    <row r="3838" spans="1:22" ht="48" hidden="1" x14ac:dyDescent="0.2">
      <c r="A3838">
        <v>1943</v>
      </c>
      <c r="B3838" s="3" t="s">
        <v>1944</v>
      </c>
      <c r="C3838" s="3" t="s">
        <v>6053</v>
      </c>
      <c r="D3838">
        <v>10000</v>
      </c>
      <c r="E3838">
        <v>170525</v>
      </c>
      <c r="F3838" t="s">
        <v>8219</v>
      </c>
      <c r="G3838" t="s">
        <v>8224</v>
      </c>
      <c r="H3838" t="s">
        <v>8246</v>
      </c>
      <c r="I3838">
        <v>1470896916</v>
      </c>
      <c r="J3838" s="12">
        <f>(I3838/86400)+25569</f>
        <v>42593.269861111112</v>
      </c>
      <c r="K3838">
        <v>1467008916</v>
      </c>
      <c r="L3838" s="12">
        <f>(K3838/86400)+25569</f>
        <v>42548.269861111112</v>
      </c>
      <c r="M3838" t="b">
        <v>1</v>
      </c>
      <c r="N3838">
        <v>2478</v>
      </c>
      <c r="O3838">
        <f>(E3838/D3838)*100</f>
        <v>1705.2499999999998</v>
      </c>
      <c r="P3838">
        <f>E3838/N3838</f>
        <v>68.815577078288939</v>
      </c>
      <c r="Q3838" s="6" t="str">
        <f>LEFT(R3838, SEARCH("/",R3838,1)-1)</f>
        <v>technology</v>
      </c>
      <c r="R3838" t="s">
        <v>8295</v>
      </c>
      <c r="S3838" t="b">
        <v>1</v>
      </c>
      <c r="V3838" s="7" t="str">
        <f>RIGHT(R3838,LEN(R3838)-FIND("/",R3838))</f>
        <v>hardware</v>
      </c>
    </row>
    <row r="3839" spans="1:22" ht="48" hidden="1" x14ac:dyDescent="0.2">
      <c r="A3839">
        <v>1944</v>
      </c>
      <c r="B3839" s="3" t="s">
        <v>1945</v>
      </c>
      <c r="C3839" s="3" t="s">
        <v>6054</v>
      </c>
      <c r="D3839">
        <v>40000</v>
      </c>
      <c r="E3839">
        <v>315222.2</v>
      </c>
      <c r="F3839" t="s">
        <v>8219</v>
      </c>
      <c r="G3839" t="s">
        <v>8224</v>
      </c>
      <c r="H3839" t="s">
        <v>8246</v>
      </c>
      <c r="I3839">
        <v>1398952890</v>
      </c>
      <c r="J3839" s="12">
        <f>(I3839/86400)+25569</f>
        <v>41760.584374999999</v>
      </c>
      <c r="K3839">
        <v>1396360890</v>
      </c>
      <c r="L3839" s="12">
        <f>(K3839/86400)+25569</f>
        <v>41730.584374999999</v>
      </c>
      <c r="M3839" t="b">
        <v>1</v>
      </c>
      <c r="N3839">
        <v>1789</v>
      </c>
      <c r="O3839">
        <f>(E3839/D3839)*100</f>
        <v>788.05550000000005</v>
      </c>
      <c r="P3839">
        <f>E3839/N3839</f>
        <v>176.200223588597</v>
      </c>
      <c r="Q3839" s="6" t="str">
        <f>LEFT(R3839, SEARCH("/",R3839,1)-1)</f>
        <v>technology</v>
      </c>
      <c r="R3839" t="s">
        <v>8295</v>
      </c>
      <c r="S3839" t="b">
        <v>1</v>
      </c>
      <c r="V3839" s="7" t="str">
        <f>RIGHT(R3839,LEN(R3839)-FIND("/",R3839))</f>
        <v>hardware</v>
      </c>
    </row>
    <row r="3840" spans="1:22" ht="48" hidden="1" x14ac:dyDescent="0.2">
      <c r="A3840">
        <v>1945</v>
      </c>
      <c r="B3840" s="3" t="s">
        <v>1946</v>
      </c>
      <c r="C3840" s="3" t="s">
        <v>6055</v>
      </c>
      <c r="D3840">
        <v>100000</v>
      </c>
      <c r="E3840">
        <v>348018</v>
      </c>
      <c r="F3840" t="s">
        <v>8219</v>
      </c>
      <c r="G3840" t="s">
        <v>8227</v>
      </c>
      <c r="H3840" t="s">
        <v>8249</v>
      </c>
      <c r="I3840">
        <v>1436680958</v>
      </c>
      <c r="J3840" s="12">
        <f>(I3840/86400)+25569</f>
        <v>42197.251828703702</v>
      </c>
      <c r="K3840">
        <v>1433224958</v>
      </c>
      <c r="L3840" s="12">
        <f>(K3840/86400)+25569</f>
        <v>42157.251828703702</v>
      </c>
      <c r="M3840" t="b">
        <v>1</v>
      </c>
      <c r="N3840">
        <v>680</v>
      </c>
      <c r="O3840">
        <f>(E3840/D3840)*100</f>
        <v>348.01799999999997</v>
      </c>
      <c r="P3840">
        <f>E3840/N3840</f>
        <v>511.79117647058825</v>
      </c>
      <c r="Q3840" s="6" t="str">
        <f>LEFT(R3840, SEARCH("/",R3840,1)-1)</f>
        <v>technology</v>
      </c>
      <c r="R3840" t="s">
        <v>8295</v>
      </c>
      <c r="S3840" t="b">
        <v>1</v>
      </c>
      <c r="V3840" s="7" t="str">
        <f>RIGHT(R3840,LEN(R3840)-FIND("/",R3840))</f>
        <v>hardware</v>
      </c>
    </row>
    <row r="3841" spans="1:22" ht="48" hidden="1" x14ac:dyDescent="0.2">
      <c r="A3841">
        <v>1946</v>
      </c>
      <c r="B3841" s="3" t="s">
        <v>1947</v>
      </c>
      <c r="C3841" s="3" t="s">
        <v>6056</v>
      </c>
      <c r="D3841">
        <v>7500</v>
      </c>
      <c r="E3841">
        <v>11231</v>
      </c>
      <c r="F3841" t="s">
        <v>8219</v>
      </c>
      <c r="G3841" t="s">
        <v>8224</v>
      </c>
      <c r="H3841" t="s">
        <v>8246</v>
      </c>
      <c r="I3841">
        <v>1397961361</v>
      </c>
      <c r="J3841" s="12">
        <f>(I3841/86400)+25569</f>
        <v>41749.108344907407</v>
      </c>
      <c r="K3841">
        <v>1392780961</v>
      </c>
      <c r="L3841" s="12">
        <f>(K3841/86400)+25569</f>
        <v>41689.150011574078</v>
      </c>
      <c r="M3841" t="b">
        <v>1</v>
      </c>
      <c r="N3841">
        <v>70</v>
      </c>
      <c r="O3841">
        <f>(E3841/D3841)*100</f>
        <v>149.74666666666667</v>
      </c>
      <c r="P3841">
        <f>E3841/N3841</f>
        <v>160.44285714285715</v>
      </c>
      <c r="Q3841" s="6" t="str">
        <f>LEFT(R3841, SEARCH("/",R3841,1)-1)</f>
        <v>technology</v>
      </c>
      <c r="R3841" t="s">
        <v>8295</v>
      </c>
      <c r="S3841" t="b">
        <v>1</v>
      </c>
      <c r="V3841" s="7" t="str">
        <f>RIGHT(R3841,LEN(R3841)-FIND("/",R3841))</f>
        <v>hardware</v>
      </c>
    </row>
    <row r="3842" spans="1:22" ht="48" hidden="1" x14ac:dyDescent="0.2">
      <c r="A3842">
        <v>1947</v>
      </c>
      <c r="B3842" s="3" t="s">
        <v>1948</v>
      </c>
      <c r="C3842" s="3" t="s">
        <v>6057</v>
      </c>
      <c r="D3842">
        <v>800</v>
      </c>
      <c r="E3842">
        <v>805.07</v>
      </c>
      <c r="F3842" t="s">
        <v>8219</v>
      </c>
      <c r="G3842" t="s">
        <v>8224</v>
      </c>
      <c r="H3842" t="s">
        <v>8246</v>
      </c>
      <c r="I3842">
        <v>1258955940</v>
      </c>
      <c r="J3842" s="12">
        <f>(I3842/86400)+25569</f>
        <v>40140.249305555553</v>
      </c>
      <c r="K3842">
        <v>1255730520</v>
      </c>
      <c r="L3842" s="12">
        <f>(K3842/86400)+25569</f>
        <v>40102.918055555558</v>
      </c>
      <c r="M3842" t="b">
        <v>1</v>
      </c>
      <c r="N3842">
        <v>23</v>
      </c>
      <c r="O3842">
        <f>(E3842/D3842)*100</f>
        <v>100.63375000000001</v>
      </c>
      <c r="P3842">
        <f>E3842/N3842</f>
        <v>35.003043478260871</v>
      </c>
      <c r="Q3842" s="6" t="str">
        <f>LEFT(R3842, SEARCH("/",R3842,1)-1)</f>
        <v>technology</v>
      </c>
      <c r="R3842" t="s">
        <v>8295</v>
      </c>
      <c r="S3842" t="b">
        <v>1</v>
      </c>
      <c r="V3842" s="7" t="str">
        <f>RIGHT(R3842,LEN(R3842)-FIND("/",R3842))</f>
        <v>hardware</v>
      </c>
    </row>
    <row r="3843" spans="1:22" ht="32" hidden="1" x14ac:dyDescent="0.2">
      <c r="A3843">
        <v>1948</v>
      </c>
      <c r="B3843" s="3" t="s">
        <v>1949</v>
      </c>
      <c r="C3843" s="3" t="s">
        <v>6058</v>
      </c>
      <c r="D3843">
        <v>100000</v>
      </c>
      <c r="E3843">
        <v>800211</v>
      </c>
      <c r="F3843" t="s">
        <v>8219</v>
      </c>
      <c r="G3843" t="s">
        <v>8224</v>
      </c>
      <c r="H3843" t="s">
        <v>8246</v>
      </c>
      <c r="I3843">
        <v>1465232520</v>
      </c>
      <c r="J3843" s="12">
        <f>(I3843/86400)+25569</f>
        <v>42527.709722222222</v>
      </c>
      <c r="K3843">
        <v>1460557809</v>
      </c>
      <c r="L3843" s="12">
        <f>(K3843/86400)+25569</f>
        <v>42473.604270833333</v>
      </c>
      <c r="M3843" t="b">
        <v>1</v>
      </c>
      <c r="N3843">
        <v>4245</v>
      </c>
      <c r="O3843">
        <f>(E3843/D3843)*100</f>
        <v>800.21100000000001</v>
      </c>
      <c r="P3843">
        <f>E3843/N3843</f>
        <v>188.50671378091872</v>
      </c>
      <c r="Q3843" s="6" t="str">
        <f>LEFT(R3843, SEARCH("/",R3843,1)-1)</f>
        <v>technology</v>
      </c>
      <c r="R3843" t="s">
        <v>8295</v>
      </c>
      <c r="S3843" t="b">
        <v>1</v>
      </c>
      <c r="V3843" s="7" t="str">
        <f>RIGHT(R3843,LEN(R3843)-FIND("/",R3843))</f>
        <v>hardware</v>
      </c>
    </row>
    <row r="3844" spans="1:22" ht="48" hidden="1" x14ac:dyDescent="0.2">
      <c r="A3844">
        <v>1949</v>
      </c>
      <c r="B3844" s="3" t="s">
        <v>1950</v>
      </c>
      <c r="C3844" s="3" t="s">
        <v>6059</v>
      </c>
      <c r="D3844">
        <v>50000</v>
      </c>
      <c r="E3844">
        <v>53001.3</v>
      </c>
      <c r="F3844" t="s">
        <v>8219</v>
      </c>
      <c r="G3844" t="s">
        <v>8225</v>
      </c>
      <c r="H3844" t="s">
        <v>8247</v>
      </c>
      <c r="I3844">
        <v>1404986951</v>
      </c>
      <c r="J3844" s="12">
        <f>(I3844/86400)+25569</f>
        <v>41830.423043981486</v>
      </c>
      <c r="K3844">
        <v>1402394951</v>
      </c>
      <c r="L3844" s="12">
        <f>(K3844/86400)+25569</f>
        <v>41800.423043981486</v>
      </c>
      <c r="M3844" t="b">
        <v>1</v>
      </c>
      <c r="N3844">
        <v>943</v>
      </c>
      <c r="O3844">
        <f>(E3844/D3844)*100</f>
        <v>106.00260000000002</v>
      </c>
      <c r="P3844">
        <f>E3844/N3844</f>
        <v>56.204984093319197</v>
      </c>
      <c r="Q3844" s="6" t="str">
        <f>LEFT(R3844, SEARCH("/",R3844,1)-1)</f>
        <v>technology</v>
      </c>
      <c r="R3844" t="s">
        <v>8295</v>
      </c>
      <c r="S3844" t="b">
        <v>1</v>
      </c>
      <c r="V3844" s="7" t="str">
        <f>RIGHT(R3844,LEN(R3844)-FIND("/",R3844))</f>
        <v>hardware</v>
      </c>
    </row>
    <row r="3845" spans="1:22" ht="48" hidden="1" x14ac:dyDescent="0.2">
      <c r="A3845">
        <v>1950</v>
      </c>
      <c r="B3845" s="3" t="s">
        <v>1951</v>
      </c>
      <c r="C3845" s="3" t="s">
        <v>6060</v>
      </c>
      <c r="D3845">
        <v>48000</v>
      </c>
      <c r="E3845">
        <v>96248.960000000006</v>
      </c>
      <c r="F3845" t="s">
        <v>8219</v>
      </c>
      <c r="G3845" t="s">
        <v>8224</v>
      </c>
      <c r="H3845" t="s">
        <v>8246</v>
      </c>
      <c r="I3845">
        <v>1303446073</v>
      </c>
      <c r="J3845" s="12">
        <f>(I3845/86400)+25569</f>
        <v>40655.181400462963</v>
      </c>
      <c r="K3845">
        <v>1300767673</v>
      </c>
      <c r="L3845" s="12">
        <f>(K3845/86400)+25569</f>
        <v>40624.181400462963</v>
      </c>
      <c r="M3845" t="b">
        <v>1</v>
      </c>
      <c r="N3845">
        <v>1876</v>
      </c>
      <c r="O3845">
        <f>(E3845/D3845)*100</f>
        <v>200.51866666666669</v>
      </c>
      <c r="P3845">
        <f>E3845/N3845</f>
        <v>51.3054157782516</v>
      </c>
      <c r="Q3845" s="6" t="str">
        <f>LEFT(R3845, SEARCH("/",R3845,1)-1)</f>
        <v>technology</v>
      </c>
      <c r="R3845" t="s">
        <v>8295</v>
      </c>
      <c r="S3845" t="b">
        <v>1</v>
      </c>
      <c r="V3845" s="7" t="str">
        <f>RIGHT(R3845,LEN(R3845)-FIND("/",R3845))</f>
        <v>hardware</v>
      </c>
    </row>
    <row r="3846" spans="1:22" ht="48" hidden="1" x14ac:dyDescent="0.2">
      <c r="A3846">
        <v>1951</v>
      </c>
      <c r="B3846" s="3" t="s">
        <v>1952</v>
      </c>
      <c r="C3846" s="3" t="s">
        <v>6061</v>
      </c>
      <c r="D3846">
        <v>50000</v>
      </c>
      <c r="E3846">
        <v>106222</v>
      </c>
      <c r="F3846" t="s">
        <v>8219</v>
      </c>
      <c r="G3846" t="s">
        <v>8224</v>
      </c>
      <c r="H3846" t="s">
        <v>8246</v>
      </c>
      <c r="I3846">
        <v>1478516737</v>
      </c>
      <c r="J3846" s="12">
        <f>(I3846/86400)+25569</f>
        <v>42681.462233796294</v>
      </c>
      <c r="K3846">
        <v>1475921137</v>
      </c>
      <c r="L3846" s="12">
        <f>(K3846/86400)+25569</f>
        <v>42651.420567129629</v>
      </c>
      <c r="M3846" t="b">
        <v>1</v>
      </c>
      <c r="N3846">
        <v>834</v>
      </c>
      <c r="O3846">
        <f>(E3846/D3846)*100</f>
        <v>212.44399999999999</v>
      </c>
      <c r="P3846">
        <f>E3846/N3846</f>
        <v>127.36450839328538</v>
      </c>
      <c r="Q3846" s="6" t="str">
        <f>LEFT(R3846, SEARCH("/",R3846,1)-1)</f>
        <v>technology</v>
      </c>
      <c r="R3846" t="s">
        <v>8295</v>
      </c>
      <c r="S3846" t="b">
        <v>1</v>
      </c>
      <c r="V3846" s="7" t="str">
        <f>RIGHT(R3846,LEN(R3846)-FIND("/",R3846))</f>
        <v>hardware</v>
      </c>
    </row>
    <row r="3847" spans="1:22" ht="48" hidden="1" x14ac:dyDescent="0.2">
      <c r="A3847">
        <v>1952</v>
      </c>
      <c r="B3847" s="3" t="s">
        <v>1953</v>
      </c>
      <c r="C3847" s="3" t="s">
        <v>6062</v>
      </c>
      <c r="D3847">
        <v>35000</v>
      </c>
      <c r="E3847">
        <v>69465.33</v>
      </c>
      <c r="F3847" t="s">
        <v>8219</v>
      </c>
      <c r="G3847" t="s">
        <v>8229</v>
      </c>
      <c r="H3847" t="s">
        <v>8251</v>
      </c>
      <c r="I3847">
        <v>1381934015</v>
      </c>
      <c r="J3847" s="12">
        <f>(I3847/86400)+25569</f>
        <v>41563.60665509259</v>
      </c>
      <c r="K3847">
        <v>1378737215</v>
      </c>
      <c r="L3847" s="12">
        <f>(K3847/86400)+25569</f>
        <v>41526.60665509259</v>
      </c>
      <c r="M3847" t="b">
        <v>1</v>
      </c>
      <c r="N3847">
        <v>682</v>
      </c>
      <c r="O3847">
        <f>(E3847/D3847)*100</f>
        <v>198.47237142857145</v>
      </c>
      <c r="P3847">
        <f>E3847/N3847</f>
        <v>101.85532258064516</v>
      </c>
      <c r="Q3847" s="6" t="str">
        <f>LEFT(R3847, SEARCH("/",R3847,1)-1)</f>
        <v>technology</v>
      </c>
      <c r="R3847" t="s">
        <v>8295</v>
      </c>
      <c r="S3847" t="b">
        <v>1</v>
      </c>
      <c r="V3847" s="7" t="str">
        <f>RIGHT(R3847,LEN(R3847)-FIND("/",R3847))</f>
        <v>hardware</v>
      </c>
    </row>
    <row r="3848" spans="1:22" ht="48" hidden="1" x14ac:dyDescent="0.2">
      <c r="A3848">
        <v>1953</v>
      </c>
      <c r="B3848" s="3" t="s">
        <v>1954</v>
      </c>
      <c r="C3848" s="3" t="s">
        <v>6063</v>
      </c>
      <c r="D3848">
        <v>15000</v>
      </c>
      <c r="E3848">
        <v>33892</v>
      </c>
      <c r="F3848" t="s">
        <v>8219</v>
      </c>
      <c r="G3848" t="s">
        <v>8224</v>
      </c>
      <c r="H3848" t="s">
        <v>8246</v>
      </c>
      <c r="I3848">
        <v>1330657200</v>
      </c>
      <c r="J3848" s="12">
        <f>(I3848/86400)+25569</f>
        <v>40970.125</v>
      </c>
      <c r="K3848">
        <v>1328158065</v>
      </c>
      <c r="L3848" s="12">
        <f>(K3848/86400)+25569</f>
        <v>40941.199826388889</v>
      </c>
      <c r="M3848" t="b">
        <v>1</v>
      </c>
      <c r="N3848">
        <v>147</v>
      </c>
      <c r="O3848">
        <f>(E3848/D3848)*100</f>
        <v>225.94666666666666</v>
      </c>
      <c r="P3848">
        <f>E3848/N3848</f>
        <v>230.55782312925169</v>
      </c>
      <c r="Q3848" s="6" t="str">
        <f>LEFT(R3848, SEARCH("/",R3848,1)-1)</f>
        <v>technology</v>
      </c>
      <c r="R3848" t="s">
        <v>8295</v>
      </c>
      <c r="S3848" t="b">
        <v>1</v>
      </c>
      <c r="V3848" s="7" t="str">
        <f>RIGHT(R3848,LEN(R3848)-FIND("/",R3848))</f>
        <v>hardware</v>
      </c>
    </row>
    <row r="3849" spans="1:22" ht="32" hidden="1" x14ac:dyDescent="0.2">
      <c r="A3849">
        <v>1954</v>
      </c>
      <c r="B3849" s="3" t="s">
        <v>1955</v>
      </c>
      <c r="C3849" s="3" t="s">
        <v>6064</v>
      </c>
      <c r="D3849">
        <v>50000</v>
      </c>
      <c r="E3849">
        <v>349474</v>
      </c>
      <c r="F3849" t="s">
        <v>8219</v>
      </c>
      <c r="G3849" t="s">
        <v>8224</v>
      </c>
      <c r="H3849" t="s">
        <v>8246</v>
      </c>
      <c r="I3849">
        <v>1457758800</v>
      </c>
      <c r="J3849" s="12">
        <f>(I3849/86400)+25569</f>
        <v>42441.208333333328</v>
      </c>
      <c r="K3849">
        <v>1453730176</v>
      </c>
      <c r="L3849" s="12">
        <f>(K3849/86400)+25569</f>
        <v>42394.580740740741</v>
      </c>
      <c r="M3849" t="b">
        <v>1</v>
      </c>
      <c r="N3849">
        <v>415</v>
      </c>
      <c r="O3849">
        <f>(E3849/D3849)*100</f>
        <v>698.94800000000009</v>
      </c>
      <c r="P3849">
        <f>E3849/N3849</f>
        <v>842.10602409638557</v>
      </c>
      <c r="Q3849" s="6" t="str">
        <f>LEFT(R3849, SEARCH("/",R3849,1)-1)</f>
        <v>technology</v>
      </c>
      <c r="R3849" t="s">
        <v>8295</v>
      </c>
      <c r="S3849" t="b">
        <v>1</v>
      </c>
      <c r="V3849" s="7" t="str">
        <f>RIGHT(R3849,LEN(R3849)-FIND("/",R3849))</f>
        <v>hardware</v>
      </c>
    </row>
    <row r="3850" spans="1:22" ht="48" hidden="1" x14ac:dyDescent="0.2">
      <c r="A3850">
        <v>1955</v>
      </c>
      <c r="B3850" s="3" t="s">
        <v>1956</v>
      </c>
      <c r="C3850" s="3" t="s">
        <v>6065</v>
      </c>
      <c r="D3850">
        <v>42000</v>
      </c>
      <c r="E3850">
        <v>167410.01999999999</v>
      </c>
      <c r="F3850" t="s">
        <v>8219</v>
      </c>
      <c r="G3850" t="s">
        <v>8224</v>
      </c>
      <c r="H3850" t="s">
        <v>8246</v>
      </c>
      <c r="I3850">
        <v>1337799600</v>
      </c>
      <c r="J3850" s="12">
        <f>(I3850/86400)+25569</f>
        <v>41052.791666666664</v>
      </c>
      <c r="K3850">
        <v>1334989881</v>
      </c>
      <c r="L3850" s="12">
        <f>(K3850/86400)+25569</f>
        <v>41020.271770833337</v>
      </c>
      <c r="M3850" t="b">
        <v>1</v>
      </c>
      <c r="N3850">
        <v>290</v>
      </c>
      <c r="O3850">
        <f>(E3850/D3850)*100</f>
        <v>398.59528571428569</v>
      </c>
      <c r="P3850">
        <f>E3850/N3850</f>
        <v>577.27593103448271</v>
      </c>
      <c r="Q3850" s="6" t="str">
        <f>LEFT(R3850, SEARCH("/",R3850,1)-1)</f>
        <v>technology</v>
      </c>
      <c r="R3850" t="s">
        <v>8295</v>
      </c>
      <c r="S3850" t="b">
        <v>1</v>
      </c>
      <c r="V3850" s="7" t="str">
        <f>RIGHT(R3850,LEN(R3850)-FIND("/",R3850))</f>
        <v>hardware</v>
      </c>
    </row>
    <row r="3851" spans="1:22" ht="48" hidden="1" x14ac:dyDescent="0.2">
      <c r="A3851">
        <v>1956</v>
      </c>
      <c r="B3851" s="3" t="s">
        <v>1957</v>
      </c>
      <c r="C3851" s="3" t="s">
        <v>6066</v>
      </c>
      <c r="D3851">
        <v>60000</v>
      </c>
      <c r="E3851">
        <v>176420</v>
      </c>
      <c r="F3851" t="s">
        <v>8219</v>
      </c>
      <c r="G3851" t="s">
        <v>8224</v>
      </c>
      <c r="H3851" t="s">
        <v>8246</v>
      </c>
      <c r="I3851">
        <v>1429391405</v>
      </c>
      <c r="J3851" s="12">
        <f>(I3851/86400)+25569</f>
        <v>42112.882002314815</v>
      </c>
      <c r="K3851">
        <v>1425507005</v>
      </c>
      <c r="L3851" s="12">
        <f>(K3851/86400)+25569</f>
        <v>42067.923668981486</v>
      </c>
      <c r="M3851" t="b">
        <v>1</v>
      </c>
      <c r="N3851">
        <v>365</v>
      </c>
      <c r="O3851">
        <f>(E3851/D3851)*100</f>
        <v>294.0333333333333</v>
      </c>
      <c r="P3851">
        <f>E3851/N3851</f>
        <v>483.34246575342468</v>
      </c>
      <c r="Q3851" s="6" t="str">
        <f>LEFT(R3851, SEARCH("/",R3851,1)-1)</f>
        <v>technology</v>
      </c>
      <c r="R3851" t="s">
        <v>8295</v>
      </c>
      <c r="S3851" t="b">
        <v>1</v>
      </c>
      <c r="V3851" s="7" t="str">
        <f>RIGHT(R3851,LEN(R3851)-FIND("/",R3851))</f>
        <v>hardware</v>
      </c>
    </row>
    <row r="3852" spans="1:22" ht="32" hidden="1" x14ac:dyDescent="0.2">
      <c r="A3852">
        <v>1957</v>
      </c>
      <c r="B3852" s="3" t="s">
        <v>1958</v>
      </c>
      <c r="C3852" s="3" t="s">
        <v>6067</v>
      </c>
      <c r="D3852">
        <v>30000</v>
      </c>
      <c r="E3852">
        <v>50251.41</v>
      </c>
      <c r="F3852" t="s">
        <v>8219</v>
      </c>
      <c r="G3852" t="s">
        <v>8224</v>
      </c>
      <c r="H3852" t="s">
        <v>8246</v>
      </c>
      <c r="I3852">
        <v>1351304513</v>
      </c>
      <c r="J3852" s="12">
        <f>(I3852/86400)+25569</f>
        <v>41209.098530092597</v>
      </c>
      <c r="K3852">
        <v>1348712513</v>
      </c>
      <c r="L3852" s="12">
        <f>(K3852/86400)+25569</f>
        <v>41179.098530092597</v>
      </c>
      <c r="M3852" t="b">
        <v>1</v>
      </c>
      <c r="N3852">
        <v>660</v>
      </c>
      <c r="O3852">
        <f>(E3852/D3852)*100</f>
        <v>167.50470000000001</v>
      </c>
      <c r="P3852">
        <f>E3852/N3852</f>
        <v>76.138500000000008</v>
      </c>
      <c r="Q3852" s="6" t="str">
        <f>LEFT(R3852, SEARCH("/",R3852,1)-1)</f>
        <v>technology</v>
      </c>
      <c r="R3852" t="s">
        <v>8295</v>
      </c>
      <c r="S3852" t="b">
        <v>1</v>
      </c>
      <c r="V3852" s="7" t="str">
        <f>RIGHT(R3852,LEN(R3852)-FIND("/",R3852))</f>
        <v>hardware</v>
      </c>
    </row>
    <row r="3853" spans="1:22" ht="48" hidden="1" x14ac:dyDescent="0.2">
      <c r="A3853">
        <v>1958</v>
      </c>
      <c r="B3853" s="3" t="s">
        <v>1959</v>
      </c>
      <c r="C3853" s="3" t="s">
        <v>6068</v>
      </c>
      <c r="D3853">
        <v>7000</v>
      </c>
      <c r="E3853">
        <v>100490.02</v>
      </c>
      <c r="F3853" t="s">
        <v>8219</v>
      </c>
      <c r="G3853" t="s">
        <v>8224</v>
      </c>
      <c r="H3853" t="s">
        <v>8246</v>
      </c>
      <c r="I3853">
        <v>1364078561</v>
      </c>
      <c r="J3853" s="12">
        <f>(I3853/86400)+25569</f>
        <v>41356.94630787037</v>
      </c>
      <c r="K3853">
        <v>1361490161</v>
      </c>
      <c r="L3853" s="12">
        <f>(K3853/86400)+25569</f>
        <v>41326.987974537034</v>
      </c>
      <c r="M3853" t="b">
        <v>1</v>
      </c>
      <c r="N3853">
        <v>1356</v>
      </c>
      <c r="O3853">
        <f>(E3853/D3853)*100</f>
        <v>1435.5717142857143</v>
      </c>
      <c r="P3853">
        <f>E3853/N3853</f>
        <v>74.107684365781708</v>
      </c>
      <c r="Q3853" s="6" t="str">
        <f>LEFT(R3853, SEARCH("/",R3853,1)-1)</f>
        <v>technology</v>
      </c>
      <c r="R3853" t="s">
        <v>8295</v>
      </c>
      <c r="S3853" t="b">
        <v>1</v>
      </c>
      <c r="V3853" s="7" t="str">
        <f>RIGHT(R3853,LEN(R3853)-FIND("/",R3853))</f>
        <v>hardware</v>
      </c>
    </row>
    <row r="3854" spans="1:22" ht="48" hidden="1" x14ac:dyDescent="0.2">
      <c r="A3854">
        <v>1959</v>
      </c>
      <c r="B3854" s="3" t="s">
        <v>1960</v>
      </c>
      <c r="C3854" s="3" t="s">
        <v>6069</v>
      </c>
      <c r="D3854">
        <v>10000</v>
      </c>
      <c r="E3854">
        <v>15673.44</v>
      </c>
      <c r="F3854" t="s">
        <v>8219</v>
      </c>
      <c r="G3854" t="s">
        <v>8224</v>
      </c>
      <c r="H3854" t="s">
        <v>8246</v>
      </c>
      <c r="I3854">
        <v>1412121600</v>
      </c>
      <c r="J3854" s="12">
        <f>(I3854/86400)+25569</f>
        <v>41913</v>
      </c>
      <c r="K3854">
        <v>1408565860</v>
      </c>
      <c r="L3854" s="12">
        <f>(K3854/86400)+25569</f>
        <v>41871.845601851848</v>
      </c>
      <c r="M3854" t="b">
        <v>1</v>
      </c>
      <c r="N3854">
        <v>424</v>
      </c>
      <c r="O3854">
        <f>(E3854/D3854)*100</f>
        <v>156.73439999999999</v>
      </c>
      <c r="P3854">
        <f>E3854/N3854</f>
        <v>36.965660377358489</v>
      </c>
      <c r="Q3854" s="6" t="str">
        <f>LEFT(R3854, SEARCH("/",R3854,1)-1)</f>
        <v>technology</v>
      </c>
      <c r="R3854" t="s">
        <v>8295</v>
      </c>
      <c r="S3854" t="b">
        <v>1</v>
      </c>
      <c r="V3854" s="7" t="str">
        <f>RIGHT(R3854,LEN(R3854)-FIND("/",R3854))</f>
        <v>hardware</v>
      </c>
    </row>
    <row r="3855" spans="1:22" ht="48" hidden="1" x14ac:dyDescent="0.2">
      <c r="A3855">
        <v>1960</v>
      </c>
      <c r="B3855" s="3" t="s">
        <v>1961</v>
      </c>
      <c r="C3855" s="3" t="s">
        <v>6070</v>
      </c>
      <c r="D3855">
        <v>70000</v>
      </c>
      <c r="E3855">
        <v>82532</v>
      </c>
      <c r="F3855" t="s">
        <v>8219</v>
      </c>
      <c r="G3855" t="s">
        <v>8235</v>
      </c>
      <c r="H3855" t="s">
        <v>8255</v>
      </c>
      <c r="I3855">
        <v>1419151341</v>
      </c>
      <c r="J3855" s="12">
        <f>(I3855/86400)+25569</f>
        <v>41994.362743055557</v>
      </c>
      <c r="K3855">
        <v>1416559341</v>
      </c>
      <c r="L3855" s="12">
        <f>(K3855/86400)+25569</f>
        <v>41964.362743055557</v>
      </c>
      <c r="M3855" t="b">
        <v>1</v>
      </c>
      <c r="N3855">
        <v>33</v>
      </c>
      <c r="O3855">
        <f>(E3855/D3855)*100</f>
        <v>117.90285714285716</v>
      </c>
      <c r="P3855">
        <f>E3855/N3855</f>
        <v>2500.969696969697</v>
      </c>
      <c r="Q3855" s="6" t="str">
        <f>LEFT(R3855, SEARCH("/",R3855,1)-1)</f>
        <v>technology</v>
      </c>
      <c r="R3855" t="s">
        <v>8295</v>
      </c>
      <c r="S3855" t="b">
        <v>1</v>
      </c>
      <c r="V3855" s="7" t="str">
        <f>RIGHT(R3855,LEN(R3855)-FIND("/",R3855))</f>
        <v>hardware</v>
      </c>
    </row>
    <row r="3856" spans="1:22" ht="48" hidden="1" x14ac:dyDescent="0.2">
      <c r="A3856">
        <v>1961</v>
      </c>
      <c r="B3856" s="3" t="s">
        <v>1962</v>
      </c>
      <c r="C3856" s="3" t="s">
        <v>6071</v>
      </c>
      <c r="D3856">
        <v>10000</v>
      </c>
      <c r="E3856">
        <v>110538.12</v>
      </c>
      <c r="F3856" t="s">
        <v>8219</v>
      </c>
      <c r="G3856" t="s">
        <v>8224</v>
      </c>
      <c r="H3856" t="s">
        <v>8246</v>
      </c>
      <c r="I3856">
        <v>1349495940</v>
      </c>
      <c r="J3856" s="12">
        <f>(I3856/86400)+25569</f>
        <v>41188.165972222225</v>
      </c>
      <c r="K3856">
        <v>1346042417</v>
      </c>
      <c r="L3856" s="12">
        <f>(K3856/86400)+25569</f>
        <v>41148.194641203707</v>
      </c>
      <c r="M3856" t="b">
        <v>1</v>
      </c>
      <c r="N3856">
        <v>1633</v>
      </c>
      <c r="O3856">
        <f>(E3856/D3856)*100</f>
        <v>1105.3811999999998</v>
      </c>
      <c r="P3856">
        <f>E3856/N3856</f>
        <v>67.690214329454989</v>
      </c>
      <c r="Q3856" s="6" t="str">
        <f>LEFT(R3856, SEARCH("/",R3856,1)-1)</f>
        <v>technology</v>
      </c>
      <c r="R3856" t="s">
        <v>8295</v>
      </c>
      <c r="S3856" t="b">
        <v>1</v>
      </c>
      <c r="V3856" s="7" t="str">
        <f>RIGHT(R3856,LEN(R3856)-FIND("/",R3856))</f>
        <v>hardware</v>
      </c>
    </row>
    <row r="3857" spans="1:22" ht="48" hidden="1" x14ac:dyDescent="0.2">
      <c r="A3857">
        <v>1962</v>
      </c>
      <c r="B3857" s="3" t="s">
        <v>1963</v>
      </c>
      <c r="C3857" s="3" t="s">
        <v>6072</v>
      </c>
      <c r="D3857">
        <v>10000</v>
      </c>
      <c r="E3857">
        <v>19292.5</v>
      </c>
      <c r="F3857" t="s">
        <v>8219</v>
      </c>
      <c r="G3857" t="s">
        <v>8224</v>
      </c>
      <c r="H3857" t="s">
        <v>8246</v>
      </c>
      <c r="I3857">
        <v>1400006636</v>
      </c>
      <c r="J3857" s="12">
        <f>(I3857/86400)+25569</f>
        <v>41772.780509259261</v>
      </c>
      <c r="K3857">
        <v>1397414636</v>
      </c>
      <c r="L3857" s="12">
        <f>(K3857/86400)+25569</f>
        <v>41742.780509259261</v>
      </c>
      <c r="M3857" t="b">
        <v>1</v>
      </c>
      <c r="N3857">
        <v>306</v>
      </c>
      <c r="O3857">
        <f>(E3857/D3857)*100</f>
        <v>192.92499999999998</v>
      </c>
      <c r="P3857">
        <f>E3857/N3857</f>
        <v>63.04738562091503</v>
      </c>
      <c r="Q3857" s="6" t="str">
        <f>LEFT(R3857, SEARCH("/",R3857,1)-1)</f>
        <v>technology</v>
      </c>
      <c r="R3857" t="s">
        <v>8295</v>
      </c>
      <c r="S3857" t="b">
        <v>1</v>
      </c>
      <c r="V3857" s="7" t="str">
        <f>RIGHT(R3857,LEN(R3857)-FIND("/",R3857))</f>
        <v>hardware</v>
      </c>
    </row>
    <row r="3858" spans="1:22" ht="48" hidden="1" x14ac:dyDescent="0.2">
      <c r="A3858">
        <v>1963</v>
      </c>
      <c r="B3858" s="3" t="s">
        <v>1964</v>
      </c>
      <c r="C3858" s="3" t="s">
        <v>6073</v>
      </c>
      <c r="D3858">
        <v>19000</v>
      </c>
      <c r="E3858">
        <v>24108</v>
      </c>
      <c r="F3858" t="s">
        <v>8219</v>
      </c>
      <c r="G3858" t="s">
        <v>8225</v>
      </c>
      <c r="H3858" t="s">
        <v>8247</v>
      </c>
      <c r="I3858">
        <v>1410862734</v>
      </c>
      <c r="J3858" s="12">
        <f>(I3858/86400)+25569</f>
        <v>41898.429791666669</v>
      </c>
      <c r="K3858">
        <v>1407838734</v>
      </c>
      <c r="L3858" s="12">
        <f>(K3858/86400)+25569</f>
        <v>41863.429791666669</v>
      </c>
      <c r="M3858" t="b">
        <v>1</v>
      </c>
      <c r="N3858">
        <v>205</v>
      </c>
      <c r="O3858">
        <f>(E3858/D3858)*100</f>
        <v>126.8842105263158</v>
      </c>
      <c r="P3858">
        <f>E3858/N3858</f>
        <v>117.6</v>
      </c>
      <c r="Q3858" s="6" t="str">
        <f>LEFT(R3858, SEARCH("/",R3858,1)-1)</f>
        <v>technology</v>
      </c>
      <c r="R3858" t="s">
        <v>8295</v>
      </c>
      <c r="S3858" t="b">
        <v>1</v>
      </c>
      <c r="V3858" s="7" t="str">
        <f>RIGHT(R3858,LEN(R3858)-FIND("/",R3858))</f>
        <v>hardware</v>
      </c>
    </row>
    <row r="3859" spans="1:22" ht="48" hidden="1" x14ac:dyDescent="0.2">
      <c r="A3859">
        <v>1964</v>
      </c>
      <c r="B3859" s="3" t="s">
        <v>1965</v>
      </c>
      <c r="C3859" s="3" t="s">
        <v>6074</v>
      </c>
      <c r="D3859">
        <v>89200</v>
      </c>
      <c r="E3859">
        <v>231543.12</v>
      </c>
      <c r="F3859" t="s">
        <v>8219</v>
      </c>
      <c r="G3859" t="s">
        <v>8237</v>
      </c>
      <c r="H3859" t="s">
        <v>8249</v>
      </c>
      <c r="I3859">
        <v>1461306772</v>
      </c>
      <c r="J3859" s="12">
        <f>(I3859/86400)+25569</f>
        <v>42482.272824074069</v>
      </c>
      <c r="K3859">
        <v>1458714772</v>
      </c>
      <c r="L3859" s="12">
        <f>(K3859/86400)+25569</f>
        <v>42452.272824074069</v>
      </c>
      <c r="M3859" t="b">
        <v>1</v>
      </c>
      <c r="N3859">
        <v>1281</v>
      </c>
      <c r="O3859">
        <f>(E3859/D3859)*100</f>
        <v>259.57748878923763</v>
      </c>
      <c r="P3859">
        <f>E3859/N3859</f>
        <v>180.75185011709601</v>
      </c>
      <c r="Q3859" s="6" t="str">
        <f>LEFT(R3859, SEARCH("/",R3859,1)-1)</f>
        <v>technology</v>
      </c>
      <c r="R3859" t="s">
        <v>8295</v>
      </c>
      <c r="S3859" t="b">
        <v>1</v>
      </c>
      <c r="V3859" s="7" t="str">
        <f>RIGHT(R3859,LEN(R3859)-FIND("/",R3859))</f>
        <v>hardware</v>
      </c>
    </row>
    <row r="3860" spans="1:22" ht="48" hidden="1" x14ac:dyDescent="0.2">
      <c r="A3860">
        <v>1965</v>
      </c>
      <c r="B3860" s="3" t="s">
        <v>1966</v>
      </c>
      <c r="C3860" s="3" t="s">
        <v>6075</v>
      </c>
      <c r="D3860">
        <v>5000</v>
      </c>
      <c r="E3860">
        <v>13114</v>
      </c>
      <c r="F3860" t="s">
        <v>8219</v>
      </c>
      <c r="G3860" t="s">
        <v>8224</v>
      </c>
      <c r="H3860" t="s">
        <v>8246</v>
      </c>
      <c r="I3860">
        <v>1326330000</v>
      </c>
      <c r="J3860" s="12">
        <f>(I3860/86400)+25569</f>
        <v>40920.041666666664</v>
      </c>
      <c r="K3860">
        <v>1324433310</v>
      </c>
      <c r="L3860" s="12">
        <f>(K3860/86400)+25569</f>
        <v>40898.089236111111</v>
      </c>
      <c r="M3860" t="b">
        <v>1</v>
      </c>
      <c r="N3860">
        <v>103</v>
      </c>
      <c r="O3860">
        <f>(E3860/D3860)*100</f>
        <v>262.27999999999997</v>
      </c>
      <c r="P3860">
        <f>E3860/N3860</f>
        <v>127.32038834951456</v>
      </c>
      <c r="Q3860" s="6" t="str">
        <f>LEFT(R3860, SEARCH("/",R3860,1)-1)</f>
        <v>technology</v>
      </c>
      <c r="R3860" t="s">
        <v>8295</v>
      </c>
      <c r="S3860" t="b">
        <v>1</v>
      </c>
      <c r="V3860" s="7" t="str">
        <f>RIGHT(R3860,LEN(R3860)-FIND("/",R3860))</f>
        <v>hardware</v>
      </c>
    </row>
    <row r="3861" spans="1:22" ht="48" hidden="1" x14ac:dyDescent="0.2">
      <c r="A3861">
        <v>1966</v>
      </c>
      <c r="B3861" s="3" t="s">
        <v>1967</v>
      </c>
      <c r="C3861" s="3" t="s">
        <v>6076</v>
      </c>
      <c r="D3861">
        <v>100000</v>
      </c>
      <c r="E3861">
        <v>206743.09</v>
      </c>
      <c r="F3861" t="s">
        <v>8219</v>
      </c>
      <c r="G3861" t="s">
        <v>8224</v>
      </c>
      <c r="H3861" t="s">
        <v>8246</v>
      </c>
      <c r="I3861">
        <v>1408021098</v>
      </c>
      <c r="J3861" s="12">
        <f>(I3861/86400)+25569</f>
        <v>41865.540486111109</v>
      </c>
      <c r="K3861">
        <v>1405429098</v>
      </c>
      <c r="L3861" s="12">
        <f>(K3861/86400)+25569</f>
        <v>41835.540486111109</v>
      </c>
      <c r="M3861" t="b">
        <v>1</v>
      </c>
      <c r="N3861">
        <v>1513</v>
      </c>
      <c r="O3861">
        <f>(E3861/D3861)*100</f>
        <v>206.74309000000002</v>
      </c>
      <c r="P3861">
        <f>E3861/N3861</f>
        <v>136.6444745538665</v>
      </c>
      <c r="Q3861" s="6" t="str">
        <f>LEFT(R3861, SEARCH("/",R3861,1)-1)</f>
        <v>technology</v>
      </c>
      <c r="R3861" t="s">
        <v>8295</v>
      </c>
      <c r="S3861" t="b">
        <v>1</v>
      </c>
      <c r="V3861" s="7" t="str">
        <f>RIGHT(R3861,LEN(R3861)-FIND("/",R3861))</f>
        <v>hardware</v>
      </c>
    </row>
    <row r="3862" spans="1:22" ht="48" hidden="1" x14ac:dyDescent="0.2">
      <c r="A3862">
        <v>1967</v>
      </c>
      <c r="B3862" s="3" t="s">
        <v>1968</v>
      </c>
      <c r="C3862" s="3" t="s">
        <v>6077</v>
      </c>
      <c r="D3862">
        <v>20000</v>
      </c>
      <c r="E3862">
        <v>74026</v>
      </c>
      <c r="F3862" t="s">
        <v>8219</v>
      </c>
      <c r="G3862" t="s">
        <v>8224</v>
      </c>
      <c r="H3862" t="s">
        <v>8246</v>
      </c>
      <c r="I3862">
        <v>1398959729</v>
      </c>
      <c r="J3862" s="12">
        <f>(I3862/86400)+25569</f>
        <v>41760.663530092592</v>
      </c>
      <c r="K3862">
        <v>1396367729</v>
      </c>
      <c r="L3862" s="12">
        <f>(K3862/86400)+25569</f>
        <v>41730.663530092592</v>
      </c>
      <c r="M3862" t="b">
        <v>1</v>
      </c>
      <c r="N3862">
        <v>405</v>
      </c>
      <c r="O3862">
        <f>(E3862/D3862)*100</f>
        <v>370.13</v>
      </c>
      <c r="P3862">
        <f>E3862/N3862</f>
        <v>182.78024691358024</v>
      </c>
      <c r="Q3862" s="6" t="str">
        <f>LEFT(R3862, SEARCH("/",R3862,1)-1)</f>
        <v>technology</v>
      </c>
      <c r="R3862" t="s">
        <v>8295</v>
      </c>
      <c r="S3862" t="b">
        <v>1</v>
      </c>
      <c r="V3862" s="7" t="str">
        <f>RIGHT(R3862,LEN(R3862)-FIND("/",R3862))</f>
        <v>hardware</v>
      </c>
    </row>
    <row r="3863" spans="1:22" ht="32" hidden="1" x14ac:dyDescent="0.2">
      <c r="A3863">
        <v>1968</v>
      </c>
      <c r="B3863" s="3" t="s">
        <v>1969</v>
      </c>
      <c r="C3863" s="3" t="s">
        <v>6078</v>
      </c>
      <c r="D3863">
        <v>50000</v>
      </c>
      <c r="E3863">
        <v>142483</v>
      </c>
      <c r="F3863" t="s">
        <v>8219</v>
      </c>
      <c r="G3863" t="s">
        <v>8224</v>
      </c>
      <c r="H3863" t="s">
        <v>8246</v>
      </c>
      <c r="I3863">
        <v>1480777515</v>
      </c>
      <c r="J3863" s="12">
        <f>(I3863/86400)+25569</f>
        <v>42707.628645833334</v>
      </c>
      <c r="K3863">
        <v>1478095515</v>
      </c>
      <c r="L3863" s="12">
        <f>(K3863/86400)+25569</f>
        <v>42676.586979166663</v>
      </c>
      <c r="M3863" t="b">
        <v>1</v>
      </c>
      <c r="N3863">
        <v>510</v>
      </c>
      <c r="O3863">
        <f>(E3863/D3863)*100</f>
        <v>284.96600000000001</v>
      </c>
      <c r="P3863">
        <f>E3863/N3863</f>
        <v>279.37843137254902</v>
      </c>
      <c r="Q3863" s="6" t="str">
        <f>LEFT(R3863, SEARCH("/",R3863,1)-1)</f>
        <v>technology</v>
      </c>
      <c r="R3863" t="s">
        <v>8295</v>
      </c>
      <c r="S3863" t="b">
        <v>1</v>
      </c>
      <c r="V3863" s="7" t="str">
        <f>RIGHT(R3863,LEN(R3863)-FIND("/",R3863))</f>
        <v>hardware</v>
      </c>
    </row>
    <row r="3864" spans="1:22" ht="48" hidden="1" x14ac:dyDescent="0.2">
      <c r="A3864">
        <v>1969</v>
      </c>
      <c r="B3864" s="3" t="s">
        <v>1970</v>
      </c>
      <c r="C3864" s="3" t="s">
        <v>6079</v>
      </c>
      <c r="D3864">
        <v>20000</v>
      </c>
      <c r="E3864">
        <v>115816</v>
      </c>
      <c r="F3864" t="s">
        <v>8219</v>
      </c>
      <c r="G3864" t="s">
        <v>8225</v>
      </c>
      <c r="H3864" t="s">
        <v>8247</v>
      </c>
      <c r="I3864">
        <v>1470423668</v>
      </c>
      <c r="J3864" s="12">
        <f>(I3864/86400)+25569</f>
        <v>42587.792453703703</v>
      </c>
      <c r="K3864">
        <v>1467831668</v>
      </c>
      <c r="L3864" s="12">
        <f>(K3864/86400)+25569</f>
        <v>42557.792453703703</v>
      </c>
      <c r="M3864" t="b">
        <v>1</v>
      </c>
      <c r="N3864">
        <v>1887</v>
      </c>
      <c r="O3864">
        <f>(E3864/D3864)*100</f>
        <v>579.08000000000004</v>
      </c>
      <c r="P3864">
        <f>E3864/N3864</f>
        <v>61.375728669846318</v>
      </c>
      <c r="Q3864" s="6" t="str">
        <f>LEFT(R3864, SEARCH("/",R3864,1)-1)</f>
        <v>technology</v>
      </c>
      <c r="R3864" t="s">
        <v>8295</v>
      </c>
      <c r="S3864" t="b">
        <v>1</v>
      </c>
      <c r="V3864" s="7" t="str">
        <f>RIGHT(R3864,LEN(R3864)-FIND("/",R3864))</f>
        <v>hardware</v>
      </c>
    </row>
    <row r="3865" spans="1:22" ht="48" hidden="1" x14ac:dyDescent="0.2">
      <c r="A3865">
        <v>1970</v>
      </c>
      <c r="B3865" s="3" t="s">
        <v>1971</v>
      </c>
      <c r="C3865" s="3" t="s">
        <v>6080</v>
      </c>
      <c r="D3865">
        <v>5000</v>
      </c>
      <c r="E3865">
        <v>56590</v>
      </c>
      <c r="F3865" t="s">
        <v>8219</v>
      </c>
      <c r="G3865" t="s">
        <v>8224</v>
      </c>
      <c r="H3865" t="s">
        <v>8246</v>
      </c>
      <c r="I3865">
        <v>1366429101</v>
      </c>
      <c r="J3865" s="12">
        <f>(I3865/86400)+25569</f>
        <v>41384.151631944442</v>
      </c>
      <c r="K3865">
        <v>1361248701</v>
      </c>
      <c r="L3865" s="12">
        <f>(K3865/86400)+25569</f>
        <v>41324.193298611113</v>
      </c>
      <c r="M3865" t="b">
        <v>1</v>
      </c>
      <c r="N3865">
        <v>701</v>
      </c>
      <c r="O3865">
        <f>(E3865/D3865)*100</f>
        <v>1131.8</v>
      </c>
      <c r="P3865">
        <f>E3865/N3865</f>
        <v>80.727532097004286</v>
      </c>
      <c r="Q3865" s="6" t="str">
        <f>LEFT(R3865, SEARCH("/",R3865,1)-1)</f>
        <v>technology</v>
      </c>
      <c r="R3865" t="s">
        <v>8295</v>
      </c>
      <c r="S3865" t="b">
        <v>1</v>
      </c>
      <c r="V3865" s="7" t="str">
        <f>RIGHT(R3865,LEN(R3865)-FIND("/",R3865))</f>
        <v>hardware</v>
      </c>
    </row>
    <row r="3866" spans="1:22" ht="48" hidden="1" x14ac:dyDescent="0.2">
      <c r="A3866">
        <v>1971</v>
      </c>
      <c r="B3866" s="3" t="s">
        <v>1972</v>
      </c>
      <c r="C3866" s="3" t="s">
        <v>6081</v>
      </c>
      <c r="D3866">
        <v>400000</v>
      </c>
      <c r="E3866">
        <v>1052110.8700000001</v>
      </c>
      <c r="F3866" t="s">
        <v>8219</v>
      </c>
      <c r="G3866" t="s">
        <v>8224</v>
      </c>
      <c r="H3866" t="s">
        <v>8246</v>
      </c>
      <c r="I3866">
        <v>1384488000</v>
      </c>
      <c r="J3866" s="12">
        <f>(I3866/86400)+25569</f>
        <v>41593.166666666664</v>
      </c>
      <c r="K3866">
        <v>1381752061</v>
      </c>
      <c r="L3866" s="12">
        <f>(K3866/86400)+25569</f>
        <v>41561.500706018516</v>
      </c>
      <c r="M3866" t="b">
        <v>1</v>
      </c>
      <c r="N3866">
        <v>3863</v>
      </c>
      <c r="O3866">
        <f>(E3866/D3866)*100</f>
        <v>263.02771750000005</v>
      </c>
      <c r="P3866">
        <f>E3866/N3866</f>
        <v>272.35590732591254</v>
      </c>
      <c r="Q3866" s="6" t="str">
        <f>LEFT(R3866, SEARCH("/",R3866,1)-1)</f>
        <v>technology</v>
      </c>
      <c r="R3866" t="s">
        <v>8295</v>
      </c>
      <c r="S3866" t="b">
        <v>1</v>
      </c>
      <c r="V3866" s="7" t="str">
        <f>RIGHT(R3866,LEN(R3866)-FIND("/",R3866))</f>
        <v>hardware</v>
      </c>
    </row>
    <row r="3867" spans="1:22" ht="48" hidden="1" x14ac:dyDescent="0.2">
      <c r="A3867">
        <v>1972</v>
      </c>
      <c r="B3867" s="3" t="s">
        <v>1973</v>
      </c>
      <c r="C3867" s="3" t="s">
        <v>6082</v>
      </c>
      <c r="D3867">
        <v>2500</v>
      </c>
      <c r="E3867">
        <v>16862</v>
      </c>
      <c r="F3867" t="s">
        <v>8219</v>
      </c>
      <c r="G3867" t="s">
        <v>8224</v>
      </c>
      <c r="H3867" t="s">
        <v>8246</v>
      </c>
      <c r="I3867">
        <v>1353201444</v>
      </c>
      <c r="J3867" s="12">
        <f>(I3867/86400)+25569</f>
        <v>41231.053749999999</v>
      </c>
      <c r="K3867">
        <v>1350605844</v>
      </c>
      <c r="L3867" s="12">
        <f>(K3867/86400)+25569</f>
        <v>41201.012083333335</v>
      </c>
      <c r="M3867" t="b">
        <v>1</v>
      </c>
      <c r="N3867">
        <v>238</v>
      </c>
      <c r="O3867">
        <f>(E3867/D3867)*100</f>
        <v>674.48</v>
      </c>
      <c r="P3867">
        <f>E3867/N3867</f>
        <v>70.848739495798313</v>
      </c>
      <c r="Q3867" s="6" t="str">
        <f>LEFT(R3867, SEARCH("/",R3867,1)-1)</f>
        <v>technology</v>
      </c>
      <c r="R3867" t="s">
        <v>8295</v>
      </c>
      <c r="S3867" t="b">
        <v>1</v>
      </c>
      <c r="V3867" s="7" t="str">
        <f>RIGHT(R3867,LEN(R3867)-FIND("/",R3867))</f>
        <v>hardware</v>
      </c>
    </row>
    <row r="3868" spans="1:22" ht="48" hidden="1" x14ac:dyDescent="0.2">
      <c r="A3868">
        <v>1973</v>
      </c>
      <c r="B3868" s="3" t="s">
        <v>1974</v>
      </c>
      <c r="C3868" s="3" t="s">
        <v>6083</v>
      </c>
      <c r="D3868">
        <v>198000</v>
      </c>
      <c r="E3868">
        <v>508525.01</v>
      </c>
      <c r="F3868" t="s">
        <v>8219</v>
      </c>
      <c r="G3868" t="s">
        <v>8224</v>
      </c>
      <c r="H3868" t="s">
        <v>8246</v>
      </c>
      <c r="I3868">
        <v>1470466800</v>
      </c>
      <c r="J3868" s="12">
        <f>(I3868/86400)+25569</f>
        <v>42588.291666666672</v>
      </c>
      <c r="K3868">
        <v>1467134464</v>
      </c>
      <c r="L3868" s="12">
        <f>(K3868/86400)+25569</f>
        <v>42549.722962962958</v>
      </c>
      <c r="M3868" t="b">
        <v>1</v>
      </c>
      <c r="N3868">
        <v>2051</v>
      </c>
      <c r="O3868">
        <f>(E3868/D3868)*100</f>
        <v>256.83081313131316</v>
      </c>
      <c r="P3868">
        <f>E3868/N3868</f>
        <v>247.94003412969283</v>
      </c>
      <c r="Q3868" s="6" t="str">
        <f>LEFT(R3868, SEARCH("/",R3868,1)-1)</f>
        <v>technology</v>
      </c>
      <c r="R3868" t="s">
        <v>8295</v>
      </c>
      <c r="S3868" t="b">
        <v>1</v>
      </c>
      <c r="V3868" s="7" t="str">
        <f>RIGHT(R3868,LEN(R3868)-FIND("/",R3868))</f>
        <v>hardware</v>
      </c>
    </row>
    <row r="3869" spans="1:22" ht="48" hidden="1" x14ac:dyDescent="0.2">
      <c r="A3869">
        <v>1974</v>
      </c>
      <c r="B3869" s="3" t="s">
        <v>1975</v>
      </c>
      <c r="C3869" s="3" t="s">
        <v>6084</v>
      </c>
      <c r="D3869">
        <v>20000</v>
      </c>
      <c r="E3869">
        <v>75099.199999999997</v>
      </c>
      <c r="F3869" t="s">
        <v>8219</v>
      </c>
      <c r="G3869" t="s">
        <v>8225</v>
      </c>
      <c r="H3869" t="s">
        <v>8247</v>
      </c>
      <c r="I3869">
        <v>1376899269</v>
      </c>
      <c r="J3869" s="12">
        <f>(I3869/86400)+25569</f>
        <v>41505.334131944444</v>
      </c>
      <c r="K3869">
        <v>1371715269</v>
      </c>
      <c r="L3869" s="12">
        <f>(K3869/86400)+25569</f>
        <v>41445.334131944444</v>
      </c>
      <c r="M3869" t="b">
        <v>1</v>
      </c>
      <c r="N3869">
        <v>402</v>
      </c>
      <c r="O3869">
        <f>(E3869/D3869)*100</f>
        <v>375.49599999999998</v>
      </c>
      <c r="P3869">
        <f>E3869/N3869</f>
        <v>186.81393034825871</v>
      </c>
      <c r="Q3869" s="6" t="str">
        <f>LEFT(R3869, SEARCH("/",R3869,1)-1)</f>
        <v>technology</v>
      </c>
      <c r="R3869" t="s">
        <v>8295</v>
      </c>
      <c r="S3869" t="b">
        <v>1</v>
      </c>
      <c r="V3869" s="7" t="str">
        <f>RIGHT(R3869,LEN(R3869)-FIND("/",R3869))</f>
        <v>hardware</v>
      </c>
    </row>
    <row r="3870" spans="1:22" ht="32" hidden="1" x14ac:dyDescent="0.2">
      <c r="A3870">
        <v>1975</v>
      </c>
      <c r="B3870" s="3" t="s">
        <v>1976</v>
      </c>
      <c r="C3870" s="3" t="s">
        <v>6085</v>
      </c>
      <c r="D3870">
        <v>16000</v>
      </c>
      <c r="E3870">
        <v>33393.339999999997</v>
      </c>
      <c r="F3870" t="s">
        <v>8219</v>
      </c>
      <c r="G3870" t="s">
        <v>8224</v>
      </c>
      <c r="H3870" t="s">
        <v>8246</v>
      </c>
      <c r="I3870">
        <v>1362938851</v>
      </c>
      <c r="J3870" s="12">
        <f>(I3870/86400)+25569</f>
        <v>41343.755219907405</v>
      </c>
      <c r="K3870">
        <v>1360346851</v>
      </c>
      <c r="L3870" s="12">
        <f>(K3870/86400)+25569</f>
        <v>41313.755219907405</v>
      </c>
      <c r="M3870" t="b">
        <v>1</v>
      </c>
      <c r="N3870">
        <v>253</v>
      </c>
      <c r="O3870">
        <f>(E3870/D3870)*100</f>
        <v>208.70837499999996</v>
      </c>
      <c r="P3870">
        <f>E3870/N3870</f>
        <v>131.98948616600788</v>
      </c>
      <c r="Q3870" s="6" t="str">
        <f>LEFT(R3870, SEARCH("/",R3870,1)-1)</f>
        <v>technology</v>
      </c>
      <c r="R3870" t="s">
        <v>8295</v>
      </c>
      <c r="S3870" t="b">
        <v>1</v>
      </c>
      <c r="V3870" s="7" t="str">
        <f>RIGHT(R3870,LEN(R3870)-FIND("/",R3870))</f>
        <v>hardware</v>
      </c>
    </row>
    <row r="3871" spans="1:22" ht="32" hidden="1" x14ac:dyDescent="0.2">
      <c r="A3871">
        <v>1976</v>
      </c>
      <c r="B3871" s="3" t="s">
        <v>1977</v>
      </c>
      <c r="C3871" s="3" t="s">
        <v>6086</v>
      </c>
      <c r="D3871">
        <v>4000</v>
      </c>
      <c r="E3871">
        <v>13864</v>
      </c>
      <c r="F3871" t="s">
        <v>8219</v>
      </c>
      <c r="G3871" t="s">
        <v>8225</v>
      </c>
      <c r="H3871" t="s">
        <v>8247</v>
      </c>
      <c r="I3871">
        <v>1373751325</v>
      </c>
      <c r="J3871" s="12">
        <f>(I3871/86400)+25569</f>
        <v>41468.899594907409</v>
      </c>
      <c r="K3871">
        <v>1371159325</v>
      </c>
      <c r="L3871" s="12">
        <f>(K3871/86400)+25569</f>
        <v>41438.899594907409</v>
      </c>
      <c r="M3871" t="b">
        <v>1</v>
      </c>
      <c r="N3871">
        <v>473</v>
      </c>
      <c r="O3871">
        <f>(E3871/D3871)*100</f>
        <v>346.6</v>
      </c>
      <c r="P3871">
        <f>E3871/N3871</f>
        <v>29.310782241014799</v>
      </c>
      <c r="Q3871" s="6" t="str">
        <f>LEFT(R3871, SEARCH("/",R3871,1)-1)</f>
        <v>technology</v>
      </c>
      <c r="R3871" t="s">
        <v>8295</v>
      </c>
      <c r="S3871" t="b">
        <v>1</v>
      </c>
      <c r="V3871" s="7" t="str">
        <f>RIGHT(R3871,LEN(R3871)-FIND("/",R3871))</f>
        <v>hardware</v>
      </c>
    </row>
    <row r="3872" spans="1:22" ht="48" hidden="1" x14ac:dyDescent="0.2">
      <c r="A3872">
        <v>1977</v>
      </c>
      <c r="B3872" s="3" t="s">
        <v>1978</v>
      </c>
      <c r="C3872" s="3" t="s">
        <v>6087</v>
      </c>
      <c r="D3872">
        <v>50000</v>
      </c>
      <c r="E3872">
        <v>201165</v>
      </c>
      <c r="F3872" t="s">
        <v>8219</v>
      </c>
      <c r="G3872" t="s">
        <v>8224</v>
      </c>
      <c r="H3872" t="s">
        <v>8246</v>
      </c>
      <c r="I3872">
        <v>1450511940</v>
      </c>
      <c r="J3872" s="12">
        <f>(I3872/86400)+25569</f>
        <v>42357.332638888889</v>
      </c>
      <c r="K3872">
        <v>1446527540</v>
      </c>
      <c r="L3872" s="12">
        <f>(K3872/86400)+25569</f>
        <v>42311.216898148152</v>
      </c>
      <c r="M3872" t="b">
        <v>1</v>
      </c>
      <c r="N3872">
        <v>821</v>
      </c>
      <c r="O3872">
        <f>(E3872/D3872)*100</f>
        <v>402.33</v>
      </c>
      <c r="P3872">
        <f>E3872/N3872</f>
        <v>245.02436053593178</v>
      </c>
      <c r="Q3872" s="6" t="str">
        <f>LEFT(R3872, SEARCH("/",R3872,1)-1)</f>
        <v>technology</v>
      </c>
      <c r="R3872" t="s">
        <v>8295</v>
      </c>
      <c r="S3872" t="b">
        <v>1</v>
      </c>
      <c r="V3872" s="7" t="str">
        <f>RIGHT(R3872,LEN(R3872)-FIND("/",R3872))</f>
        <v>hardware</v>
      </c>
    </row>
    <row r="3873" spans="1:22" ht="48" hidden="1" x14ac:dyDescent="0.2">
      <c r="A3873">
        <v>1978</v>
      </c>
      <c r="B3873" s="3" t="s">
        <v>1979</v>
      </c>
      <c r="C3873" s="3" t="s">
        <v>6088</v>
      </c>
      <c r="D3873">
        <v>50000</v>
      </c>
      <c r="E3873">
        <v>513422.57</v>
      </c>
      <c r="F3873" t="s">
        <v>8219</v>
      </c>
      <c r="G3873" t="s">
        <v>8224</v>
      </c>
      <c r="H3873" t="s">
        <v>8246</v>
      </c>
      <c r="I3873">
        <v>1339484400</v>
      </c>
      <c r="J3873" s="12">
        <f>(I3873/86400)+25569</f>
        <v>41072.291666666664</v>
      </c>
      <c r="K3873">
        <v>1336627492</v>
      </c>
      <c r="L3873" s="12">
        <f>(K3873/86400)+25569</f>
        <v>41039.225601851853</v>
      </c>
      <c r="M3873" t="b">
        <v>1</v>
      </c>
      <c r="N3873">
        <v>388</v>
      </c>
      <c r="O3873">
        <f>(E3873/D3873)*100</f>
        <v>1026.8451399999999</v>
      </c>
      <c r="P3873">
        <f>E3873/N3873</f>
        <v>1323.2540463917526</v>
      </c>
      <c r="Q3873" s="6" t="str">
        <f>LEFT(R3873, SEARCH("/",R3873,1)-1)</f>
        <v>technology</v>
      </c>
      <c r="R3873" t="s">
        <v>8295</v>
      </c>
      <c r="S3873" t="b">
        <v>1</v>
      </c>
      <c r="V3873" s="7" t="str">
        <f>RIGHT(R3873,LEN(R3873)-FIND("/",R3873))</f>
        <v>hardware</v>
      </c>
    </row>
    <row r="3874" spans="1:22" ht="32" hidden="1" x14ac:dyDescent="0.2">
      <c r="A3874">
        <v>1979</v>
      </c>
      <c r="B3874" s="3" t="s">
        <v>1980</v>
      </c>
      <c r="C3874" s="3" t="s">
        <v>6089</v>
      </c>
      <c r="D3874">
        <v>200000</v>
      </c>
      <c r="E3874">
        <v>229802.31</v>
      </c>
      <c r="F3874" t="s">
        <v>8219</v>
      </c>
      <c r="G3874" t="s">
        <v>8224</v>
      </c>
      <c r="H3874" t="s">
        <v>8246</v>
      </c>
      <c r="I3874">
        <v>1447909140</v>
      </c>
      <c r="J3874" s="12">
        <f>(I3874/86400)+25569</f>
        <v>42327.207638888889</v>
      </c>
      <c r="K3874">
        <v>1444734146</v>
      </c>
      <c r="L3874" s="12">
        <f>(K3874/86400)+25569</f>
        <v>42290.460023148145</v>
      </c>
      <c r="M3874" t="b">
        <v>1</v>
      </c>
      <c r="N3874">
        <v>813</v>
      </c>
      <c r="O3874">
        <f>(E3874/D3874)*100</f>
        <v>114.901155</v>
      </c>
      <c r="P3874">
        <f>E3874/N3874</f>
        <v>282.65966789667897</v>
      </c>
      <c r="Q3874" s="6" t="str">
        <f>LEFT(R3874, SEARCH("/",R3874,1)-1)</f>
        <v>technology</v>
      </c>
      <c r="R3874" t="s">
        <v>8295</v>
      </c>
      <c r="S3874" t="b">
        <v>1</v>
      </c>
      <c r="V3874" s="7" t="str">
        <f>RIGHT(R3874,LEN(R3874)-FIND("/",R3874))</f>
        <v>hardware</v>
      </c>
    </row>
    <row r="3875" spans="1:22" ht="32" hidden="1" x14ac:dyDescent="0.2">
      <c r="A3875">
        <v>1980</v>
      </c>
      <c r="B3875" s="3" t="s">
        <v>1981</v>
      </c>
      <c r="C3875" s="3" t="s">
        <v>6090</v>
      </c>
      <c r="D3875">
        <v>50000</v>
      </c>
      <c r="E3875">
        <v>177412.01</v>
      </c>
      <c r="F3875" t="s">
        <v>8219</v>
      </c>
      <c r="G3875" t="s">
        <v>8236</v>
      </c>
      <c r="H3875" t="s">
        <v>8249</v>
      </c>
      <c r="I3875">
        <v>1459684862</v>
      </c>
      <c r="J3875" s="12">
        <f>(I3875/86400)+25569</f>
        <v>42463.500717592593</v>
      </c>
      <c r="K3875">
        <v>1456232462</v>
      </c>
      <c r="L3875" s="12">
        <f>(K3875/86400)+25569</f>
        <v>42423.542384259257</v>
      </c>
      <c r="M3875" t="b">
        <v>1</v>
      </c>
      <c r="N3875">
        <v>1945</v>
      </c>
      <c r="O3875">
        <f>(E3875/D3875)*100</f>
        <v>354.82402000000002</v>
      </c>
      <c r="P3875">
        <f>E3875/N3875</f>
        <v>91.214401028277635</v>
      </c>
      <c r="Q3875" s="6" t="str">
        <f>LEFT(R3875, SEARCH("/",R3875,1)-1)</f>
        <v>technology</v>
      </c>
      <c r="R3875" t="s">
        <v>8295</v>
      </c>
      <c r="S3875" t="b">
        <v>1</v>
      </c>
      <c r="V3875" s="7" t="str">
        <f>RIGHT(R3875,LEN(R3875)-FIND("/",R3875))</f>
        <v>hardware</v>
      </c>
    </row>
    <row r="3876" spans="1:22" ht="32" hidden="1" x14ac:dyDescent="0.2">
      <c r="A3876">
        <v>2001</v>
      </c>
      <c r="B3876" s="3" t="s">
        <v>2002</v>
      </c>
      <c r="C3876" s="3" t="s">
        <v>6111</v>
      </c>
      <c r="D3876">
        <v>55000</v>
      </c>
      <c r="E3876">
        <v>210171</v>
      </c>
      <c r="F3876" t="s">
        <v>8219</v>
      </c>
      <c r="G3876" t="s">
        <v>8236</v>
      </c>
      <c r="H3876" t="s">
        <v>8249</v>
      </c>
      <c r="I3876">
        <v>1434139200</v>
      </c>
      <c r="J3876" s="12">
        <f>(I3876/86400)+25569</f>
        <v>42167.833333333328</v>
      </c>
      <c r="K3876">
        <v>1431406916</v>
      </c>
      <c r="L3876" s="12">
        <f>(K3876/86400)+25569</f>
        <v>42136.209675925929</v>
      </c>
      <c r="M3876" t="b">
        <v>1</v>
      </c>
      <c r="N3876">
        <v>1637</v>
      </c>
      <c r="O3876">
        <f>(E3876/D3876)*100</f>
        <v>382.12909090909091</v>
      </c>
      <c r="P3876">
        <f>E3876/N3876</f>
        <v>128.38790470372632</v>
      </c>
      <c r="Q3876" s="6" t="str">
        <f>LEFT(R3876, SEARCH("/",R3876,1)-1)</f>
        <v>technology</v>
      </c>
      <c r="R3876" t="s">
        <v>8295</v>
      </c>
      <c r="S3876" t="b">
        <v>1</v>
      </c>
      <c r="V3876" s="7" t="str">
        <f>RIGHT(R3876,LEN(R3876)-FIND("/",R3876))</f>
        <v>hardware</v>
      </c>
    </row>
    <row r="3877" spans="1:22" ht="48" hidden="1" x14ac:dyDescent="0.2">
      <c r="A3877">
        <v>2002</v>
      </c>
      <c r="B3877" s="3" t="s">
        <v>2003</v>
      </c>
      <c r="C3877" s="3" t="s">
        <v>6112</v>
      </c>
      <c r="D3877">
        <v>50000</v>
      </c>
      <c r="E3877">
        <v>108397.11</v>
      </c>
      <c r="F3877" t="s">
        <v>8219</v>
      </c>
      <c r="G3877" t="s">
        <v>8224</v>
      </c>
      <c r="H3877" t="s">
        <v>8246</v>
      </c>
      <c r="I3877">
        <v>1485191143</v>
      </c>
      <c r="J3877" s="12">
        <f>(I3877/86400)+25569</f>
        <v>42758.71230324074</v>
      </c>
      <c r="K3877">
        <v>1482599143</v>
      </c>
      <c r="L3877" s="12">
        <f>(K3877/86400)+25569</f>
        <v>42728.71230324074</v>
      </c>
      <c r="M3877" t="b">
        <v>1</v>
      </c>
      <c r="N3877">
        <v>1375</v>
      </c>
      <c r="O3877">
        <f>(E3877/D3877)*100</f>
        <v>216.79422000000002</v>
      </c>
      <c r="P3877">
        <f>E3877/N3877</f>
        <v>78.834261818181815</v>
      </c>
      <c r="Q3877" s="6" t="str">
        <f>LEFT(R3877, SEARCH("/",R3877,1)-1)</f>
        <v>technology</v>
      </c>
      <c r="R3877" t="s">
        <v>8295</v>
      </c>
      <c r="S3877" t="b">
        <v>1</v>
      </c>
      <c r="V3877" s="7" t="str">
        <f>RIGHT(R3877,LEN(R3877)-FIND("/",R3877))</f>
        <v>hardware</v>
      </c>
    </row>
    <row r="3878" spans="1:22" ht="64" hidden="1" x14ac:dyDescent="0.2">
      <c r="A3878">
        <v>2003</v>
      </c>
      <c r="B3878" s="3" t="s">
        <v>2004</v>
      </c>
      <c r="C3878" s="3" t="s">
        <v>6113</v>
      </c>
      <c r="D3878">
        <v>500</v>
      </c>
      <c r="E3878">
        <v>1560</v>
      </c>
      <c r="F3878" t="s">
        <v>8219</v>
      </c>
      <c r="G3878" t="s">
        <v>8224</v>
      </c>
      <c r="H3878" t="s">
        <v>8246</v>
      </c>
      <c r="I3878">
        <v>1278111600</v>
      </c>
      <c r="J3878" s="12">
        <f>(I3878/86400)+25569</f>
        <v>40361.958333333336</v>
      </c>
      <c r="K3878">
        <v>1276830052</v>
      </c>
      <c r="L3878" s="12">
        <f>(K3878/86400)+25569</f>
        <v>40347.125601851854</v>
      </c>
      <c r="M3878" t="b">
        <v>1</v>
      </c>
      <c r="N3878">
        <v>17</v>
      </c>
      <c r="O3878">
        <f>(E3878/D3878)*100</f>
        <v>312</v>
      </c>
      <c r="P3878">
        <f>E3878/N3878</f>
        <v>91.764705882352942</v>
      </c>
      <c r="Q3878" s="6" t="str">
        <f>LEFT(R3878, SEARCH("/",R3878,1)-1)</f>
        <v>technology</v>
      </c>
      <c r="R3878" t="s">
        <v>8295</v>
      </c>
      <c r="S3878" t="b">
        <v>1</v>
      </c>
      <c r="V3878" s="7" t="str">
        <f>RIGHT(R3878,LEN(R3878)-FIND("/",R3878))</f>
        <v>hardware</v>
      </c>
    </row>
    <row r="3879" spans="1:22" ht="48" hidden="1" x14ac:dyDescent="0.2">
      <c r="A3879">
        <v>2004</v>
      </c>
      <c r="B3879" s="3" t="s">
        <v>2005</v>
      </c>
      <c r="C3879" s="3" t="s">
        <v>6114</v>
      </c>
      <c r="D3879">
        <v>50000</v>
      </c>
      <c r="E3879">
        <v>117210.24000000001</v>
      </c>
      <c r="F3879" t="s">
        <v>8219</v>
      </c>
      <c r="G3879" t="s">
        <v>8224</v>
      </c>
      <c r="H3879" t="s">
        <v>8246</v>
      </c>
      <c r="I3879">
        <v>1405002663</v>
      </c>
      <c r="J3879" s="12">
        <f>(I3879/86400)+25569</f>
        <v>41830.604895833334</v>
      </c>
      <c r="K3879">
        <v>1402410663</v>
      </c>
      <c r="L3879" s="12">
        <f>(K3879/86400)+25569</f>
        <v>41800.604895833334</v>
      </c>
      <c r="M3879" t="b">
        <v>1</v>
      </c>
      <c r="N3879">
        <v>354</v>
      </c>
      <c r="O3879">
        <f>(E3879/D3879)*100</f>
        <v>234.42048</v>
      </c>
      <c r="P3879">
        <f>E3879/N3879</f>
        <v>331.10237288135596</v>
      </c>
      <c r="Q3879" s="6" t="str">
        <f>LEFT(R3879, SEARCH("/",R3879,1)-1)</f>
        <v>technology</v>
      </c>
      <c r="R3879" t="s">
        <v>8295</v>
      </c>
      <c r="S3879" t="b">
        <v>1</v>
      </c>
      <c r="V3879" s="7" t="str">
        <f>RIGHT(R3879,LEN(R3879)-FIND("/",R3879))</f>
        <v>hardware</v>
      </c>
    </row>
    <row r="3880" spans="1:22" ht="48" hidden="1" x14ac:dyDescent="0.2">
      <c r="A3880">
        <v>2005</v>
      </c>
      <c r="B3880" s="3" t="s">
        <v>2006</v>
      </c>
      <c r="C3880" s="3" t="s">
        <v>6115</v>
      </c>
      <c r="D3880">
        <v>30000</v>
      </c>
      <c r="E3880">
        <v>37104.03</v>
      </c>
      <c r="F3880" t="s">
        <v>8219</v>
      </c>
      <c r="G3880" t="s">
        <v>8224</v>
      </c>
      <c r="H3880" t="s">
        <v>8246</v>
      </c>
      <c r="I3880">
        <v>1381895940</v>
      </c>
      <c r="J3880" s="12">
        <f>(I3880/86400)+25569</f>
        <v>41563.165972222225</v>
      </c>
      <c r="K3880">
        <v>1379532618</v>
      </c>
      <c r="L3880" s="12">
        <f>(K3880/86400)+25569</f>
        <v>41535.812708333331</v>
      </c>
      <c r="M3880" t="b">
        <v>1</v>
      </c>
      <c r="N3880">
        <v>191</v>
      </c>
      <c r="O3880">
        <f>(E3880/D3880)*100</f>
        <v>123.68010000000001</v>
      </c>
      <c r="P3880">
        <f>E3880/N3880</f>
        <v>194.26193717277485</v>
      </c>
      <c r="Q3880" s="6" t="str">
        <f>LEFT(R3880, SEARCH("/",R3880,1)-1)</f>
        <v>technology</v>
      </c>
      <c r="R3880" t="s">
        <v>8295</v>
      </c>
      <c r="S3880" t="b">
        <v>1</v>
      </c>
      <c r="V3880" s="7" t="str">
        <f>RIGHT(R3880,LEN(R3880)-FIND("/",R3880))</f>
        <v>hardware</v>
      </c>
    </row>
    <row r="3881" spans="1:22" ht="48" hidden="1" x14ac:dyDescent="0.2">
      <c r="A3881">
        <v>2006</v>
      </c>
      <c r="B3881" s="3" t="s">
        <v>2007</v>
      </c>
      <c r="C3881" s="3" t="s">
        <v>6116</v>
      </c>
      <c r="D3881">
        <v>50000</v>
      </c>
      <c r="E3881">
        <v>123920</v>
      </c>
      <c r="F3881" t="s">
        <v>8219</v>
      </c>
      <c r="G3881" t="s">
        <v>8224</v>
      </c>
      <c r="H3881" t="s">
        <v>8246</v>
      </c>
      <c r="I3881">
        <v>1417611645</v>
      </c>
      <c r="J3881" s="12">
        <f>(I3881/86400)+25569</f>
        <v>41976.542187500003</v>
      </c>
      <c r="K3881">
        <v>1414584045</v>
      </c>
      <c r="L3881" s="12">
        <f>(K3881/86400)+25569</f>
        <v>41941.500520833331</v>
      </c>
      <c r="M3881" t="b">
        <v>1</v>
      </c>
      <c r="N3881">
        <v>303</v>
      </c>
      <c r="O3881">
        <f>(E3881/D3881)*100</f>
        <v>247.84</v>
      </c>
      <c r="P3881">
        <f>E3881/N3881</f>
        <v>408.97689768976898</v>
      </c>
      <c r="Q3881" s="6" t="str">
        <f>LEFT(R3881, SEARCH("/",R3881,1)-1)</f>
        <v>technology</v>
      </c>
      <c r="R3881" t="s">
        <v>8295</v>
      </c>
      <c r="S3881" t="b">
        <v>1</v>
      </c>
      <c r="V3881" s="7" t="str">
        <f>RIGHT(R3881,LEN(R3881)-FIND("/",R3881))</f>
        <v>hardware</v>
      </c>
    </row>
    <row r="3882" spans="1:22" ht="48" hidden="1" x14ac:dyDescent="0.2">
      <c r="A3882">
        <v>2007</v>
      </c>
      <c r="B3882" s="3" t="s">
        <v>2008</v>
      </c>
      <c r="C3882" s="3" t="s">
        <v>6117</v>
      </c>
      <c r="D3882">
        <v>10000</v>
      </c>
      <c r="E3882">
        <v>11570.92</v>
      </c>
      <c r="F3882" t="s">
        <v>8219</v>
      </c>
      <c r="G3882" t="s">
        <v>8224</v>
      </c>
      <c r="H3882" t="s">
        <v>8246</v>
      </c>
      <c r="I3882">
        <v>1282622400</v>
      </c>
      <c r="J3882" s="12">
        <f>(I3882/86400)+25569</f>
        <v>40414.166666666664</v>
      </c>
      <c r="K3882">
        <v>1276891586</v>
      </c>
      <c r="L3882" s="12">
        <f>(K3882/86400)+25569</f>
        <v>40347.837800925925</v>
      </c>
      <c r="M3882" t="b">
        <v>1</v>
      </c>
      <c r="N3882">
        <v>137</v>
      </c>
      <c r="O3882">
        <f>(E3882/D3882)*100</f>
        <v>115.7092</v>
      </c>
      <c r="P3882">
        <f>E3882/N3882</f>
        <v>84.459270072992695</v>
      </c>
      <c r="Q3882" s="6" t="str">
        <f>LEFT(R3882, SEARCH("/",R3882,1)-1)</f>
        <v>technology</v>
      </c>
      <c r="R3882" t="s">
        <v>8295</v>
      </c>
      <c r="S3882" t="b">
        <v>1</v>
      </c>
      <c r="V3882" s="7" t="str">
        <f>RIGHT(R3882,LEN(R3882)-FIND("/",R3882))</f>
        <v>hardware</v>
      </c>
    </row>
    <row r="3883" spans="1:22" ht="48" hidden="1" x14ac:dyDescent="0.2">
      <c r="A3883">
        <v>2008</v>
      </c>
      <c r="B3883" s="3" t="s">
        <v>2009</v>
      </c>
      <c r="C3883" s="3" t="s">
        <v>6118</v>
      </c>
      <c r="D3883">
        <v>1570.79</v>
      </c>
      <c r="E3883">
        <v>1839</v>
      </c>
      <c r="F3883" t="s">
        <v>8219</v>
      </c>
      <c r="G3883" t="s">
        <v>8224</v>
      </c>
      <c r="H3883" t="s">
        <v>8246</v>
      </c>
      <c r="I3883">
        <v>1316442622</v>
      </c>
      <c r="J3883" s="12">
        <f>(I3883/86400)+25569</f>
        <v>40805.604421296295</v>
      </c>
      <c r="K3883">
        <v>1312641022</v>
      </c>
      <c r="L3883" s="12">
        <f>(K3883/86400)+25569</f>
        <v>40761.604421296295</v>
      </c>
      <c r="M3883" t="b">
        <v>1</v>
      </c>
      <c r="N3883">
        <v>41</v>
      </c>
      <c r="O3883">
        <f>(E3883/D3883)*100</f>
        <v>117.07484768810599</v>
      </c>
      <c r="P3883">
        <f>E3883/N3883</f>
        <v>44.853658536585364</v>
      </c>
      <c r="Q3883" s="6" t="str">
        <f>LEFT(R3883, SEARCH("/",R3883,1)-1)</f>
        <v>technology</v>
      </c>
      <c r="R3883" t="s">
        <v>8295</v>
      </c>
      <c r="S3883" t="b">
        <v>1</v>
      </c>
      <c r="V3883" s="7" t="str">
        <f>RIGHT(R3883,LEN(R3883)-FIND("/",R3883))</f>
        <v>hardware</v>
      </c>
    </row>
    <row r="3884" spans="1:22" ht="48" hidden="1" x14ac:dyDescent="0.2">
      <c r="A3884">
        <v>2009</v>
      </c>
      <c r="B3884" s="3" t="s">
        <v>2010</v>
      </c>
      <c r="C3884" s="3" t="s">
        <v>6119</v>
      </c>
      <c r="D3884">
        <v>50000</v>
      </c>
      <c r="E3884">
        <v>152579</v>
      </c>
      <c r="F3884" t="s">
        <v>8219</v>
      </c>
      <c r="G3884" t="s">
        <v>8236</v>
      </c>
      <c r="H3884" t="s">
        <v>8249</v>
      </c>
      <c r="I3884">
        <v>1479890743</v>
      </c>
      <c r="J3884" s="12">
        <f>(I3884/86400)+25569</f>
        <v>42697.365081018521</v>
      </c>
      <c r="K3884">
        <v>1476776743</v>
      </c>
      <c r="L3884" s="12">
        <f>(K3884/86400)+25569</f>
        <v>42661.323414351849</v>
      </c>
      <c r="M3884" t="b">
        <v>1</v>
      </c>
      <c r="N3884">
        <v>398</v>
      </c>
      <c r="O3884">
        <f>(E3884/D3884)*100</f>
        <v>305.15800000000002</v>
      </c>
      <c r="P3884">
        <f>E3884/N3884</f>
        <v>383.3643216080402</v>
      </c>
      <c r="Q3884" s="6" t="str">
        <f>LEFT(R3884, SEARCH("/",R3884,1)-1)</f>
        <v>technology</v>
      </c>
      <c r="R3884" t="s">
        <v>8295</v>
      </c>
      <c r="S3884" t="b">
        <v>1</v>
      </c>
      <c r="V3884" s="7" t="str">
        <f>RIGHT(R3884,LEN(R3884)-FIND("/",R3884))</f>
        <v>hardware</v>
      </c>
    </row>
    <row r="3885" spans="1:22" ht="32" hidden="1" x14ac:dyDescent="0.2">
      <c r="A3885">
        <v>2010</v>
      </c>
      <c r="B3885" s="3" t="s">
        <v>2011</v>
      </c>
      <c r="C3885" s="3" t="s">
        <v>6120</v>
      </c>
      <c r="D3885">
        <v>30000</v>
      </c>
      <c r="E3885">
        <v>96015.9</v>
      </c>
      <c r="F3885" t="s">
        <v>8219</v>
      </c>
      <c r="G3885" t="s">
        <v>8224</v>
      </c>
      <c r="H3885" t="s">
        <v>8246</v>
      </c>
      <c r="I3885">
        <v>1471564491</v>
      </c>
      <c r="J3885" s="12">
        <f>(I3885/86400)+25569</f>
        <v>42600.996423611112</v>
      </c>
      <c r="K3885">
        <v>1468972491</v>
      </c>
      <c r="L3885" s="12">
        <f>(K3885/86400)+25569</f>
        <v>42570.996423611112</v>
      </c>
      <c r="M3885" t="b">
        <v>1</v>
      </c>
      <c r="N3885">
        <v>1737</v>
      </c>
      <c r="O3885">
        <f>(E3885/D3885)*100</f>
        <v>320.05299999999994</v>
      </c>
      <c r="P3885">
        <f>E3885/N3885</f>
        <v>55.276856649395505</v>
      </c>
      <c r="Q3885" s="6" t="str">
        <f>LEFT(R3885, SEARCH("/",R3885,1)-1)</f>
        <v>technology</v>
      </c>
      <c r="R3885" t="s">
        <v>8295</v>
      </c>
      <c r="S3885" t="b">
        <v>1</v>
      </c>
      <c r="V3885" s="7" t="str">
        <f>RIGHT(R3885,LEN(R3885)-FIND("/",R3885))</f>
        <v>hardware</v>
      </c>
    </row>
    <row r="3886" spans="1:22" ht="48" hidden="1" x14ac:dyDescent="0.2">
      <c r="A3886">
        <v>2011</v>
      </c>
      <c r="B3886" s="3" t="s">
        <v>2012</v>
      </c>
      <c r="C3886" s="3" t="s">
        <v>6121</v>
      </c>
      <c r="D3886">
        <v>50000</v>
      </c>
      <c r="E3886">
        <v>409782</v>
      </c>
      <c r="F3886" t="s">
        <v>8219</v>
      </c>
      <c r="G3886" t="s">
        <v>8239</v>
      </c>
      <c r="H3886" t="s">
        <v>8249</v>
      </c>
      <c r="I3886">
        <v>1452553200</v>
      </c>
      <c r="J3886" s="12">
        <f>(I3886/86400)+25569</f>
        <v>42380.958333333328</v>
      </c>
      <c r="K3886">
        <v>1449650173</v>
      </c>
      <c r="L3886" s="12">
        <f>(K3886/86400)+25569</f>
        <v>42347.358483796299</v>
      </c>
      <c r="M3886" t="b">
        <v>1</v>
      </c>
      <c r="N3886">
        <v>971</v>
      </c>
      <c r="O3886">
        <f>(E3886/D3886)*100</f>
        <v>819.56399999999996</v>
      </c>
      <c r="P3886">
        <f>E3886/N3886</f>
        <v>422.02059732234807</v>
      </c>
      <c r="Q3886" s="6" t="str">
        <f>LEFT(R3886, SEARCH("/",R3886,1)-1)</f>
        <v>technology</v>
      </c>
      <c r="R3886" t="s">
        <v>8295</v>
      </c>
      <c r="S3886" t="b">
        <v>1</v>
      </c>
      <c r="V3886" s="7" t="str">
        <f>RIGHT(R3886,LEN(R3886)-FIND("/",R3886))</f>
        <v>hardware</v>
      </c>
    </row>
    <row r="3887" spans="1:22" ht="48" hidden="1" x14ac:dyDescent="0.2">
      <c r="A3887">
        <v>2012</v>
      </c>
      <c r="B3887" s="3" t="s">
        <v>2013</v>
      </c>
      <c r="C3887" s="3" t="s">
        <v>6122</v>
      </c>
      <c r="D3887">
        <v>5000</v>
      </c>
      <c r="E3887">
        <v>11745</v>
      </c>
      <c r="F3887" t="s">
        <v>8219</v>
      </c>
      <c r="G3887" t="s">
        <v>8224</v>
      </c>
      <c r="H3887" t="s">
        <v>8246</v>
      </c>
      <c r="I3887">
        <v>1423165441</v>
      </c>
      <c r="J3887" s="12">
        <f>(I3887/86400)+25569</f>
        <v>42040.822233796294</v>
      </c>
      <c r="K3887">
        <v>1420573441</v>
      </c>
      <c r="L3887" s="12">
        <f>(K3887/86400)+25569</f>
        <v>42010.822233796294</v>
      </c>
      <c r="M3887" t="b">
        <v>1</v>
      </c>
      <c r="N3887">
        <v>183</v>
      </c>
      <c r="O3887">
        <f>(E3887/D3887)*100</f>
        <v>234.90000000000003</v>
      </c>
      <c r="P3887">
        <f>E3887/N3887</f>
        <v>64.180327868852459</v>
      </c>
      <c r="Q3887" s="6" t="str">
        <f>LEFT(R3887, SEARCH("/",R3887,1)-1)</f>
        <v>technology</v>
      </c>
      <c r="R3887" t="s">
        <v>8295</v>
      </c>
      <c r="S3887" t="b">
        <v>1</v>
      </c>
      <c r="V3887" s="7" t="str">
        <f>RIGHT(R3887,LEN(R3887)-FIND("/",R3887))</f>
        <v>hardware</v>
      </c>
    </row>
    <row r="3888" spans="1:22" ht="48" hidden="1" x14ac:dyDescent="0.2">
      <c r="A3888">
        <v>2013</v>
      </c>
      <c r="B3888" s="3" t="s">
        <v>2014</v>
      </c>
      <c r="C3888" s="3" t="s">
        <v>6123</v>
      </c>
      <c r="D3888">
        <v>160000</v>
      </c>
      <c r="E3888">
        <v>791862</v>
      </c>
      <c r="F3888" t="s">
        <v>8219</v>
      </c>
      <c r="G3888" t="s">
        <v>8224</v>
      </c>
      <c r="H3888" t="s">
        <v>8246</v>
      </c>
      <c r="I3888">
        <v>1468019014</v>
      </c>
      <c r="J3888" s="12">
        <f>(I3888/86400)+25569</f>
        <v>42559.960810185185</v>
      </c>
      <c r="K3888">
        <v>1462835014</v>
      </c>
      <c r="L3888" s="12">
        <f>(K3888/86400)+25569</f>
        <v>42499.960810185185</v>
      </c>
      <c r="M3888" t="b">
        <v>1</v>
      </c>
      <c r="N3888">
        <v>4562</v>
      </c>
      <c r="O3888">
        <f>(E3888/D3888)*100</f>
        <v>494.91374999999999</v>
      </c>
      <c r="P3888">
        <f>E3888/N3888</f>
        <v>173.57781674704077</v>
      </c>
      <c r="Q3888" s="6" t="str">
        <f>LEFT(R3888, SEARCH("/",R3888,1)-1)</f>
        <v>technology</v>
      </c>
      <c r="R3888" t="s">
        <v>8295</v>
      </c>
      <c r="S3888" t="b">
        <v>1</v>
      </c>
      <c r="V3888" s="7" t="str">
        <f>RIGHT(R3888,LEN(R3888)-FIND("/",R3888))</f>
        <v>hardware</v>
      </c>
    </row>
    <row r="3889" spans="1:22" ht="48" hidden="1" x14ac:dyDescent="0.2">
      <c r="A3889">
        <v>2014</v>
      </c>
      <c r="B3889" s="3" t="s">
        <v>2015</v>
      </c>
      <c r="C3889" s="3" t="s">
        <v>6124</v>
      </c>
      <c r="D3889">
        <v>30000</v>
      </c>
      <c r="E3889">
        <v>2344134.67</v>
      </c>
      <c r="F3889" t="s">
        <v>8219</v>
      </c>
      <c r="G3889" t="s">
        <v>8224</v>
      </c>
      <c r="H3889" t="s">
        <v>8246</v>
      </c>
      <c r="I3889">
        <v>1364184539</v>
      </c>
      <c r="J3889" s="12">
        <f>(I3889/86400)+25569</f>
        <v>41358.172905092593</v>
      </c>
      <c r="K3889">
        <v>1361250539</v>
      </c>
      <c r="L3889" s="12">
        <f>(K3889/86400)+25569</f>
        <v>41324.214571759258</v>
      </c>
      <c r="M3889" t="b">
        <v>1</v>
      </c>
      <c r="N3889">
        <v>26457</v>
      </c>
      <c r="O3889">
        <f>(E3889/D3889)*100</f>
        <v>7813.7822333333334</v>
      </c>
      <c r="P3889">
        <f>E3889/N3889</f>
        <v>88.601680840609291</v>
      </c>
      <c r="Q3889" s="6" t="str">
        <f>LEFT(R3889, SEARCH("/",R3889,1)-1)</f>
        <v>technology</v>
      </c>
      <c r="R3889" t="s">
        <v>8295</v>
      </c>
      <c r="S3889" t="b">
        <v>1</v>
      </c>
      <c r="V3889" s="7" t="str">
        <f>RIGHT(R3889,LEN(R3889)-FIND("/",R3889))</f>
        <v>hardware</v>
      </c>
    </row>
    <row r="3890" spans="1:22" ht="48" hidden="1" x14ac:dyDescent="0.2">
      <c r="A3890">
        <v>2015</v>
      </c>
      <c r="B3890" s="3" t="s">
        <v>2016</v>
      </c>
      <c r="C3890" s="3" t="s">
        <v>6125</v>
      </c>
      <c r="D3890">
        <v>7200</v>
      </c>
      <c r="E3890">
        <v>8136.01</v>
      </c>
      <c r="F3890" t="s">
        <v>8219</v>
      </c>
      <c r="G3890" t="s">
        <v>8224</v>
      </c>
      <c r="H3890" t="s">
        <v>8246</v>
      </c>
      <c r="I3890">
        <v>1315602163</v>
      </c>
      <c r="J3890" s="12">
        <f>(I3890/86400)+25569</f>
        <v>40795.876886574071</v>
      </c>
      <c r="K3890">
        <v>1313010163</v>
      </c>
      <c r="L3890" s="12">
        <f>(K3890/86400)+25569</f>
        <v>40765.876886574071</v>
      </c>
      <c r="M3890" t="b">
        <v>1</v>
      </c>
      <c r="N3890">
        <v>162</v>
      </c>
      <c r="O3890">
        <f>(E3890/D3890)*100</f>
        <v>113.00013888888888</v>
      </c>
      <c r="P3890">
        <f>E3890/N3890</f>
        <v>50.222283950617282</v>
      </c>
      <c r="Q3890" s="6" t="str">
        <f>LEFT(R3890, SEARCH("/",R3890,1)-1)</f>
        <v>technology</v>
      </c>
      <c r="R3890" t="s">
        <v>8295</v>
      </c>
      <c r="S3890" t="b">
        <v>1</v>
      </c>
      <c r="V3890" s="7" t="str">
        <f>RIGHT(R3890,LEN(R3890)-FIND("/",R3890))</f>
        <v>hardware</v>
      </c>
    </row>
    <row r="3891" spans="1:22" ht="32" hidden="1" x14ac:dyDescent="0.2">
      <c r="A3891">
        <v>2016</v>
      </c>
      <c r="B3891" s="3" t="s">
        <v>2017</v>
      </c>
      <c r="C3891" s="3" t="s">
        <v>6126</v>
      </c>
      <c r="D3891">
        <v>10000</v>
      </c>
      <c r="E3891">
        <v>92154.22</v>
      </c>
      <c r="F3891" t="s">
        <v>8219</v>
      </c>
      <c r="G3891" t="s">
        <v>8224</v>
      </c>
      <c r="H3891" t="s">
        <v>8246</v>
      </c>
      <c r="I3891">
        <v>1362863299</v>
      </c>
      <c r="J3891" s="12">
        <f>(I3891/86400)+25569</f>
        <v>41342.880775462967</v>
      </c>
      <c r="K3891">
        <v>1360271299</v>
      </c>
      <c r="L3891" s="12">
        <f>(K3891/86400)+25569</f>
        <v>41312.880775462967</v>
      </c>
      <c r="M3891" t="b">
        <v>1</v>
      </c>
      <c r="N3891">
        <v>479</v>
      </c>
      <c r="O3891">
        <f>(E3891/D3891)*100</f>
        <v>921.54219999999998</v>
      </c>
      <c r="P3891">
        <f>E3891/N3891</f>
        <v>192.38876826722338</v>
      </c>
      <c r="Q3891" s="6" t="str">
        <f>LEFT(R3891, SEARCH("/",R3891,1)-1)</f>
        <v>technology</v>
      </c>
      <c r="R3891" t="s">
        <v>8295</v>
      </c>
      <c r="S3891" t="b">
        <v>1</v>
      </c>
      <c r="V3891" s="7" t="str">
        <f>RIGHT(R3891,LEN(R3891)-FIND("/",R3891))</f>
        <v>hardware</v>
      </c>
    </row>
    <row r="3892" spans="1:22" ht="48" hidden="1" x14ac:dyDescent="0.2">
      <c r="A3892">
        <v>2017</v>
      </c>
      <c r="B3892" s="3" t="s">
        <v>2018</v>
      </c>
      <c r="C3892" s="3" t="s">
        <v>6127</v>
      </c>
      <c r="D3892">
        <v>25000</v>
      </c>
      <c r="E3892">
        <v>31275.599999999999</v>
      </c>
      <c r="F3892" t="s">
        <v>8219</v>
      </c>
      <c r="G3892" t="s">
        <v>8224</v>
      </c>
      <c r="H3892" t="s">
        <v>8246</v>
      </c>
      <c r="I3892">
        <v>1332561600</v>
      </c>
      <c r="J3892" s="12">
        <f>(I3892/86400)+25569</f>
        <v>40992.166666666664</v>
      </c>
      <c r="K3892">
        <v>1329873755</v>
      </c>
      <c r="L3892" s="12">
        <f>(K3892/86400)+25569</f>
        <v>40961.057349537034</v>
      </c>
      <c r="M3892" t="b">
        <v>1</v>
      </c>
      <c r="N3892">
        <v>426</v>
      </c>
      <c r="O3892">
        <f>(E3892/D3892)*100</f>
        <v>125.10239999999999</v>
      </c>
      <c r="P3892">
        <f>E3892/N3892</f>
        <v>73.416901408450698</v>
      </c>
      <c r="Q3892" s="6" t="str">
        <f>LEFT(R3892, SEARCH("/",R3892,1)-1)</f>
        <v>technology</v>
      </c>
      <c r="R3892" t="s">
        <v>8295</v>
      </c>
      <c r="S3892" t="b">
        <v>1</v>
      </c>
      <c r="V3892" s="7" t="str">
        <f>RIGHT(R3892,LEN(R3892)-FIND("/",R3892))</f>
        <v>hardware</v>
      </c>
    </row>
    <row r="3893" spans="1:22" ht="48" hidden="1" x14ac:dyDescent="0.2">
      <c r="A3893">
        <v>2018</v>
      </c>
      <c r="B3893" s="3" t="s">
        <v>2019</v>
      </c>
      <c r="C3893" s="3" t="s">
        <v>6128</v>
      </c>
      <c r="D3893">
        <v>65000</v>
      </c>
      <c r="E3893">
        <v>66458.23</v>
      </c>
      <c r="F3893" t="s">
        <v>8219</v>
      </c>
      <c r="G3893" t="s">
        <v>8241</v>
      </c>
      <c r="H3893" t="s">
        <v>8249</v>
      </c>
      <c r="I3893">
        <v>1439455609</v>
      </c>
      <c r="J3893" s="12">
        <f>(I3893/86400)+25569</f>
        <v>42229.365844907406</v>
      </c>
      <c r="K3893">
        <v>1436863609</v>
      </c>
      <c r="L3893" s="12">
        <f>(K3893/86400)+25569</f>
        <v>42199.365844907406</v>
      </c>
      <c r="M3893" t="b">
        <v>1</v>
      </c>
      <c r="N3893">
        <v>450</v>
      </c>
      <c r="O3893">
        <f>(E3893/D3893)*100</f>
        <v>102.24343076923077</v>
      </c>
      <c r="P3893">
        <f>E3893/N3893</f>
        <v>147.68495555555555</v>
      </c>
      <c r="Q3893" s="6" t="str">
        <f>LEFT(R3893, SEARCH("/",R3893,1)-1)</f>
        <v>technology</v>
      </c>
      <c r="R3893" t="s">
        <v>8295</v>
      </c>
      <c r="S3893" t="b">
        <v>1</v>
      </c>
      <c r="V3893" s="7" t="str">
        <f>RIGHT(R3893,LEN(R3893)-FIND("/",R3893))</f>
        <v>hardware</v>
      </c>
    </row>
    <row r="3894" spans="1:22" ht="48" hidden="1" x14ac:dyDescent="0.2">
      <c r="A3894">
        <v>2019</v>
      </c>
      <c r="B3894" s="3" t="s">
        <v>2020</v>
      </c>
      <c r="C3894" s="3" t="s">
        <v>6129</v>
      </c>
      <c r="D3894">
        <v>40000</v>
      </c>
      <c r="E3894">
        <v>193963.9</v>
      </c>
      <c r="F3894" t="s">
        <v>8219</v>
      </c>
      <c r="G3894" t="s">
        <v>8224</v>
      </c>
      <c r="H3894" t="s">
        <v>8246</v>
      </c>
      <c r="I3894">
        <v>1474563621</v>
      </c>
      <c r="J3894" s="12">
        <f>(I3894/86400)+25569</f>
        <v>42635.70857638889</v>
      </c>
      <c r="K3894">
        <v>1471971621</v>
      </c>
      <c r="L3894" s="12">
        <f>(K3894/86400)+25569</f>
        <v>42605.70857638889</v>
      </c>
      <c r="M3894" t="b">
        <v>1</v>
      </c>
      <c r="N3894">
        <v>1780</v>
      </c>
      <c r="O3894">
        <f>(E3894/D3894)*100</f>
        <v>484.90975000000003</v>
      </c>
      <c r="P3894">
        <f>E3894/N3894</f>
        <v>108.96848314606741</v>
      </c>
      <c r="Q3894" s="6" t="str">
        <f>LEFT(R3894, SEARCH("/",R3894,1)-1)</f>
        <v>technology</v>
      </c>
      <c r="R3894" t="s">
        <v>8295</v>
      </c>
      <c r="S3894" t="b">
        <v>1</v>
      </c>
      <c r="V3894" s="7" t="str">
        <f>RIGHT(R3894,LEN(R3894)-FIND("/",R3894))</f>
        <v>hardware</v>
      </c>
    </row>
    <row r="3895" spans="1:22" ht="48" hidden="1" x14ac:dyDescent="0.2">
      <c r="A3895">
        <v>2020</v>
      </c>
      <c r="B3895" s="3" t="s">
        <v>2021</v>
      </c>
      <c r="C3895" s="3" t="s">
        <v>6130</v>
      </c>
      <c r="D3895">
        <v>1500</v>
      </c>
      <c r="E3895">
        <v>2885</v>
      </c>
      <c r="F3895" t="s">
        <v>8219</v>
      </c>
      <c r="G3895" t="s">
        <v>8224</v>
      </c>
      <c r="H3895" t="s">
        <v>8246</v>
      </c>
      <c r="I3895">
        <v>1400108640</v>
      </c>
      <c r="J3895" s="12">
        <f>(I3895/86400)+25569</f>
        <v>41773.961111111115</v>
      </c>
      <c r="K3895">
        <v>1396923624</v>
      </c>
      <c r="L3895" s="12">
        <f>(K3895/86400)+25569</f>
        <v>41737.097500000003</v>
      </c>
      <c r="M3895" t="b">
        <v>1</v>
      </c>
      <c r="N3895">
        <v>122</v>
      </c>
      <c r="O3895">
        <f>(E3895/D3895)*100</f>
        <v>192.33333333333334</v>
      </c>
      <c r="P3895">
        <f>E3895/N3895</f>
        <v>23.647540983606557</v>
      </c>
      <c r="Q3895" s="6" t="str">
        <f>LEFT(R3895, SEARCH("/",R3895,1)-1)</f>
        <v>technology</v>
      </c>
      <c r="R3895" t="s">
        <v>8295</v>
      </c>
      <c r="S3895" t="b">
        <v>1</v>
      </c>
      <c r="V3895" s="7" t="str">
        <f>RIGHT(R3895,LEN(R3895)-FIND("/",R3895))</f>
        <v>hardware</v>
      </c>
    </row>
    <row r="3896" spans="1:22" ht="48" hidden="1" x14ac:dyDescent="0.2">
      <c r="A3896">
        <v>2021</v>
      </c>
      <c r="B3896" s="3" t="s">
        <v>2022</v>
      </c>
      <c r="C3896" s="3" t="s">
        <v>6131</v>
      </c>
      <c r="D3896">
        <v>5000</v>
      </c>
      <c r="E3896">
        <v>14055</v>
      </c>
      <c r="F3896" t="s">
        <v>8219</v>
      </c>
      <c r="G3896" t="s">
        <v>8224</v>
      </c>
      <c r="H3896" t="s">
        <v>8246</v>
      </c>
      <c r="I3896">
        <v>1411522897</v>
      </c>
      <c r="J3896" s="12">
        <f>(I3896/86400)+25569</f>
        <v>41906.070567129631</v>
      </c>
      <c r="K3896">
        <v>1407634897</v>
      </c>
      <c r="L3896" s="12">
        <f>(K3896/86400)+25569</f>
        <v>41861.070567129631</v>
      </c>
      <c r="M3896" t="b">
        <v>1</v>
      </c>
      <c r="N3896">
        <v>95</v>
      </c>
      <c r="O3896">
        <f>(E3896/D3896)*100</f>
        <v>281.10000000000002</v>
      </c>
      <c r="P3896">
        <f>E3896/N3896</f>
        <v>147.94736842105263</v>
      </c>
      <c r="Q3896" s="6" t="str">
        <f>LEFT(R3896, SEARCH("/",R3896,1)-1)</f>
        <v>technology</v>
      </c>
      <c r="R3896" t="s">
        <v>8295</v>
      </c>
      <c r="S3896" t="b">
        <v>1</v>
      </c>
      <c r="V3896" s="7" t="str">
        <f>RIGHT(R3896,LEN(R3896)-FIND("/",R3896))</f>
        <v>hardware</v>
      </c>
    </row>
    <row r="3897" spans="1:22" ht="48" hidden="1" x14ac:dyDescent="0.2">
      <c r="A3897">
        <v>2022</v>
      </c>
      <c r="B3897" s="3" t="s">
        <v>2023</v>
      </c>
      <c r="C3897" s="3" t="s">
        <v>6132</v>
      </c>
      <c r="D3897">
        <v>100000</v>
      </c>
      <c r="E3897">
        <v>125137</v>
      </c>
      <c r="F3897" t="s">
        <v>8219</v>
      </c>
      <c r="G3897" t="s">
        <v>8224</v>
      </c>
      <c r="H3897" t="s">
        <v>8246</v>
      </c>
      <c r="I3897">
        <v>1465652372</v>
      </c>
      <c r="J3897" s="12">
        <f>(I3897/86400)+25569</f>
        <v>42532.569120370375</v>
      </c>
      <c r="K3897">
        <v>1463060372</v>
      </c>
      <c r="L3897" s="12">
        <f>(K3897/86400)+25569</f>
        <v>42502.569120370375</v>
      </c>
      <c r="M3897" t="b">
        <v>1</v>
      </c>
      <c r="N3897">
        <v>325</v>
      </c>
      <c r="O3897">
        <f>(E3897/D3897)*100</f>
        <v>125.13700000000001</v>
      </c>
      <c r="P3897">
        <f>E3897/N3897</f>
        <v>385.03692307692307</v>
      </c>
      <c r="Q3897" s="6" t="str">
        <f>LEFT(R3897, SEARCH("/",R3897,1)-1)</f>
        <v>technology</v>
      </c>
      <c r="R3897" t="s">
        <v>8295</v>
      </c>
      <c r="S3897" t="b">
        <v>1</v>
      </c>
      <c r="V3897" s="7" t="str">
        <f>RIGHT(R3897,LEN(R3897)-FIND("/",R3897))</f>
        <v>hardware</v>
      </c>
    </row>
    <row r="3898" spans="1:22" ht="48" hidden="1" x14ac:dyDescent="0.2">
      <c r="A3898">
        <v>2023</v>
      </c>
      <c r="B3898" s="3" t="s">
        <v>2024</v>
      </c>
      <c r="C3898" s="3" t="s">
        <v>6133</v>
      </c>
      <c r="D3898">
        <v>100000</v>
      </c>
      <c r="E3898">
        <v>161459</v>
      </c>
      <c r="F3898" t="s">
        <v>8219</v>
      </c>
      <c r="G3898" t="s">
        <v>8224</v>
      </c>
      <c r="H3898" t="s">
        <v>8246</v>
      </c>
      <c r="I3898">
        <v>1434017153</v>
      </c>
      <c r="J3898" s="12">
        <f>(I3898/86400)+25569</f>
        <v>42166.420752314814</v>
      </c>
      <c r="K3898">
        <v>1431425153</v>
      </c>
      <c r="L3898" s="12">
        <f>(K3898/86400)+25569</f>
        <v>42136.420752314814</v>
      </c>
      <c r="M3898" t="b">
        <v>1</v>
      </c>
      <c r="N3898">
        <v>353</v>
      </c>
      <c r="O3898">
        <f>(E3898/D3898)*100</f>
        <v>161.459</v>
      </c>
      <c r="P3898">
        <f>E3898/N3898</f>
        <v>457.39093484419266</v>
      </c>
      <c r="Q3898" s="6" t="str">
        <f>LEFT(R3898, SEARCH("/",R3898,1)-1)</f>
        <v>technology</v>
      </c>
      <c r="R3898" t="s">
        <v>8295</v>
      </c>
      <c r="S3898" t="b">
        <v>1</v>
      </c>
      <c r="V3898" s="7" t="str">
        <f>RIGHT(R3898,LEN(R3898)-FIND("/",R3898))</f>
        <v>hardware</v>
      </c>
    </row>
    <row r="3899" spans="1:22" ht="48" hidden="1" x14ac:dyDescent="0.2">
      <c r="A3899">
        <v>2024</v>
      </c>
      <c r="B3899" s="3" t="s">
        <v>2025</v>
      </c>
      <c r="C3899" s="3" t="s">
        <v>6134</v>
      </c>
      <c r="D3899">
        <v>4000</v>
      </c>
      <c r="E3899">
        <v>23414</v>
      </c>
      <c r="F3899" t="s">
        <v>8219</v>
      </c>
      <c r="G3899" t="s">
        <v>8224</v>
      </c>
      <c r="H3899" t="s">
        <v>8246</v>
      </c>
      <c r="I3899">
        <v>1344826800</v>
      </c>
      <c r="J3899" s="12">
        <f>(I3899/86400)+25569</f>
        <v>41134.125</v>
      </c>
      <c r="K3899">
        <v>1341875544</v>
      </c>
      <c r="L3899" s="12">
        <f>(K3899/86400)+25569</f>
        <v>41099.966944444444</v>
      </c>
      <c r="M3899" t="b">
        <v>1</v>
      </c>
      <c r="N3899">
        <v>105</v>
      </c>
      <c r="O3899">
        <f>(E3899/D3899)*100</f>
        <v>585.35</v>
      </c>
      <c r="P3899">
        <f>E3899/N3899</f>
        <v>222.99047619047619</v>
      </c>
      <c r="Q3899" s="6" t="str">
        <f>LEFT(R3899, SEARCH("/",R3899,1)-1)</f>
        <v>technology</v>
      </c>
      <c r="R3899" t="s">
        <v>8295</v>
      </c>
      <c r="S3899" t="b">
        <v>1</v>
      </c>
      <c r="V3899" s="7" t="str">
        <f>RIGHT(R3899,LEN(R3899)-FIND("/",R3899))</f>
        <v>hardware</v>
      </c>
    </row>
    <row r="3900" spans="1:22" ht="48" hidden="1" x14ac:dyDescent="0.2">
      <c r="A3900">
        <v>2025</v>
      </c>
      <c r="B3900" s="3" t="s">
        <v>2026</v>
      </c>
      <c r="C3900" s="3" t="s">
        <v>6135</v>
      </c>
      <c r="D3900">
        <v>80000</v>
      </c>
      <c r="E3900">
        <v>160920</v>
      </c>
      <c r="F3900" t="s">
        <v>8219</v>
      </c>
      <c r="G3900" t="s">
        <v>8236</v>
      </c>
      <c r="H3900" t="s">
        <v>8249</v>
      </c>
      <c r="I3900">
        <v>1433996746</v>
      </c>
      <c r="J3900" s="12">
        <f>(I3900/86400)+25569</f>
        <v>42166.184560185182</v>
      </c>
      <c r="K3900">
        <v>1431404746</v>
      </c>
      <c r="L3900" s="12">
        <f>(K3900/86400)+25569</f>
        <v>42136.184560185182</v>
      </c>
      <c r="M3900" t="b">
        <v>1</v>
      </c>
      <c r="N3900">
        <v>729</v>
      </c>
      <c r="O3900">
        <f>(E3900/D3900)*100</f>
        <v>201.14999999999998</v>
      </c>
      <c r="P3900">
        <f>E3900/N3900</f>
        <v>220.74074074074073</v>
      </c>
      <c r="Q3900" s="6" t="str">
        <f>LEFT(R3900, SEARCH("/",R3900,1)-1)</f>
        <v>technology</v>
      </c>
      <c r="R3900" t="s">
        <v>8295</v>
      </c>
      <c r="S3900" t="b">
        <v>1</v>
      </c>
      <c r="V3900" s="7" t="str">
        <f>RIGHT(R3900,LEN(R3900)-FIND("/",R3900))</f>
        <v>hardware</v>
      </c>
    </row>
    <row r="3901" spans="1:22" ht="32" hidden="1" x14ac:dyDescent="0.2">
      <c r="A3901">
        <v>2026</v>
      </c>
      <c r="B3901" s="3" t="s">
        <v>2027</v>
      </c>
      <c r="C3901" s="3" t="s">
        <v>6136</v>
      </c>
      <c r="D3901">
        <v>25000</v>
      </c>
      <c r="E3901">
        <v>33370.769999999997</v>
      </c>
      <c r="F3901" t="s">
        <v>8219</v>
      </c>
      <c r="G3901" t="s">
        <v>8224</v>
      </c>
      <c r="H3901" t="s">
        <v>8246</v>
      </c>
      <c r="I3901">
        <v>1398052740</v>
      </c>
      <c r="J3901" s="12">
        <f>(I3901/86400)+25569</f>
        <v>41750.165972222225</v>
      </c>
      <c r="K3901">
        <v>1394127585</v>
      </c>
      <c r="L3901" s="12">
        <f>(K3901/86400)+25569</f>
        <v>41704.735937500001</v>
      </c>
      <c r="M3901" t="b">
        <v>1</v>
      </c>
      <c r="N3901">
        <v>454</v>
      </c>
      <c r="O3901">
        <f>(E3901/D3901)*100</f>
        <v>133.48307999999997</v>
      </c>
      <c r="P3901">
        <f>E3901/N3901</f>
        <v>73.503898678414089</v>
      </c>
      <c r="Q3901" s="6" t="str">
        <f>LEFT(R3901, SEARCH("/",R3901,1)-1)</f>
        <v>technology</v>
      </c>
      <c r="R3901" t="s">
        <v>8295</v>
      </c>
      <c r="S3901" t="b">
        <v>1</v>
      </c>
      <c r="V3901" s="7" t="str">
        <f>RIGHT(R3901,LEN(R3901)-FIND("/",R3901))</f>
        <v>hardware</v>
      </c>
    </row>
    <row r="3902" spans="1:22" ht="48" hidden="1" x14ac:dyDescent="0.2">
      <c r="A3902">
        <v>2027</v>
      </c>
      <c r="B3902" s="3" t="s">
        <v>2028</v>
      </c>
      <c r="C3902" s="3" t="s">
        <v>6137</v>
      </c>
      <c r="D3902">
        <v>100000</v>
      </c>
      <c r="E3902">
        <v>120249</v>
      </c>
      <c r="F3902" t="s">
        <v>8219</v>
      </c>
      <c r="G3902" t="s">
        <v>8224</v>
      </c>
      <c r="H3902" t="s">
        <v>8246</v>
      </c>
      <c r="I3902">
        <v>1427740319</v>
      </c>
      <c r="J3902" s="12">
        <f>(I3902/86400)+25569</f>
        <v>42093.772210648152</v>
      </c>
      <c r="K3902">
        <v>1423855919</v>
      </c>
      <c r="L3902" s="12">
        <f>(K3902/86400)+25569</f>
        <v>42048.813877314809</v>
      </c>
      <c r="M3902" t="b">
        <v>1</v>
      </c>
      <c r="N3902">
        <v>539</v>
      </c>
      <c r="O3902">
        <f>(E3902/D3902)*100</f>
        <v>120.24900000000001</v>
      </c>
      <c r="P3902">
        <f>E3902/N3902</f>
        <v>223.09647495361781</v>
      </c>
      <c r="Q3902" s="6" t="str">
        <f>LEFT(R3902, SEARCH("/",R3902,1)-1)</f>
        <v>technology</v>
      </c>
      <c r="R3902" t="s">
        <v>8295</v>
      </c>
      <c r="S3902" t="b">
        <v>1</v>
      </c>
      <c r="V3902" s="7" t="str">
        <f>RIGHT(R3902,LEN(R3902)-FIND("/",R3902))</f>
        <v>hardware</v>
      </c>
    </row>
    <row r="3903" spans="1:22" ht="32" hidden="1" x14ac:dyDescent="0.2">
      <c r="A3903">
        <v>2028</v>
      </c>
      <c r="B3903" s="3" t="s">
        <v>2029</v>
      </c>
      <c r="C3903" s="3" t="s">
        <v>6138</v>
      </c>
      <c r="D3903">
        <v>3000</v>
      </c>
      <c r="E3903">
        <v>3785</v>
      </c>
      <c r="F3903" t="s">
        <v>8219</v>
      </c>
      <c r="G3903" t="s">
        <v>8224</v>
      </c>
      <c r="H3903" t="s">
        <v>8246</v>
      </c>
      <c r="I3903">
        <v>1268690100</v>
      </c>
      <c r="J3903" s="12">
        <f>(I3903/86400)+25569</f>
        <v>40252.913194444445</v>
      </c>
      <c r="K3903">
        <v>1265493806</v>
      </c>
      <c r="L3903" s="12">
        <f>(K3903/86400)+25569</f>
        <v>40215.919050925928</v>
      </c>
      <c r="M3903" t="b">
        <v>1</v>
      </c>
      <c r="N3903">
        <v>79</v>
      </c>
      <c r="O3903">
        <f>(E3903/D3903)*100</f>
        <v>126.16666666666667</v>
      </c>
      <c r="P3903">
        <f>E3903/N3903</f>
        <v>47.911392405063289</v>
      </c>
      <c r="Q3903" s="6" t="str">
        <f>LEFT(R3903, SEARCH("/",R3903,1)-1)</f>
        <v>technology</v>
      </c>
      <c r="R3903" t="s">
        <v>8295</v>
      </c>
      <c r="S3903" t="b">
        <v>1</v>
      </c>
      <c r="V3903" s="7" t="str">
        <f>RIGHT(R3903,LEN(R3903)-FIND("/",R3903))</f>
        <v>hardware</v>
      </c>
    </row>
    <row r="3904" spans="1:22" ht="32" hidden="1" x14ac:dyDescent="0.2">
      <c r="A3904">
        <v>2029</v>
      </c>
      <c r="B3904" s="3" t="s">
        <v>2030</v>
      </c>
      <c r="C3904" s="3" t="s">
        <v>6139</v>
      </c>
      <c r="D3904">
        <v>2500</v>
      </c>
      <c r="E3904">
        <v>9030</v>
      </c>
      <c r="F3904" t="s">
        <v>8219</v>
      </c>
      <c r="G3904" t="s">
        <v>8224</v>
      </c>
      <c r="H3904" t="s">
        <v>8246</v>
      </c>
      <c r="I3904">
        <v>1409099481</v>
      </c>
      <c r="J3904" s="12">
        <f>(I3904/86400)+25569</f>
        <v>41878.021770833337</v>
      </c>
      <c r="K3904">
        <v>1406507481</v>
      </c>
      <c r="L3904" s="12">
        <f>(K3904/86400)+25569</f>
        <v>41848.021770833337</v>
      </c>
      <c r="M3904" t="b">
        <v>1</v>
      </c>
      <c r="N3904">
        <v>94</v>
      </c>
      <c r="O3904">
        <f>(E3904/D3904)*100</f>
        <v>361.2</v>
      </c>
      <c r="P3904">
        <f>E3904/N3904</f>
        <v>96.063829787234042</v>
      </c>
      <c r="Q3904" s="6" t="str">
        <f>LEFT(R3904, SEARCH("/",R3904,1)-1)</f>
        <v>technology</v>
      </c>
      <c r="R3904" t="s">
        <v>8295</v>
      </c>
      <c r="S3904" t="b">
        <v>1</v>
      </c>
      <c r="V3904" s="7" t="str">
        <f>RIGHT(R3904,LEN(R3904)-FIND("/",R3904))</f>
        <v>hardware</v>
      </c>
    </row>
    <row r="3905" spans="1:22" ht="48" hidden="1" x14ac:dyDescent="0.2">
      <c r="A3905">
        <v>2030</v>
      </c>
      <c r="B3905" s="3" t="s">
        <v>2031</v>
      </c>
      <c r="C3905" s="3" t="s">
        <v>6140</v>
      </c>
      <c r="D3905">
        <v>32768</v>
      </c>
      <c r="E3905">
        <v>74134</v>
      </c>
      <c r="F3905" t="s">
        <v>8219</v>
      </c>
      <c r="G3905" t="s">
        <v>8225</v>
      </c>
      <c r="H3905" t="s">
        <v>8247</v>
      </c>
      <c r="I3905">
        <v>1354233296</v>
      </c>
      <c r="J3905" s="12">
        <f>(I3905/86400)+25569</f>
        <v>41242.996481481481</v>
      </c>
      <c r="K3905">
        <v>1351641296</v>
      </c>
      <c r="L3905" s="12">
        <f>(K3905/86400)+25569</f>
        <v>41212.996481481481</v>
      </c>
      <c r="M3905" t="b">
        <v>1</v>
      </c>
      <c r="N3905">
        <v>625</v>
      </c>
      <c r="O3905">
        <f>(E3905/D3905)*100</f>
        <v>226.239013671875</v>
      </c>
      <c r="P3905">
        <f>E3905/N3905</f>
        <v>118.6144</v>
      </c>
      <c r="Q3905" s="6" t="str">
        <f>LEFT(R3905, SEARCH("/",R3905,1)-1)</f>
        <v>technology</v>
      </c>
      <c r="R3905" t="s">
        <v>8295</v>
      </c>
      <c r="S3905" t="b">
        <v>1</v>
      </c>
      <c r="V3905" s="7" t="str">
        <f>RIGHT(R3905,LEN(R3905)-FIND("/",R3905))</f>
        <v>hardware</v>
      </c>
    </row>
    <row r="3906" spans="1:22" ht="32" hidden="1" x14ac:dyDescent="0.2">
      <c r="A3906">
        <v>2031</v>
      </c>
      <c r="B3906" s="3" t="s">
        <v>2032</v>
      </c>
      <c r="C3906" s="3" t="s">
        <v>6141</v>
      </c>
      <c r="D3906">
        <v>50000</v>
      </c>
      <c r="E3906">
        <v>60175</v>
      </c>
      <c r="F3906" t="s">
        <v>8219</v>
      </c>
      <c r="G3906" t="s">
        <v>8233</v>
      </c>
      <c r="H3906" t="s">
        <v>8249</v>
      </c>
      <c r="I3906">
        <v>1420765200</v>
      </c>
      <c r="J3906" s="12">
        <f>(I3906/86400)+25569</f>
        <v>42013.041666666672</v>
      </c>
      <c r="K3906">
        <v>1417506853</v>
      </c>
      <c r="L3906" s="12">
        <f>(K3906/86400)+25569</f>
        <v>41975.329317129625</v>
      </c>
      <c r="M3906" t="b">
        <v>1</v>
      </c>
      <c r="N3906">
        <v>508</v>
      </c>
      <c r="O3906">
        <f>(E3906/D3906)*100</f>
        <v>120.35</v>
      </c>
      <c r="P3906">
        <f>E3906/N3906</f>
        <v>118.45472440944881</v>
      </c>
      <c r="Q3906" s="6" t="str">
        <f>LEFT(R3906, SEARCH("/",R3906,1)-1)</f>
        <v>technology</v>
      </c>
      <c r="R3906" t="s">
        <v>8295</v>
      </c>
      <c r="S3906" t="b">
        <v>1</v>
      </c>
      <c r="V3906" s="7" t="str">
        <f>RIGHT(R3906,LEN(R3906)-FIND("/",R3906))</f>
        <v>hardware</v>
      </c>
    </row>
    <row r="3907" spans="1:22" ht="48" hidden="1" x14ac:dyDescent="0.2">
      <c r="A3907">
        <v>2032</v>
      </c>
      <c r="B3907" s="3" t="s">
        <v>2033</v>
      </c>
      <c r="C3907" s="3" t="s">
        <v>6142</v>
      </c>
      <c r="D3907">
        <v>25000</v>
      </c>
      <c r="E3907">
        <v>76047</v>
      </c>
      <c r="F3907" t="s">
        <v>8219</v>
      </c>
      <c r="G3907" t="s">
        <v>8224</v>
      </c>
      <c r="H3907" t="s">
        <v>8246</v>
      </c>
      <c r="I3907">
        <v>1481778000</v>
      </c>
      <c r="J3907" s="12">
        <f>(I3907/86400)+25569</f>
        <v>42719.208333333328</v>
      </c>
      <c r="K3907">
        <v>1479216874</v>
      </c>
      <c r="L3907" s="12">
        <f>(K3907/86400)+25569</f>
        <v>42689.565671296295</v>
      </c>
      <c r="M3907" t="b">
        <v>1</v>
      </c>
      <c r="N3907">
        <v>531</v>
      </c>
      <c r="O3907">
        <f>(E3907/D3907)*100</f>
        <v>304.18799999999999</v>
      </c>
      <c r="P3907">
        <f>E3907/N3907</f>
        <v>143.21468926553672</v>
      </c>
      <c r="Q3907" s="6" t="str">
        <f>LEFT(R3907, SEARCH("/",R3907,1)-1)</f>
        <v>technology</v>
      </c>
      <c r="R3907" t="s">
        <v>8295</v>
      </c>
      <c r="S3907" t="b">
        <v>1</v>
      </c>
      <c r="V3907" s="7" t="str">
        <f>RIGHT(R3907,LEN(R3907)-FIND("/",R3907))</f>
        <v>hardware</v>
      </c>
    </row>
    <row r="3908" spans="1:22" ht="48" hidden="1" x14ac:dyDescent="0.2">
      <c r="A3908">
        <v>2033</v>
      </c>
      <c r="B3908" s="3" t="s">
        <v>2034</v>
      </c>
      <c r="C3908" s="3" t="s">
        <v>6143</v>
      </c>
      <c r="D3908">
        <v>25000</v>
      </c>
      <c r="E3908">
        <v>44669</v>
      </c>
      <c r="F3908" t="s">
        <v>8219</v>
      </c>
      <c r="G3908" t="s">
        <v>8224</v>
      </c>
      <c r="H3908" t="s">
        <v>8246</v>
      </c>
      <c r="I3908">
        <v>1398477518</v>
      </c>
      <c r="J3908" s="12">
        <f>(I3908/86400)+25569</f>
        <v>41755.082384259258</v>
      </c>
      <c r="K3908">
        <v>1395885518</v>
      </c>
      <c r="L3908" s="12">
        <f>(K3908/86400)+25569</f>
        <v>41725.082384259258</v>
      </c>
      <c r="M3908" t="b">
        <v>1</v>
      </c>
      <c r="N3908">
        <v>158</v>
      </c>
      <c r="O3908">
        <f>(E3908/D3908)*100</f>
        <v>178.67599999999999</v>
      </c>
      <c r="P3908">
        <f>E3908/N3908</f>
        <v>282.71518987341773</v>
      </c>
      <c r="Q3908" s="6" t="str">
        <f>LEFT(R3908, SEARCH("/",R3908,1)-1)</f>
        <v>technology</v>
      </c>
      <c r="R3908" t="s">
        <v>8295</v>
      </c>
      <c r="S3908" t="b">
        <v>1</v>
      </c>
      <c r="V3908" s="7" t="str">
        <f>RIGHT(R3908,LEN(R3908)-FIND("/",R3908))</f>
        <v>hardware</v>
      </c>
    </row>
    <row r="3909" spans="1:22" ht="48" hidden="1" x14ac:dyDescent="0.2">
      <c r="A3909">
        <v>2034</v>
      </c>
      <c r="B3909" s="3" t="s">
        <v>2035</v>
      </c>
      <c r="C3909" s="3" t="s">
        <v>6144</v>
      </c>
      <c r="D3909">
        <v>78000</v>
      </c>
      <c r="E3909">
        <v>301719.59000000003</v>
      </c>
      <c r="F3909" t="s">
        <v>8219</v>
      </c>
      <c r="G3909" t="s">
        <v>8224</v>
      </c>
      <c r="H3909" t="s">
        <v>8246</v>
      </c>
      <c r="I3909">
        <v>1430981880</v>
      </c>
      <c r="J3909" s="12">
        <f>(I3909/86400)+25569</f>
        <v>42131.290277777778</v>
      </c>
      <c r="K3909">
        <v>1426216033</v>
      </c>
      <c r="L3909" s="12">
        <f>(K3909/86400)+25569</f>
        <v>42076.130011574074</v>
      </c>
      <c r="M3909" t="b">
        <v>1</v>
      </c>
      <c r="N3909">
        <v>508</v>
      </c>
      <c r="O3909">
        <f>(E3909/D3909)*100</f>
        <v>386.81998717948721</v>
      </c>
      <c r="P3909">
        <f>E3909/N3909</f>
        <v>593.93620078740162</v>
      </c>
      <c r="Q3909" s="6" t="str">
        <f>LEFT(R3909, SEARCH("/",R3909,1)-1)</f>
        <v>technology</v>
      </c>
      <c r="R3909" t="s">
        <v>8295</v>
      </c>
      <c r="S3909" t="b">
        <v>1</v>
      </c>
      <c r="V3909" s="7" t="str">
        <f>RIGHT(R3909,LEN(R3909)-FIND("/",R3909))</f>
        <v>hardware</v>
      </c>
    </row>
    <row r="3910" spans="1:22" ht="48" hidden="1" x14ac:dyDescent="0.2">
      <c r="A3910">
        <v>2035</v>
      </c>
      <c r="B3910" s="3" t="s">
        <v>2036</v>
      </c>
      <c r="C3910" s="3" t="s">
        <v>6145</v>
      </c>
      <c r="D3910">
        <v>80000</v>
      </c>
      <c r="E3910">
        <v>168829.14</v>
      </c>
      <c r="F3910" t="s">
        <v>8219</v>
      </c>
      <c r="G3910" t="s">
        <v>8224</v>
      </c>
      <c r="H3910" t="s">
        <v>8246</v>
      </c>
      <c r="I3910">
        <v>1450486800</v>
      </c>
      <c r="J3910" s="12">
        <f>(I3910/86400)+25569</f>
        <v>42357.041666666672</v>
      </c>
      <c r="K3910">
        <v>1446562807</v>
      </c>
      <c r="L3910" s="12">
        <f>(K3910/86400)+25569</f>
        <v>42311.625081018516</v>
      </c>
      <c r="M3910" t="b">
        <v>1</v>
      </c>
      <c r="N3910">
        <v>644</v>
      </c>
      <c r="O3910">
        <f>(E3910/D3910)*100</f>
        <v>211.03642500000004</v>
      </c>
      <c r="P3910">
        <f>E3910/N3910</f>
        <v>262.15704968944101</v>
      </c>
      <c r="Q3910" s="6" t="str">
        <f>LEFT(R3910, SEARCH("/",R3910,1)-1)</f>
        <v>technology</v>
      </c>
      <c r="R3910" t="s">
        <v>8295</v>
      </c>
      <c r="S3910" t="b">
        <v>1</v>
      </c>
      <c r="V3910" s="7" t="str">
        <f>RIGHT(R3910,LEN(R3910)-FIND("/",R3910))</f>
        <v>hardware</v>
      </c>
    </row>
    <row r="3911" spans="1:22" ht="48" hidden="1" x14ac:dyDescent="0.2">
      <c r="A3911">
        <v>2036</v>
      </c>
      <c r="B3911" s="3" t="s">
        <v>2037</v>
      </c>
      <c r="C3911" s="3" t="s">
        <v>6146</v>
      </c>
      <c r="D3911">
        <v>30000</v>
      </c>
      <c r="E3911">
        <v>39500.5</v>
      </c>
      <c r="F3911" t="s">
        <v>8219</v>
      </c>
      <c r="G3911" t="s">
        <v>8224</v>
      </c>
      <c r="H3911" t="s">
        <v>8246</v>
      </c>
      <c r="I3911">
        <v>1399668319</v>
      </c>
      <c r="J3911" s="12">
        <f>(I3911/86400)+25569</f>
        <v>41768.864803240736</v>
      </c>
      <c r="K3911">
        <v>1397076319</v>
      </c>
      <c r="L3911" s="12">
        <f>(K3911/86400)+25569</f>
        <v>41738.864803240736</v>
      </c>
      <c r="M3911" t="b">
        <v>1</v>
      </c>
      <c r="N3911">
        <v>848</v>
      </c>
      <c r="O3911">
        <f>(E3911/D3911)*100</f>
        <v>131.66833333333335</v>
      </c>
      <c r="P3911">
        <f>E3911/N3911</f>
        <v>46.580778301886795</v>
      </c>
      <c r="Q3911" s="6" t="str">
        <f>LEFT(R3911, SEARCH("/",R3911,1)-1)</f>
        <v>technology</v>
      </c>
      <c r="R3911" t="s">
        <v>8295</v>
      </c>
      <c r="S3911" t="b">
        <v>1</v>
      </c>
      <c r="V3911" s="7" t="str">
        <f>RIGHT(R3911,LEN(R3911)-FIND("/",R3911))</f>
        <v>hardware</v>
      </c>
    </row>
    <row r="3912" spans="1:22" ht="48" hidden="1" x14ac:dyDescent="0.2">
      <c r="A3912">
        <v>2037</v>
      </c>
      <c r="B3912" s="3" t="s">
        <v>2038</v>
      </c>
      <c r="C3912" s="3" t="s">
        <v>6147</v>
      </c>
      <c r="D3912">
        <v>10000</v>
      </c>
      <c r="E3912">
        <v>30047.64</v>
      </c>
      <c r="F3912" t="s">
        <v>8219</v>
      </c>
      <c r="G3912" t="s">
        <v>8224</v>
      </c>
      <c r="H3912" t="s">
        <v>8246</v>
      </c>
      <c r="I3912">
        <v>1388383353</v>
      </c>
      <c r="J3912" s="12">
        <f>(I3912/86400)+25569</f>
        <v>41638.251770833333</v>
      </c>
      <c r="K3912">
        <v>1383195753</v>
      </c>
      <c r="L3912" s="12">
        <f>(K3912/86400)+25569</f>
        <v>41578.210104166668</v>
      </c>
      <c r="M3912" t="b">
        <v>1</v>
      </c>
      <c r="N3912">
        <v>429</v>
      </c>
      <c r="O3912">
        <f>(E3912/D3912)*100</f>
        <v>300.47639999999996</v>
      </c>
      <c r="P3912">
        <f>E3912/N3912</f>
        <v>70.041118881118877</v>
      </c>
      <c r="Q3912" s="6" t="str">
        <f>LEFT(R3912, SEARCH("/",R3912,1)-1)</f>
        <v>technology</v>
      </c>
      <c r="R3912" t="s">
        <v>8295</v>
      </c>
      <c r="S3912" t="b">
        <v>1</v>
      </c>
      <c r="V3912" s="7" t="str">
        <f>RIGHT(R3912,LEN(R3912)-FIND("/",R3912))</f>
        <v>hardware</v>
      </c>
    </row>
    <row r="3913" spans="1:22" ht="48" hidden="1" x14ac:dyDescent="0.2">
      <c r="A3913">
        <v>2038</v>
      </c>
      <c r="B3913" s="3" t="s">
        <v>2039</v>
      </c>
      <c r="C3913" s="3" t="s">
        <v>6148</v>
      </c>
      <c r="D3913">
        <v>8000</v>
      </c>
      <c r="E3913">
        <v>33641</v>
      </c>
      <c r="F3913" t="s">
        <v>8219</v>
      </c>
      <c r="G3913" t="s">
        <v>8225</v>
      </c>
      <c r="H3913" t="s">
        <v>8247</v>
      </c>
      <c r="I3913">
        <v>1372701600</v>
      </c>
      <c r="J3913" s="12">
        <f>(I3913/86400)+25569</f>
        <v>41456.75</v>
      </c>
      <c r="K3913">
        <v>1369895421</v>
      </c>
      <c r="L3913" s="12">
        <f>(K3913/86400)+25569</f>
        <v>41424.27107638889</v>
      </c>
      <c r="M3913" t="b">
        <v>1</v>
      </c>
      <c r="N3913">
        <v>204</v>
      </c>
      <c r="O3913">
        <f>(E3913/D3913)*100</f>
        <v>420.51249999999999</v>
      </c>
      <c r="P3913">
        <f>E3913/N3913</f>
        <v>164.90686274509804</v>
      </c>
      <c r="Q3913" s="6" t="str">
        <f>LEFT(R3913, SEARCH("/",R3913,1)-1)</f>
        <v>technology</v>
      </c>
      <c r="R3913" t="s">
        <v>8295</v>
      </c>
      <c r="S3913" t="b">
        <v>1</v>
      </c>
      <c r="V3913" s="7" t="str">
        <f>RIGHT(R3913,LEN(R3913)-FIND("/",R3913))</f>
        <v>hardware</v>
      </c>
    </row>
    <row r="3914" spans="1:22" ht="32" hidden="1" x14ac:dyDescent="0.2">
      <c r="A3914">
        <v>2039</v>
      </c>
      <c r="B3914" s="3" t="s">
        <v>2040</v>
      </c>
      <c r="C3914" s="3" t="s">
        <v>6149</v>
      </c>
      <c r="D3914">
        <v>125000</v>
      </c>
      <c r="E3914">
        <v>170271</v>
      </c>
      <c r="F3914" t="s">
        <v>8219</v>
      </c>
      <c r="G3914" t="s">
        <v>8224</v>
      </c>
      <c r="H3914" t="s">
        <v>8246</v>
      </c>
      <c r="I3914">
        <v>1480568340</v>
      </c>
      <c r="J3914" s="12">
        <f>(I3914/86400)+25569</f>
        <v>42705.207638888889</v>
      </c>
      <c r="K3914">
        <v>1477996325</v>
      </c>
      <c r="L3914" s="12">
        <f>(K3914/86400)+25569</f>
        <v>42675.438946759255</v>
      </c>
      <c r="M3914" t="b">
        <v>1</v>
      </c>
      <c r="N3914">
        <v>379</v>
      </c>
      <c r="O3914">
        <f>(E3914/D3914)*100</f>
        <v>136.21680000000001</v>
      </c>
      <c r="P3914">
        <f>E3914/N3914</f>
        <v>449.26385224274406</v>
      </c>
      <c r="Q3914" s="6" t="str">
        <f>LEFT(R3914, SEARCH("/",R3914,1)-1)</f>
        <v>technology</v>
      </c>
      <c r="R3914" t="s">
        <v>8295</v>
      </c>
      <c r="S3914" t="b">
        <v>1</v>
      </c>
      <c r="V3914" s="7" t="str">
        <f>RIGHT(R3914,LEN(R3914)-FIND("/",R3914))</f>
        <v>hardware</v>
      </c>
    </row>
    <row r="3915" spans="1:22" ht="32" hidden="1" x14ac:dyDescent="0.2">
      <c r="A3915">
        <v>2040</v>
      </c>
      <c r="B3915" s="3" t="s">
        <v>2041</v>
      </c>
      <c r="C3915" s="3" t="s">
        <v>6150</v>
      </c>
      <c r="D3915">
        <v>3000</v>
      </c>
      <c r="E3915">
        <v>7445.14</v>
      </c>
      <c r="F3915" t="s">
        <v>8219</v>
      </c>
      <c r="G3915" t="s">
        <v>8224</v>
      </c>
      <c r="H3915" t="s">
        <v>8246</v>
      </c>
      <c r="I3915">
        <v>1384557303</v>
      </c>
      <c r="J3915" s="12">
        <f>(I3915/86400)+25569</f>
        <v>41593.968784722223</v>
      </c>
      <c r="K3915">
        <v>1383257703</v>
      </c>
      <c r="L3915" s="12">
        <f>(K3915/86400)+25569</f>
        <v>41578.927118055552</v>
      </c>
      <c r="M3915" t="b">
        <v>1</v>
      </c>
      <c r="N3915">
        <v>271</v>
      </c>
      <c r="O3915">
        <f>(E3915/D3915)*100</f>
        <v>248.17133333333334</v>
      </c>
      <c r="P3915">
        <f>E3915/N3915</f>
        <v>27.472841328413285</v>
      </c>
      <c r="Q3915" s="6" t="str">
        <f>LEFT(R3915, SEARCH("/",R3915,1)-1)</f>
        <v>technology</v>
      </c>
      <c r="R3915" t="s">
        <v>8295</v>
      </c>
      <c r="S3915" t="b">
        <v>1</v>
      </c>
      <c r="V3915" s="7" t="str">
        <f>RIGHT(R3915,LEN(R3915)-FIND("/",R3915))</f>
        <v>hardware</v>
      </c>
    </row>
    <row r="3916" spans="1:22" ht="48" hidden="1" x14ac:dyDescent="0.2">
      <c r="A3916">
        <v>2184</v>
      </c>
      <c r="B3916" s="3" t="s">
        <v>2185</v>
      </c>
      <c r="C3916" s="3" t="s">
        <v>6294</v>
      </c>
      <c r="D3916">
        <v>10000</v>
      </c>
      <c r="E3916">
        <v>28474</v>
      </c>
      <c r="F3916" t="s">
        <v>8219</v>
      </c>
      <c r="G3916" t="s">
        <v>8224</v>
      </c>
      <c r="H3916" t="s">
        <v>8246</v>
      </c>
      <c r="I3916">
        <v>1453737600</v>
      </c>
      <c r="J3916" s="12">
        <f>(I3916/86400)+25569</f>
        <v>42394.666666666672</v>
      </c>
      <c r="K3916">
        <v>1452530041</v>
      </c>
      <c r="L3916" s="12">
        <f>(K3916/86400)+25569</f>
        <v>42380.690289351856</v>
      </c>
      <c r="M3916" t="b">
        <v>1</v>
      </c>
      <c r="N3916">
        <v>266</v>
      </c>
      <c r="O3916">
        <f>(E3916/D3916)*100</f>
        <v>284.74</v>
      </c>
      <c r="P3916">
        <f>E3916/N3916</f>
        <v>107.04511278195488</v>
      </c>
      <c r="Q3916" s="6" t="str">
        <f>LEFT(R3916, SEARCH("/",R3916,1)-1)</f>
        <v>games</v>
      </c>
      <c r="R3916" t="s">
        <v>8297</v>
      </c>
      <c r="S3916" t="b">
        <v>1</v>
      </c>
      <c r="V3916" s="7" t="str">
        <f>RIGHT(R3916,LEN(R3916)-FIND("/",R3916))</f>
        <v>tabletop games</v>
      </c>
    </row>
    <row r="3917" spans="1:22" ht="48" hidden="1" x14ac:dyDescent="0.2">
      <c r="A3917">
        <v>2187</v>
      </c>
      <c r="B3917" s="3" t="s">
        <v>2188</v>
      </c>
      <c r="C3917" s="3" t="s">
        <v>6297</v>
      </c>
      <c r="D3917">
        <v>20000</v>
      </c>
      <c r="E3917">
        <v>202928.5</v>
      </c>
      <c r="F3917" t="s">
        <v>8219</v>
      </c>
      <c r="G3917" t="s">
        <v>8224</v>
      </c>
      <c r="H3917" t="s">
        <v>8246</v>
      </c>
      <c r="I3917">
        <v>1428033540</v>
      </c>
      <c r="J3917" s="12">
        <f>(I3917/86400)+25569</f>
        <v>42097.165972222225</v>
      </c>
      <c r="K3917">
        <v>1425531666</v>
      </c>
      <c r="L3917" s="12">
        <f>(K3917/86400)+25569</f>
        <v>42068.209097222221</v>
      </c>
      <c r="M3917" t="b">
        <v>1</v>
      </c>
      <c r="N3917">
        <v>3562</v>
      </c>
      <c r="O3917">
        <f>(E3917/D3917)*100</f>
        <v>1014.6425</v>
      </c>
      <c r="P3917">
        <f>E3917/N3917</f>
        <v>56.970381807973048</v>
      </c>
      <c r="Q3917" s="6" t="str">
        <f>LEFT(R3917, SEARCH("/",R3917,1)-1)</f>
        <v>games</v>
      </c>
      <c r="R3917" t="s">
        <v>8297</v>
      </c>
      <c r="S3917" t="b">
        <v>1</v>
      </c>
      <c r="V3917" s="7" t="str">
        <f>RIGHT(R3917,LEN(R3917)-FIND("/",R3917))</f>
        <v>tabletop games</v>
      </c>
    </row>
    <row r="3918" spans="1:22" ht="32" hidden="1" x14ac:dyDescent="0.2">
      <c r="A3918">
        <v>2199</v>
      </c>
      <c r="B3918" s="3" t="s">
        <v>2200</v>
      </c>
      <c r="C3918" s="3" t="s">
        <v>6309</v>
      </c>
      <c r="D3918">
        <v>9000</v>
      </c>
      <c r="E3918">
        <v>13228</v>
      </c>
      <c r="F3918" t="s">
        <v>8219</v>
      </c>
      <c r="G3918" t="s">
        <v>8241</v>
      </c>
      <c r="H3918" t="s">
        <v>8249</v>
      </c>
      <c r="I3918">
        <v>1444903198</v>
      </c>
      <c r="J3918" s="12">
        <f>(I3918/86400)+25569</f>
        <v>42292.416643518518</v>
      </c>
      <c r="K3918">
        <v>1442311198</v>
      </c>
      <c r="L3918" s="12">
        <f>(K3918/86400)+25569</f>
        <v>42262.416643518518</v>
      </c>
      <c r="M3918" t="b">
        <v>1</v>
      </c>
      <c r="N3918">
        <v>251</v>
      </c>
      <c r="O3918">
        <f>(E3918/D3918)*100</f>
        <v>146.97777777777779</v>
      </c>
      <c r="P3918">
        <f>E3918/N3918</f>
        <v>52.701195219123505</v>
      </c>
      <c r="Q3918" s="6" t="str">
        <f>LEFT(R3918, SEARCH("/",R3918,1)-1)</f>
        <v>games</v>
      </c>
      <c r="R3918" t="s">
        <v>8297</v>
      </c>
      <c r="S3918" t="b">
        <v>1</v>
      </c>
      <c r="V3918" s="7" t="str">
        <f>RIGHT(R3918,LEN(R3918)-FIND("/",R3918))</f>
        <v>tabletop games</v>
      </c>
    </row>
    <row r="3919" spans="1:22" ht="32" hidden="1" x14ac:dyDescent="0.2">
      <c r="A3919">
        <v>2301</v>
      </c>
      <c r="B3919" s="3" t="s">
        <v>2302</v>
      </c>
      <c r="C3919" s="3" t="s">
        <v>6411</v>
      </c>
      <c r="D3919">
        <v>5000</v>
      </c>
      <c r="E3919">
        <v>6680.22</v>
      </c>
      <c r="F3919" t="s">
        <v>8219</v>
      </c>
      <c r="G3919" t="s">
        <v>8224</v>
      </c>
      <c r="H3919" t="s">
        <v>8246</v>
      </c>
      <c r="I3919">
        <v>1371785496</v>
      </c>
      <c r="J3919" s="12">
        <f>(I3919/86400)+25569</f>
        <v>41446.146944444445</v>
      </c>
      <c r="K3919">
        <v>1369193496</v>
      </c>
      <c r="L3919" s="12">
        <f>(K3919/86400)+25569</f>
        <v>41416.146944444445</v>
      </c>
      <c r="M3919" t="b">
        <v>1</v>
      </c>
      <c r="N3919">
        <v>211</v>
      </c>
      <c r="O3919">
        <f>(E3919/D3919)*100</f>
        <v>133.6044</v>
      </c>
      <c r="P3919">
        <f>E3919/N3919</f>
        <v>31.659810426540286</v>
      </c>
      <c r="Q3919" s="6" t="str">
        <f>LEFT(R3919, SEARCH("/",R3919,1)-1)</f>
        <v>music</v>
      </c>
      <c r="R3919" t="s">
        <v>8279</v>
      </c>
      <c r="S3919" t="b">
        <v>1</v>
      </c>
      <c r="V3919" s="7" t="str">
        <f>RIGHT(R3919,LEN(R3919)-FIND("/",R3919))</f>
        <v>indie rock</v>
      </c>
    </row>
    <row r="3920" spans="1:22" ht="48" hidden="1" x14ac:dyDescent="0.2">
      <c r="A3920">
        <v>2302</v>
      </c>
      <c r="B3920" s="3" t="s">
        <v>2303</v>
      </c>
      <c r="C3920" s="3" t="s">
        <v>6412</v>
      </c>
      <c r="D3920">
        <v>2300</v>
      </c>
      <c r="E3920">
        <v>3925</v>
      </c>
      <c r="F3920" t="s">
        <v>8219</v>
      </c>
      <c r="G3920" t="s">
        <v>8224</v>
      </c>
      <c r="H3920" t="s">
        <v>8246</v>
      </c>
      <c r="I3920">
        <v>1388473200</v>
      </c>
      <c r="J3920" s="12">
        <f>(I3920/86400)+25569</f>
        <v>41639.291666666664</v>
      </c>
      <c r="K3920">
        <v>1385585434</v>
      </c>
      <c r="L3920" s="12">
        <f>(K3920/86400)+25569</f>
        <v>41605.868449074071</v>
      </c>
      <c r="M3920" t="b">
        <v>1</v>
      </c>
      <c r="N3920">
        <v>85</v>
      </c>
      <c r="O3920">
        <f>(E3920/D3920)*100</f>
        <v>170.65217391304347</v>
      </c>
      <c r="P3920">
        <f>E3920/N3920</f>
        <v>46.176470588235297</v>
      </c>
      <c r="Q3920" s="6" t="str">
        <f>LEFT(R3920, SEARCH("/",R3920,1)-1)</f>
        <v>music</v>
      </c>
      <c r="R3920" t="s">
        <v>8279</v>
      </c>
      <c r="S3920" t="b">
        <v>1</v>
      </c>
      <c r="V3920" s="7" t="str">
        <f>RIGHT(R3920,LEN(R3920)-FIND("/",R3920))</f>
        <v>indie rock</v>
      </c>
    </row>
    <row r="3921" spans="1:22" ht="48" hidden="1" x14ac:dyDescent="0.2">
      <c r="A3921">
        <v>2303</v>
      </c>
      <c r="B3921" s="3" t="s">
        <v>2304</v>
      </c>
      <c r="C3921" s="3" t="s">
        <v>6413</v>
      </c>
      <c r="D3921">
        <v>6450</v>
      </c>
      <c r="E3921">
        <v>7053.61</v>
      </c>
      <c r="F3921" t="s">
        <v>8219</v>
      </c>
      <c r="G3921" t="s">
        <v>8224</v>
      </c>
      <c r="H3921" t="s">
        <v>8246</v>
      </c>
      <c r="I3921">
        <v>1323747596</v>
      </c>
      <c r="J3921" s="12">
        <f>(I3921/86400)+25569</f>
        <v>40890.152731481481</v>
      </c>
      <c r="K3921">
        <v>1320287996</v>
      </c>
      <c r="L3921" s="12">
        <f>(K3921/86400)+25569</f>
        <v>40850.111064814817</v>
      </c>
      <c r="M3921" t="b">
        <v>1</v>
      </c>
      <c r="N3921">
        <v>103</v>
      </c>
      <c r="O3921">
        <f>(E3921/D3921)*100</f>
        <v>109.35829457364341</v>
      </c>
      <c r="P3921">
        <f>E3921/N3921</f>
        <v>68.481650485436887</v>
      </c>
      <c r="Q3921" s="6" t="str">
        <f>LEFT(R3921, SEARCH("/",R3921,1)-1)</f>
        <v>music</v>
      </c>
      <c r="R3921" t="s">
        <v>8279</v>
      </c>
      <c r="S3921" t="b">
        <v>1</v>
      </c>
      <c r="V3921" s="7" t="str">
        <f>RIGHT(R3921,LEN(R3921)-FIND("/",R3921))</f>
        <v>indie rock</v>
      </c>
    </row>
    <row r="3922" spans="1:22" ht="48" hidden="1" x14ac:dyDescent="0.2">
      <c r="A3922">
        <v>2304</v>
      </c>
      <c r="B3922" s="3" t="s">
        <v>2305</v>
      </c>
      <c r="C3922" s="3" t="s">
        <v>6414</v>
      </c>
      <c r="D3922">
        <v>6000</v>
      </c>
      <c r="E3922">
        <v>6042.02</v>
      </c>
      <c r="F3922" t="s">
        <v>8219</v>
      </c>
      <c r="G3922" t="s">
        <v>8224</v>
      </c>
      <c r="H3922" t="s">
        <v>8246</v>
      </c>
      <c r="I3922">
        <v>1293857940</v>
      </c>
      <c r="J3922" s="12">
        <f>(I3922/86400)+25569</f>
        <v>40544.207638888889</v>
      </c>
      <c r="K3922">
        <v>1290281691</v>
      </c>
      <c r="L3922" s="12">
        <f>(K3922/86400)+25569</f>
        <v>40502.815868055557</v>
      </c>
      <c r="M3922" t="b">
        <v>1</v>
      </c>
      <c r="N3922">
        <v>113</v>
      </c>
      <c r="O3922">
        <f>(E3922/D3922)*100</f>
        <v>100.70033333333335</v>
      </c>
      <c r="P3922">
        <f>E3922/N3922</f>
        <v>53.469203539823013</v>
      </c>
      <c r="Q3922" s="6" t="str">
        <f>LEFT(R3922, SEARCH("/",R3922,1)-1)</f>
        <v>music</v>
      </c>
      <c r="R3922" t="s">
        <v>8279</v>
      </c>
      <c r="S3922" t="b">
        <v>1</v>
      </c>
      <c r="V3922" s="7" t="str">
        <f>RIGHT(R3922,LEN(R3922)-FIND("/",R3922))</f>
        <v>indie rock</v>
      </c>
    </row>
    <row r="3923" spans="1:22" ht="48" hidden="1" x14ac:dyDescent="0.2">
      <c r="A3923">
        <v>2305</v>
      </c>
      <c r="B3923" s="3" t="s">
        <v>2306</v>
      </c>
      <c r="C3923" s="3" t="s">
        <v>6415</v>
      </c>
      <c r="D3923">
        <v>18000</v>
      </c>
      <c r="E3923">
        <v>18221</v>
      </c>
      <c r="F3923" t="s">
        <v>8219</v>
      </c>
      <c r="G3923" t="s">
        <v>8224</v>
      </c>
      <c r="H3923" t="s">
        <v>8246</v>
      </c>
      <c r="I3923">
        <v>1407520800</v>
      </c>
      <c r="J3923" s="12">
        <f>(I3923/86400)+25569</f>
        <v>41859.75</v>
      </c>
      <c r="K3923">
        <v>1405356072</v>
      </c>
      <c r="L3923" s="12">
        <f>(K3923/86400)+25569</f>
        <v>41834.695277777777</v>
      </c>
      <c r="M3923" t="b">
        <v>1</v>
      </c>
      <c r="N3923">
        <v>167</v>
      </c>
      <c r="O3923">
        <f>(E3923/D3923)*100</f>
        <v>101.22777777777779</v>
      </c>
      <c r="P3923">
        <f>E3923/N3923</f>
        <v>109.10778443113773</v>
      </c>
      <c r="Q3923" s="6" t="str">
        <f>LEFT(R3923, SEARCH("/",R3923,1)-1)</f>
        <v>music</v>
      </c>
      <c r="R3923" t="s">
        <v>8279</v>
      </c>
      <c r="S3923" t="b">
        <v>1</v>
      </c>
      <c r="V3923" s="7" t="str">
        <f>RIGHT(R3923,LEN(R3923)-FIND("/",R3923))</f>
        <v>indie rock</v>
      </c>
    </row>
    <row r="3924" spans="1:22" ht="48" hidden="1" x14ac:dyDescent="0.2">
      <c r="A3924">
        <v>2306</v>
      </c>
      <c r="B3924" s="3" t="s">
        <v>2307</v>
      </c>
      <c r="C3924" s="3" t="s">
        <v>6416</v>
      </c>
      <c r="D3924">
        <v>3500</v>
      </c>
      <c r="E3924">
        <v>3736.55</v>
      </c>
      <c r="F3924" t="s">
        <v>8219</v>
      </c>
      <c r="G3924" t="s">
        <v>8224</v>
      </c>
      <c r="H3924" t="s">
        <v>8246</v>
      </c>
      <c r="I3924">
        <v>1331352129</v>
      </c>
      <c r="J3924" s="12">
        <f>(I3924/86400)+25569</f>
        <v>40978.16815972222</v>
      </c>
      <c r="K3924">
        <v>1328760129</v>
      </c>
      <c r="L3924" s="12">
        <f>(K3924/86400)+25569</f>
        <v>40948.16815972222</v>
      </c>
      <c r="M3924" t="b">
        <v>1</v>
      </c>
      <c r="N3924">
        <v>73</v>
      </c>
      <c r="O3924">
        <f>(E3924/D3924)*100</f>
        <v>106.75857142857143</v>
      </c>
      <c r="P3924">
        <f>E3924/N3924</f>
        <v>51.185616438356163</v>
      </c>
      <c r="Q3924" s="6" t="str">
        <f>LEFT(R3924, SEARCH("/",R3924,1)-1)</f>
        <v>music</v>
      </c>
      <c r="R3924" t="s">
        <v>8279</v>
      </c>
      <c r="S3924" t="b">
        <v>1</v>
      </c>
      <c r="V3924" s="7" t="str">
        <f>RIGHT(R3924,LEN(R3924)-FIND("/",R3924))</f>
        <v>indie rock</v>
      </c>
    </row>
    <row r="3925" spans="1:22" ht="48" hidden="1" x14ac:dyDescent="0.2">
      <c r="A3925">
        <v>2307</v>
      </c>
      <c r="B3925" s="3" t="s">
        <v>2308</v>
      </c>
      <c r="C3925" s="3" t="s">
        <v>6417</v>
      </c>
      <c r="D3925">
        <v>1964.47</v>
      </c>
      <c r="E3925">
        <v>2095.2600000000002</v>
      </c>
      <c r="F3925" t="s">
        <v>8219</v>
      </c>
      <c r="G3925" t="s">
        <v>8224</v>
      </c>
      <c r="H3925" t="s">
        <v>8246</v>
      </c>
      <c r="I3925">
        <v>1336245328</v>
      </c>
      <c r="J3925" s="12">
        <f>(I3925/86400)+25569</f>
        <v>41034.802407407406</v>
      </c>
      <c r="K3925">
        <v>1333653333</v>
      </c>
      <c r="L3925" s="12">
        <f>(K3925/86400)+25569</f>
        <v>41004.802465277782</v>
      </c>
      <c r="M3925" t="b">
        <v>1</v>
      </c>
      <c r="N3925">
        <v>75</v>
      </c>
      <c r="O3925">
        <f>(E3925/D3925)*100</f>
        <v>106.65777537961894</v>
      </c>
      <c r="P3925">
        <f>E3925/N3925</f>
        <v>27.936800000000002</v>
      </c>
      <c r="Q3925" s="6" t="str">
        <f>LEFT(R3925, SEARCH("/",R3925,1)-1)</f>
        <v>music</v>
      </c>
      <c r="R3925" t="s">
        <v>8279</v>
      </c>
      <c r="S3925" t="b">
        <v>1</v>
      </c>
      <c r="V3925" s="7" t="str">
        <f>RIGHT(R3925,LEN(R3925)-FIND("/",R3925))</f>
        <v>indie rock</v>
      </c>
    </row>
    <row r="3926" spans="1:22" ht="48" hidden="1" x14ac:dyDescent="0.2">
      <c r="A3926">
        <v>2308</v>
      </c>
      <c r="B3926" s="3" t="s">
        <v>2309</v>
      </c>
      <c r="C3926" s="3" t="s">
        <v>6418</v>
      </c>
      <c r="D3926">
        <v>50000</v>
      </c>
      <c r="E3926">
        <v>50653.11</v>
      </c>
      <c r="F3926" t="s">
        <v>8219</v>
      </c>
      <c r="G3926" t="s">
        <v>8224</v>
      </c>
      <c r="H3926" t="s">
        <v>8246</v>
      </c>
      <c r="I3926">
        <v>1409274000</v>
      </c>
      <c r="J3926" s="12">
        <f>(I3926/86400)+25569</f>
        <v>41880.041666666664</v>
      </c>
      <c r="K3926">
        <v>1406847996</v>
      </c>
      <c r="L3926" s="12">
        <f>(K3926/86400)+25569</f>
        <v>41851.962916666671</v>
      </c>
      <c r="M3926" t="b">
        <v>1</v>
      </c>
      <c r="N3926">
        <v>614</v>
      </c>
      <c r="O3926">
        <f>(E3926/D3926)*100</f>
        <v>101.30622</v>
      </c>
      <c r="P3926">
        <f>E3926/N3926</f>
        <v>82.496921824104234</v>
      </c>
      <c r="Q3926" s="6" t="str">
        <f>LEFT(R3926, SEARCH("/",R3926,1)-1)</f>
        <v>music</v>
      </c>
      <c r="R3926" t="s">
        <v>8279</v>
      </c>
      <c r="S3926" t="b">
        <v>1</v>
      </c>
      <c r="V3926" s="7" t="str">
        <f>RIGHT(R3926,LEN(R3926)-FIND("/",R3926))</f>
        <v>indie rock</v>
      </c>
    </row>
    <row r="3927" spans="1:22" ht="48" hidden="1" x14ac:dyDescent="0.2">
      <c r="A3927">
        <v>2309</v>
      </c>
      <c r="B3927" s="3" t="s">
        <v>2310</v>
      </c>
      <c r="C3927" s="3" t="s">
        <v>6419</v>
      </c>
      <c r="D3927">
        <v>6000</v>
      </c>
      <c r="E3927">
        <v>6400.47</v>
      </c>
      <c r="F3927" t="s">
        <v>8219</v>
      </c>
      <c r="G3927" t="s">
        <v>8224</v>
      </c>
      <c r="H3927" t="s">
        <v>8246</v>
      </c>
      <c r="I3927">
        <v>1362872537</v>
      </c>
      <c r="J3927" s="12">
        <f>(I3927/86400)+25569</f>
        <v>41342.987696759257</v>
      </c>
      <c r="K3927">
        <v>1359848537</v>
      </c>
      <c r="L3927" s="12">
        <f>(K3927/86400)+25569</f>
        <v>41307.987696759257</v>
      </c>
      <c r="M3927" t="b">
        <v>1</v>
      </c>
      <c r="N3927">
        <v>107</v>
      </c>
      <c r="O3927">
        <f>(E3927/D3927)*100</f>
        <v>106.67450000000001</v>
      </c>
      <c r="P3927">
        <f>E3927/N3927</f>
        <v>59.817476635514019</v>
      </c>
      <c r="Q3927" s="6" t="str">
        <f>LEFT(R3927, SEARCH("/",R3927,1)-1)</f>
        <v>music</v>
      </c>
      <c r="R3927" t="s">
        <v>8279</v>
      </c>
      <c r="S3927" t="b">
        <v>1</v>
      </c>
      <c r="V3927" s="7" t="str">
        <f>RIGHT(R3927,LEN(R3927)-FIND("/",R3927))</f>
        <v>indie rock</v>
      </c>
    </row>
    <row r="3928" spans="1:22" ht="48" hidden="1" x14ac:dyDescent="0.2">
      <c r="A3928">
        <v>2310</v>
      </c>
      <c r="B3928" s="3" t="s">
        <v>2311</v>
      </c>
      <c r="C3928" s="3" t="s">
        <v>6420</v>
      </c>
      <c r="D3928">
        <v>18500</v>
      </c>
      <c r="E3928">
        <v>79335.360000000001</v>
      </c>
      <c r="F3928" t="s">
        <v>8219</v>
      </c>
      <c r="G3928" t="s">
        <v>8224</v>
      </c>
      <c r="H3928" t="s">
        <v>8246</v>
      </c>
      <c r="I3928">
        <v>1363889015</v>
      </c>
      <c r="J3928" s="12">
        <f>(I3928/86400)+25569</f>
        <v>41354.752488425926</v>
      </c>
      <c r="K3928">
        <v>1361300615</v>
      </c>
      <c r="L3928" s="12">
        <f>(K3928/86400)+25569</f>
        <v>41324.79415509259</v>
      </c>
      <c r="M3928" t="b">
        <v>1</v>
      </c>
      <c r="N3928">
        <v>1224</v>
      </c>
      <c r="O3928">
        <f>(E3928/D3928)*100</f>
        <v>428.83978378378379</v>
      </c>
      <c r="P3928">
        <f>E3928/N3928</f>
        <v>64.816470588235291</v>
      </c>
      <c r="Q3928" s="6" t="str">
        <f>LEFT(R3928, SEARCH("/",R3928,1)-1)</f>
        <v>music</v>
      </c>
      <c r="R3928" t="s">
        <v>8279</v>
      </c>
      <c r="S3928" t="b">
        <v>1</v>
      </c>
      <c r="V3928" s="7" t="str">
        <f>RIGHT(R3928,LEN(R3928)-FIND("/",R3928))</f>
        <v>indie rock</v>
      </c>
    </row>
    <row r="3929" spans="1:22" ht="48" hidden="1" x14ac:dyDescent="0.2">
      <c r="A3929">
        <v>2311</v>
      </c>
      <c r="B3929" s="3" t="s">
        <v>2312</v>
      </c>
      <c r="C3929" s="3" t="s">
        <v>6421</v>
      </c>
      <c r="D3929">
        <v>9000</v>
      </c>
      <c r="E3929">
        <v>9370</v>
      </c>
      <c r="F3929" t="s">
        <v>8219</v>
      </c>
      <c r="G3929" t="s">
        <v>8224</v>
      </c>
      <c r="H3929" t="s">
        <v>8246</v>
      </c>
      <c r="I3929">
        <v>1399421189</v>
      </c>
      <c r="J3929" s="12">
        <f>(I3929/86400)+25569</f>
        <v>41766.004502314812</v>
      </c>
      <c r="K3929">
        <v>1396829189</v>
      </c>
      <c r="L3929" s="12">
        <f>(K3929/86400)+25569</f>
        <v>41736.004502314812</v>
      </c>
      <c r="M3929" t="b">
        <v>1</v>
      </c>
      <c r="N3929">
        <v>104</v>
      </c>
      <c r="O3929">
        <f>(E3929/D3929)*100</f>
        <v>104.11111111111111</v>
      </c>
      <c r="P3929">
        <f>E3929/N3929</f>
        <v>90.09615384615384</v>
      </c>
      <c r="Q3929" s="6" t="str">
        <f>LEFT(R3929, SEARCH("/",R3929,1)-1)</f>
        <v>music</v>
      </c>
      <c r="R3929" t="s">
        <v>8279</v>
      </c>
      <c r="S3929" t="b">
        <v>1</v>
      </c>
      <c r="V3929" s="7" t="str">
        <f>RIGHT(R3929,LEN(R3929)-FIND("/",R3929))</f>
        <v>indie rock</v>
      </c>
    </row>
    <row r="3930" spans="1:22" ht="48" hidden="1" x14ac:dyDescent="0.2">
      <c r="A3930">
        <v>2312</v>
      </c>
      <c r="B3930" s="3" t="s">
        <v>2313</v>
      </c>
      <c r="C3930" s="3" t="s">
        <v>6422</v>
      </c>
      <c r="D3930">
        <v>3000</v>
      </c>
      <c r="E3930">
        <v>3236</v>
      </c>
      <c r="F3930" t="s">
        <v>8219</v>
      </c>
      <c r="G3930" t="s">
        <v>8224</v>
      </c>
      <c r="H3930" t="s">
        <v>8246</v>
      </c>
      <c r="I3930">
        <v>1397862000</v>
      </c>
      <c r="J3930" s="12">
        <f>(I3930/86400)+25569</f>
        <v>41747.958333333336</v>
      </c>
      <c r="K3930">
        <v>1395155478</v>
      </c>
      <c r="L3930" s="12">
        <f>(K3930/86400)+25569</f>
        <v>41716.632847222223</v>
      </c>
      <c r="M3930" t="b">
        <v>1</v>
      </c>
      <c r="N3930">
        <v>79</v>
      </c>
      <c r="O3930">
        <f>(E3930/D3930)*100</f>
        <v>107.86666666666666</v>
      </c>
      <c r="P3930">
        <f>E3930/N3930</f>
        <v>40.962025316455694</v>
      </c>
      <c r="Q3930" s="6" t="str">
        <f>LEFT(R3930, SEARCH("/",R3930,1)-1)</f>
        <v>music</v>
      </c>
      <c r="R3930" t="s">
        <v>8279</v>
      </c>
      <c r="S3930" t="b">
        <v>1</v>
      </c>
      <c r="V3930" s="7" t="str">
        <f>RIGHT(R3930,LEN(R3930)-FIND("/",R3930))</f>
        <v>indie rock</v>
      </c>
    </row>
    <row r="3931" spans="1:22" ht="32" hidden="1" x14ac:dyDescent="0.2">
      <c r="A3931">
        <v>2313</v>
      </c>
      <c r="B3931" s="3" t="s">
        <v>2314</v>
      </c>
      <c r="C3931" s="3" t="s">
        <v>6423</v>
      </c>
      <c r="D3931">
        <v>5000</v>
      </c>
      <c r="E3931">
        <v>8792.02</v>
      </c>
      <c r="F3931" t="s">
        <v>8219</v>
      </c>
      <c r="G3931" t="s">
        <v>8224</v>
      </c>
      <c r="H3931" t="s">
        <v>8246</v>
      </c>
      <c r="I3931">
        <v>1336086026</v>
      </c>
      <c r="J3931" s="12">
        <f>(I3931/86400)+25569</f>
        <v>41032.958634259259</v>
      </c>
      <c r="K3931">
        <v>1333494026</v>
      </c>
      <c r="L3931" s="12">
        <f>(K3931/86400)+25569</f>
        <v>41002.958634259259</v>
      </c>
      <c r="M3931" t="b">
        <v>1</v>
      </c>
      <c r="N3931">
        <v>157</v>
      </c>
      <c r="O3931">
        <f>(E3931/D3931)*100</f>
        <v>175.84040000000002</v>
      </c>
      <c r="P3931">
        <f>E3931/N3931</f>
        <v>56.000127388535034</v>
      </c>
      <c r="Q3931" s="6" t="str">
        <f>LEFT(R3931, SEARCH("/",R3931,1)-1)</f>
        <v>music</v>
      </c>
      <c r="R3931" t="s">
        <v>8279</v>
      </c>
      <c r="S3931" t="b">
        <v>1</v>
      </c>
      <c r="V3931" s="7" t="str">
        <f>RIGHT(R3931,LEN(R3931)-FIND("/",R3931))</f>
        <v>indie rock</v>
      </c>
    </row>
    <row r="3932" spans="1:22" ht="48" hidden="1" x14ac:dyDescent="0.2">
      <c r="A3932">
        <v>2314</v>
      </c>
      <c r="B3932" s="3" t="s">
        <v>2315</v>
      </c>
      <c r="C3932" s="3" t="s">
        <v>6424</v>
      </c>
      <c r="D3932">
        <v>1200</v>
      </c>
      <c r="E3932">
        <v>1883.64</v>
      </c>
      <c r="F3932" t="s">
        <v>8219</v>
      </c>
      <c r="G3932" t="s">
        <v>8224</v>
      </c>
      <c r="H3932" t="s">
        <v>8246</v>
      </c>
      <c r="I3932">
        <v>1339074857</v>
      </c>
      <c r="J3932" s="12">
        <f>(I3932/86400)+25569</f>
        <v>41067.551585648151</v>
      </c>
      <c r="K3932">
        <v>1336482857</v>
      </c>
      <c r="L3932" s="12">
        <f>(K3932/86400)+25569</f>
        <v>41037.551585648151</v>
      </c>
      <c r="M3932" t="b">
        <v>1</v>
      </c>
      <c r="N3932">
        <v>50</v>
      </c>
      <c r="O3932">
        <f>(E3932/D3932)*100</f>
        <v>156.97</v>
      </c>
      <c r="P3932">
        <f>E3932/N3932</f>
        <v>37.672800000000002</v>
      </c>
      <c r="Q3932" s="6" t="str">
        <f>LEFT(R3932, SEARCH("/",R3932,1)-1)</f>
        <v>music</v>
      </c>
      <c r="R3932" t="s">
        <v>8279</v>
      </c>
      <c r="S3932" t="b">
        <v>1</v>
      </c>
      <c r="V3932" s="7" t="str">
        <f>RIGHT(R3932,LEN(R3932)-FIND("/",R3932))</f>
        <v>indie rock</v>
      </c>
    </row>
    <row r="3933" spans="1:22" ht="32" hidden="1" x14ac:dyDescent="0.2">
      <c r="A3933">
        <v>2315</v>
      </c>
      <c r="B3933" s="3" t="s">
        <v>2316</v>
      </c>
      <c r="C3933" s="3" t="s">
        <v>6425</v>
      </c>
      <c r="D3933">
        <v>2500</v>
      </c>
      <c r="E3933">
        <v>2565</v>
      </c>
      <c r="F3933" t="s">
        <v>8219</v>
      </c>
      <c r="G3933" t="s">
        <v>8224</v>
      </c>
      <c r="H3933" t="s">
        <v>8246</v>
      </c>
      <c r="I3933">
        <v>1336238743</v>
      </c>
      <c r="J3933" s="12">
        <f>(I3933/86400)+25569</f>
        <v>41034.72619212963</v>
      </c>
      <c r="K3933">
        <v>1333646743</v>
      </c>
      <c r="L3933" s="12">
        <f>(K3933/86400)+25569</f>
        <v>41004.72619212963</v>
      </c>
      <c r="M3933" t="b">
        <v>1</v>
      </c>
      <c r="N3933">
        <v>64</v>
      </c>
      <c r="O3933">
        <f>(E3933/D3933)*100</f>
        <v>102.60000000000001</v>
      </c>
      <c r="P3933">
        <f>E3933/N3933</f>
        <v>40.078125</v>
      </c>
      <c r="Q3933" s="6" t="str">
        <f>LEFT(R3933, SEARCH("/",R3933,1)-1)</f>
        <v>music</v>
      </c>
      <c r="R3933" t="s">
        <v>8279</v>
      </c>
      <c r="S3933" t="b">
        <v>1</v>
      </c>
      <c r="V3933" s="7" t="str">
        <f>RIGHT(R3933,LEN(R3933)-FIND("/",R3933))</f>
        <v>indie rock</v>
      </c>
    </row>
    <row r="3934" spans="1:22" ht="48" hidden="1" x14ac:dyDescent="0.2">
      <c r="A3934">
        <v>2316</v>
      </c>
      <c r="B3934" s="3" t="s">
        <v>2317</v>
      </c>
      <c r="C3934" s="3" t="s">
        <v>6426</v>
      </c>
      <c r="D3934">
        <v>15000</v>
      </c>
      <c r="E3934">
        <v>15606.4</v>
      </c>
      <c r="F3934" t="s">
        <v>8219</v>
      </c>
      <c r="G3934" t="s">
        <v>8224</v>
      </c>
      <c r="H3934" t="s">
        <v>8246</v>
      </c>
      <c r="I3934">
        <v>1260383040</v>
      </c>
      <c r="J3934" s="12">
        <f>(I3934/86400)+25569</f>
        <v>40156.766666666663</v>
      </c>
      <c r="K3934">
        <v>1253726650</v>
      </c>
      <c r="L3934" s="12">
        <f>(K3934/86400)+25569</f>
        <v>40079.725115740745</v>
      </c>
      <c r="M3934" t="b">
        <v>1</v>
      </c>
      <c r="N3934">
        <v>200</v>
      </c>
      <c r="O3934">
        <f>(E3934/D3934)*100</f>
        <v>104.04266666666666</v>
      </c>
      <c r="P3934">
        <f>E3934/N3934</f>
        <v>78.031999999999996</v>
      </c>
      <c r="Q3934" s="6" t="str">
        <f>LEFT(R3934, SEARCH("/",R3934,1)-1)</f>
        <v>music</v>
      </c>
      <c r="R3934" t="s">
        <v>8279</v>
      </c>
      <c r="S3934" t="b">
        <v>1</v>
      </c>
      <c r="V3934" s="7" t="str">
        <f>RIGHT(R3934,LEN(R3934)-FIND("/",R3934))</f>
        <v>indie rock</v>
      </c>
    </row>
    <row r="3935" spans="1:22" ht="48" hidden="1" x14ac:dyDescent="0.2">
      <c r="A3935">
        <v>2317</v>
      </c>
      <c r="B3935" s="3" t="s">
        <v>2318</v>
      </c>
      <c r="C3935" s="3" t="s">
        <v>6427</v>
      </c>
      <c r="D3935">
        <v>400</v>
      </c>
      <c r="E3935">
        <v>416</v>
      </c>
      <c r="F3935" t="s">
        <v>8219</v>
      </c>
      <c r="G3935" t="s">
        <v>8224</v>
      </c>
      <c r="H3935" t="s">
        <v>8246</v>
      </c>
      <c r="I3935">
        <v>1266210000</v>
      </c>
      <c r="J3935" s="12">
        <f>(I3935/86400)+25569</f>
        <v>40224.208333333336</v>
      </c>
      <c r="K3935">
        <v>1263474049</v>
      </c>
      <c r="L3935" s="12">
        <f>(K3935/86400)+25569</f>
        <v>40192.542233796295</v>
      </c>
      <c r="M3935" t="b">
        <v>1</v>
      </c>
      <c r="N3935">
        <v>22</v>
      </c>
      <c r="O3935">
        <f>(E3935/D3935)*100</f>
        <v>104</v>
      </c>
      <c r="P3935">
        <f>E3935/N3935</f>
        <v>18.90909090909091</v>
      </c>
      <c r="Q3935" s="6" t="str">
        <f>LEFT(R3935, SEARCH("/",R3935,1)-1)</f>
        <v>music</v>
      </c>
      <c r="R3935" t="s">
        <v>8279</v>
      </c>
      <c r="S3935" t="b">
        <v>1</v>
      </c>
      <c r="V3935" s="7" t="str">
        <f>RIGHT(R3935,LEN(R3935)-FIND("/",R3935))</f>
        <v>indie rock</v>
      </c>
    </row>
    <row r="3936" spans="1:22" ht="64" hidden="1" x14ac:dyDescent="0.2">
      <c r="A3936">
        <v>2318</v>
      </c>
      <c r="B3936" s="3" t="s">
        <v>2319</v>
      </c>
      <c r="C3936" s="3" t="s">
        <v>6428</v>
      </c>
      <c r="D3936">
        <v>5000</v>
      </c>
      <c r="E3936">
        <v>6053</v>
      </c>
      <c r="F3936" t="s">
        <v>8219</v>
      </c>
      <c r="G3936" t="s">
        <v>8224</v>
      </c>
      <c r="H3936" t="s">
        <v>8246</v>
      </c>
      <c r="I3936">
        <v>1253937540</v>
      </c>
      <c r="J3936" s="12">
        <f>(I3936/86400)+25569</f>
        <v>40082.165972222225</v>
      </c>
      <c r="K3936">
        <v>1251214014</v>
      </c>
      <c r="L3936" s="12">
        <f>(K3936/86400)+25569</f>
        <v>40050.643680555557</v>
      </c>
      <c r="M3936" t="b">
        <v>1</v>
      </c>
      <c r="N3936">
        <v>163</v>
      </c>
      <c r="O3936">
        <f>(E3936/D3936)*100</f>
        <v>121.05999999999999</v>
      </c>
      <c r="P3936">
        <f>E3936/N3936</f>
        <v>37.134969325153371</v>
      </c>
      <c r="Q3936" s="6" t="str">
        <f>LEFT(R3936, SEARCH("/",R3936,1)-1)</f>
        <v>music</v>
      </c>
      <c r="R3936" t="s">
        <v>8279</v>
      </c>
      <c r="S3936" t="b">
        <v>1</v>
      </c>
      <c r="V3936" s="7" t="str">
        <f>RIGHT(R3936,LEN(R3936)-FIND("/",R3936))</f>
        <v>indie rock</v>
      </c>
    </row>
    <row r="3937" spans="1:22" ht="48" hidden="1" x14ac:dyDescent="0.2">
      <c r="A3937">
        <v>2319</v>
      </c>
      <c r="B3937" s="3" t="s">
        <v>2320</v>
      </c>
      <c r="C3937" s="3" t="s">
        <v>6429</v>
      </c>
      <c r="D3937">
        <v>3000</v>
      </c>
      <c r="E3937">
        <v>3231</v>
      </c>
      <c r="F3937" t="s">
        <v>8219</v>
      </c>
      <c r="G3937" t="s">
        <v>8224</v>
      </c>
      <c r="H3937" t="s">
        <v>8246</v>
      </c>
      <c r="I3937">
        <v>1387072685</v>
      </c>
      <c r="J3937" s="12">
        <f>(I3937/86400)+25569</f>
        <v>41623.082002314812</v>
      </c>
      <c r="K3937">
        <v>1384480685</v>
      </c>
      <c r="L3937" s="12">
        <f>(K3937/86400)+25569</f>
        <v>41593.082002314812</v>
      </c>
      <c r="M3937" t="b">
        <v>1</v>
      </c>
      <c r="N3937">
        <v>77</v>
      </c>
      <c r="O3937">
        <f>(E3937/D3937)*100</f>
        <v>107.69999999999999</v>
      </c>
      <c r="P3937">
        <f>E3937/N3937</f>
        <v>41.961038961038959</v>
      </c>
      <c r="Q3937" s="6" t="str">
        <f>LEFT(R3937, SEARCH("/",R3937,1)-1)</f>
        <v>music</v>
      </c>
      <c r="R3937" t="s">
        <v>8279</v>
      </c>
      <c r="S3937" t="b">
        <v>1</v>
      </c>
      <c r="V3937" s="7" t="str">
        <f>RIGHT(R3937,LEN(R3937)-FIND("/",R3937))</f>
        <v>indie rock</v>
      </c>
    </row>
    <row r="3938" spans="1:22" ht="48" hidden="1" x14ac:dyDescent="0.2">
      <c r="A3938">
        <v>2320</v>
      </c>
      <c r="B3938" s="3" t="s">
        <v>2321</v>
      </c>
      <c r="C3938" s="3" t="s">
        <v>6430</v>
      </c>
      <c r="D3938">
        <v>5000</v>
      </c>
      <c r="E3938">
        <v>5433</v>
      </c>
      <c r="F3938" t="s">
        <v>8219</v>
      </c>
      <c r="G3938" t="s">
        <v>8224</v>
      </c>
      <c r="H3938" t="s">
        <v>8246</v>
      </c>
      <c r="I3938">
        <v>1396463800</v>
      </c>
      <c r="J3938" s="12">
        <f>(I3938/86400)+25569</f>
        <v>41731.775462962964</v>
      </c>
      <c r="K3938">
        <v>1393443400</v>
      </c>
      <c r="L3938" s="12">
        <f>(K3938/86400)+25569</f>
        <v>41696.817129629628</v>
      </c>
      <c r="M3938" t="b">
        <v>1</v>
      </c>
      <c r="N3938">
        <v>89</v>
      </c>
      <c r="O3938">
        <f>(E3938/D3938)*100</f>
        <v>108.66</v>
      </c>
      <c r="P3938">
        <f>E3938/N3938</f>
        <v>61.044943820224717</v>
      </c>
      <c r="Q3938" s="6" t="str">
        <f>LEFT(R3938, SEARCH("/",R3938,1)-1)</f>
        <v>music</v>
      </c>
      <c r="R3938" t="s">
        <v>8279</v>
      </c>
      <c r="S3938" t="b">
        <v>1</v>
      </c>
      <c r="V3938" s="7" t="str">
        <f>RIGHT(R3938,LEN(R3938)-FIND("/",R3938))</f>
        <v>indie rock</v>
      </c>
    </row>
    <row r="3939" spans="1:22" ht="32" hidden="1" x14ac:dyDescent="0.2">
      <c r="A3939">
        <v>2327</v>
      </c>
      <c r="B3939" s="3" t="s">
        <v>2328</v>
      </c>
      <c r="C3939" s="3" t="s">
        <v>6437</v>
      </c>
      <c r="D3939">
        <v>35000</v>
      </c>
      <c r="E3939">
        <v>184133.01</v>
      </c>
      <c r="F3939" t="s">
        <v>8219</v>
      </c>
      <c r="G3939" t="s">
        <v>8224</v>
      </c>
      <c r="H3939" t="s">
        <v>8246</v>
      </c>
      <c r="I3939">
        <v>1409090440</v>
      </c>
      <c r="J3939" s="12">
        <f>(I3939/86400)+25569</f>
        <v>41877.917129629626</v>
      </c>
      <c r="K3939">
        <v>1406066440</v>
      </c>
      <c r="L3939" s="12">
        <f>(K3939/86400)+25569</f>
        <v>41842.917129629626</v>
      </c>
      <c r="M3939" t="b">
        <v>1</v>
      </c>
      <c r="N3939">
        <v>3355</v>
      </c>
      <c r="O3939">
        <f>(E3939/D3939)*100</f>
        <v>526.09431428571429</v>
      </c>
      <c r="P3939">
        <f>E3939/N3939</f>
        <v>54.883162444113267</v>
      </c>
      <c r="Q3939" s="6" t="str">
        <f>LEFT(R3939, SEARCH("/",R3939,1)-1)</f>
        <v>food</v>
      </c>
      <c r="R3939" t="s">
        <v>8298</v>
      </c>
      <c r="S3939" t="b">
        <v>1</v>
      </c>
      <c r="V3939" s="7" t="str">
        <f>RIGHT(R3939,LEN(R3939)-FIND("/",R3939))</f>
        <v>small batch</v>
      </c>
    </row>
    <row r="3940" spans="1:22" ht="64" hidden="1" x14ac:dyDescent="0.2">
      <c r="A3940">
        <v>2328</v>
      </c>
      <c r="B3940" s="3" t="s">
        <v>2329</v>
      </c>
      <c r="C3940" s="3" t="s">
        <v>6438</v>
      </c>
      <c r="D3940">
        <v>10000</v>
      </c>
      <c r="E3940">
        <v>25445</v>
      </c>
      <c r="F3940" t="s">
        <v>8219</v>
      </c>
      <c r="G3940" t="s">
        <v>8224</v>
      </c>
      <c r="H3940" t="s">
        <v>8246</v>
      </c>
      <c r="I3940">
        <v>1434307537</v>
      </c>
      <c r="J3940" s="12">
        <f>(I3940/86400)+25569</f>
        <v>42169.781678240739</v>
      </c>
      <c r="K3940">
        <v>1431715537</v>
      </c>
      <c r="L3940" s="12">
        <f>(K3940/86400)+25569</f>
        <v>42139.781678240739</v>
      </c>
      <c r="M3940" t="b">
        <v>1</v>
      </c>
      <c r="N3940">
        <v>537</v>
      </c>
      <c r="O3940">
        <f>(E3940/D3940)*100</f>
        <v>254.45000000000002</v>
      </c>
      <c r="P3940">
        <f>E3940/N3940</f>
        <v>47.383612662942269</v>
      </c>
      <c r="Q3940" s="6" t="str">
        <f>LEFT(R3940, SEARCH("/",R3940,1)-1)</f>
        <v>food</v>
      </c>
      <c r="R3940" t="s">
        <v>8298</v>
      </c>
      <c r="S3940" t="b">
        <v>1</v>
      </c>
      <c r="V3940" s="7" t="str">
        <f>RIGHT(R3940,LEN(R3940)-FIND("/",R3940))</f>
        <v>small batch</v>
      </c>
    </row>
    <row r="3941" spans="1:22" ht="48" hidden="1" x14ac:dyDescent="0.2">
      <c r="A3941">
        <v>2329</v>
      </c>
      <c r="B3941" s="3" t="s">
        <v>2330</v>
      </c>
      <c r="C3941" s="3" t="s">
        <v>6439</v>
      </c>
      <c r="D3941">
        <v>25000</v>
      </c>
      <c r="E3941">
        <v>26480</v>
      </c>
      <c r="F3941" t="s">
        <v>8219</v>
      </c>
      <c r="G3941" t="s">
        <v>8224</v>
      </c>
      <c r="H3941" t="s">
        <v>8246</v>
      </c>
      <c r="I3941">
        <v>1405609146</v>
      </c>
      <c r="J3941" s="12">
        <f>(I3941/86400)+25569</f>
        <v>41837.624374999999</v>
      </c>
      <c r="K3941">
        <v>1403017146</v>
      </c>
      <c r="L3941" s="12">
        <f>(K3941/86400)+25569</f>
        <v>41807.624374999999</v>
      </c>
      <c r="M3941" t="b">
        <v>1</v>
      </c>
      <c r="N3941">
        <v>125</v>
      </c>
      <c r="O3941">
        <f>(E3941/D3941)*100</f>
        <v>105.91999999999999</v>
      </c>
      <c r="P3941">
        <f>E3941/N3941</f>
        <v>211.84</v>
      </c>
      <c r="Q3941" s="6" t="str">
        <f>LEFT(R3941, SEARCH("/",R3941,1)-1)</f>
        <v>food</v>
      </c>
      <c r="R3941" t="s">
        <v>8298</v>
      </c>
      <c r="S3941" t="b">
        <v>1</v>
      </c>
      <c r="V3941" s="7" t="str">
        <f>RIGHT(R3941,LEN(R3941)-FIND("/",R3941))</f>
        <v>small batch</v>
      </c>
    </row>
    <row r="3942" spans="1:22" ht="48" hidden="1" x14ac:dyDescent="0.2">
      <c r="A3942">
        <v>2330</v>
      </c>
      <c r="B3942" s="3" t="s">
        <v>2331</v>
      </c>
      <c r="C3942" s="3" t="s">
        <v>6440</v>
      </c>
      <c r="D3942">
        <v>35000</v>
      </c>
      <c r="E3942">
        <v>35848</v>
      </c>
      <c r="F3942" t="s">
        <v>8219</v>
      </c>
      <c r="G3942" t="s">
        <v>8224</v>
      </c>
      <c r="H3942" t="s">
        <v>8246</v>
      </c>
      <c r="I3942">
        <v>1451001600</v>
      </c>
      <c r="J3942" s="12">
        <f>(I3942/86400)+25569</f>
        <v>42363</v>
      </c>
      <c r="K3942">
        <v>1448400943</v>
      </c>
      <c r="L3942" s="12">
        <f>(K3942/86400)+25569</f>
        <v>42332.89980324074</v>
      </c>
      <c r="M3942" t="b">
        <v>1</v>
      </c>
      <c r="N3942">
        <v>163</v>
      </c>
      <c r="O3942">
        <f>(E3942/D3942)*100</f>
        <v>102.42285714285715</v>
      </c>
      <c r="P3942">
        <f>E3942/N3942</f>
        <v>219.92638036809817</v>
      </c>
      <c r="Q3942" s="6" t="str">
        <f>LEFT(R3942, SEARCH("/",R3942,1)-1)</f>
        <v>food</v>
      </c>
      <c r="R3942" t="s">
        <v>8298</v>
      </c>
      <c r="S3942" t="b">
        <v>1</v>
      </c>
      <c r="V3942" s="7" t="str">
        <f>RIGHT(R3942,LEN(R3942)-FIND("/",R3942))</f>
        <v>small batch</v>
      </c>
    </row>
    <row r="3943" spans="1:22" ht="48" hidden="1" x14ac:dyDescent="0.2">
      <c r="A3943">
        <v>2331</v>
      </c>
      <c r="B3943" s="3" t="s">
        <v>2332</v>
      </c>
      <c r="C3943" s="3" t="s">
        <v>6441</v>
      </c>
      <c r="D3943">
        <v>8000</v>
      </c>
      <c r="E3943">
        <v>11545.1</v>
      </c>
      <c r="F3943" t="s">
        <v>8219</v>
      </c>
      <c r="G3943" t="s">
        <v>8224</v>
      </c>
      <c r="H3943" t="s">
        <v>8246</v>
      </c>
      <c r="I3943">
        <v>1408320490</v>
      </c>
      <c r="J3943" s="12">
        <f>(I3943/86400)+25569</f>
        <v>41869.005671296298</v>
      </c>
      <c r="K3943">
        <v>1405728490</v>
      </c>
      <c r="L3943" s="12">
        <f>(K3943/86400)+25569</f>
        <v>41839.005671296298</v>
      </c>
      <c r="M3943" t="b">
        <v>1</v>
      </c>
      <c r="N3943">
        <v>283</v>
      </c>
      <c r="O3943">
        <f>(E3943/D3943)*100</f>
        <v>144.31375</v>
      </c>
      <c r="P3943">
        <f>E3943/N3943</f>
        <v>40.795406360424032</v>
      </c>
      <c r="Q3943" s="6" t="str">
        <f>LEFT(R3943, SEARCH("/",R3943,1)-1)</f>
        <v>food</v>
      </c>
      <c r="R3943" t="s">
        <v>8298</v>
      </c>
      <c r="S3943" t="b">
        <v>1</v>
      </c>
      <c r="V3943" s="7" t="str">
        <f>RIGHT(R3943,LEN(R3943)-FIND("/",R3943))</f>
        <v>small batch</v>
      </c>
    </row>
    <row r="3944" spans="1:22" ht="48" hidden="1" x14ac:dyDescent="0.2">
      <c r="A3944">
        <v>2332</v>
      </c>
      <c r="B3944" s="3" t="s">
        <v>2333</v>
      </c>
      <c r="C3944" s="3" t="s">
        <v>6442</v>
      </c>
      <c r="D3944">
        <v>25000</v>
      </c>
      <c r="E3944">
        <v>26577</v>
      </c>
      <c r="F3944" t="s">
        <v>8219</v>
      </c>
      <c r="G3944" t="s">
        <v>8224</v>
      </c>
      <c r="H3944" t="s">
        <v>8246</v>
      </c>
      <c r="I3944">
        <v>1423235071</v>
      </c>
      <c r="J3944" s="12">
        <f>(I3944/86400)+25569</f>
        <v>42041.628136574072</v>
      </c>
      <c r="K3944">
        <v>1420643071</v>
      </c>
      <c r="L3944" s="12">
        <f>(K3944/86400)+25569</f>
        <v>42011.628136574072</v>
      </c>
      <c r="M3944" t="b">
        <v>1</v>
      </c>
      <c r="N3944">
        <v>352</v>
      </c>
      <c r="O3944">
        <f>(E3944/D3944)*100</f>
        <v>106.30800000000001</v>
      </c>
      <c r="P3944">
        <f>E3944/N3944</f>
        <v>75.502840909090907</v>
      </c>
      <c r="Q3944" s="6" t="str">
        <f>LEFT(R3944, SEARCH("/",R3944,1)-1)</f>
        <v>food</v>
      </c>
      <c r="R3944" t="s">
        <v>8298</v>
      </c>
      <c r="S3944" t="b">
        <v>1</v>
      </c>
      <c r="V3944" s="7" t="str">
        <f>RIGHT(R3944,LEN(R3944)-FIND("/",R3944))</f>
        <v>small batch</v>
      </c>
    </row>
    <row r="3945" spans="1:22" ht="48" hidden="1" x14ac:dyDescent="0.2">
      <c r="A3945">
        <v>2333</v>
      </c>
      <c r="B3945" s="3" t="s">
        <v>2334</v>
      </c>
      <c r="C3945" s="3" t="s">
        <v>6443</v>
      </c>
      <c r="D3945">
        <v>600</v>
      </c>
      <c r="E3945">
        <v>1273</v>
      </c>
      <c r="F3945" t="s">
        <v>8219</v>
      </c>
      <c r="G3945" t="s">
        <v>8224</v>
      </c>
      <c r="H3945" t="s">
        <v>8246</v>
      </c>
      <c r="I3945">
        <v>1401385800</v>
      </c>
      <c r="J3945" s="12">
        <f>(I3945/86400)+25569</f>
        <v>41788.743055555555</v>
      </c>
      <c r="K3945">
        <v>1399563390</v>
      </c>
      <c r="L3945" s="12">
        <f>(K3945/86400)+25569</f>
        <v>41767.650347222225</v>
      </c>
      <c r="M3945" t="b">
        <v>1</v>
      </c>
      <c r="N3945">
        <v>94</v>
      </c>
      <c r="O3945">
        <f>(E3945/D3945)*100</f>
        <v>212.16666666666666</v>
      </c>
      <c r="P3945">
        <f>E3945/N3945</f>
        <v>13.542553191489361</v>
      </c>
      <c r="Q3945" s="6" t="str">
        <f>LEFT(R3945, SEARCH("/",R3945,1)-1)</f>
        <v>food</v>
      </c>
      <c r="R3945" t="s">
        <v>8298</v>
      </c>
      <c r="S3945" t="b">
        <v>1</v>
      </c>
      <c r="V3945" s="7" t="str">
        <f>RIGHT(R3945,LEN(R3945)-FIND("/",R3945))</f>
        <v>small batch</v>
      </c>
    </row>
    <row r="3946" spans="1:22" ht="48" hidden="1" x14ac:dyDescent="0.2">
      <c r="A3946">
        <v>2334</v>
      </c>
      <c r="B3946" s="3" t="s">
        <v>2335</v>
      </c>
      <c r="C3946" s="3" t="s">
        <v>6444</v>
      </c>
      <c r="D3946">
        <v>4000</v>
      </c>
      <c r="E3946">
        <v>4078</v>
      </c>
      <c r="F3946" t="s">
        <v>8219</v>
      </c>
      <c r="G3946" t="s">
        <v>8224</v>
      </c>
      <c r="H3946" t="s">
        <v>8246</v>
      </c>
      <c r="I3946">
        <v>1415208840</v>
      </c>
      <c r="J3946" s="12">
        <f>(I3946/86400)+25569</f>
        <v>41948.731944444444</v>
      </c>
      <c r="K3946">
        <v>1412611498</v>
      </c>
      <c r="L3946" s="12">
        <f>(K3946/86400)+25569</f>
        <v>41918.670115740737</v>
      </c>
      <c r="M3946" t="b">
        <v>1</v>
      </c>
      <c r="N3946">
        <v>67</v>
      </c>
      <c r="O3946">
        <f>(E3946/D3946)*100</f>
        <v>101.95</v>
      </c>
      <c r="P3946">
        <f>E3946/N3946</f>
        <v>60.865671641791046</v>
      </c>
      <c r="Q3946" s="6" t="str">
        <f>LEFT(R3946, SEARCH("/",R3946,1)-1)</f>
        <v>food</v>
      </c>
      <c r="R3946" t="s">
        <v>8298</v>
      </c>
      <c r="S3946" t="b">
        <v>1</v>
      </c>
      <c r="V3946" s="7" t="str">
        <f>RIGHT(R3946,LEN(R3946)-FIND("/",R3946))</f>
        <v>small batch</v>
      </c>
    </row>
    <row r="3947" spans="1:22" ht="48" hidden="1" x14ac:dyDescent="0.2">
      <c r="A3947">
        <v>2335</v>
      </c>
      <c r="B3947" s="3" t="s">
        <v>2336</v>
      </c>
      <c r="C3947" s="3" t="s">
        <v>6445</v>
      </c>
      <c r="D3947">
        <v>25000</v>
      </c>
      <c r="E3947">
        <v>25568</v>
      </c>
      <c r="F3947" t="s">
        <v>8219</v>
      </c>
      <c r="G3947" t="s">
        <v>8224</v>
      </c>
      <c r="H3947" t="s">
        <v>8246</v>
      </c>
      <c r="I3947">
        <v>1402494243</v>
      </c>
      <c r="J3947" s="12">
        <f>(I3947/86400)+25569</f>
        <v>41801.572256944448</v>
      </c>
      <c r="K3947">
        <v>1399902243</v>
      </c>
      <c r="L3947" s="12">
        <f>(K3947/86400)+25569</f>
        <v>41771.572256944448</v>
      </c>
      <c r="M3947" t="b">
        <v>1</v>
      </c>
      <c r="N3947">
        <v>221</v>
      </c>
      <c r="O3947">
        <f>(E3947/D3947)*100</f>
        <v>102.27200000000001</v>
      </c>
      <c r="P3947">
        <f>E3947/N3947</f>
        <v>115.69230769230769</v>
      </c>
      <c r="Q3947" s="6" t="str">
        <f>LEFT(R3947, SEARCH("/",R3947,1)-1)</f>
        <v>food</v>
      </c>
      <c r="R3947" t="s">
        <v>8298</v>
      </c>
      <c r="S3947" t="b">
        <v>1</v>
      </c>
      <c r="V3947" s="7" t="str">
        <f>RIGHT(R3947,LEN(R3947)-FIND("/",R3947))</f>
        <v>small batch</v>
      </c>
    </row>
    <row r="3948" spans="1:22" ht="48" hidden="1" x14ac:dyDescent="0.2">
      <c r="A3948">
        <v>2336</v>
      </c>
      <c r="B3948" s="3" t="s">
        <v>2337</v>
      </c>
      <c r="C3948" s="3" t="s">
        <v>6446</v>
      </c>
      <c r="D3948">
        <v>20000</v>
      </c>
      <c r="E3948">
        <v>104146.51</v>
      </c>
      <c r="F3948" t="s">
        <v>8219</v>
      </c>
      <c r="G3948" t="s">
        <v>8224</v>
      </c>
      <c r="H3948" t="s">
        <v>8246</v>
      </c>
      <c r="I3948">
        <v>1394316695</v>
      </c>
      <c r="J3948" s="12">
        <f>(I3948/86400)+25569</f>
        <v>41706.924710648149</v>
      </c>
      <c r="K3948">
        <v>1390860695</v>
      </c>
      <c r="L3948" s="12">
        <f>(K3948/86400)+25569</f>
        <v>41666.924710648149</v>
      </c>
      <c r="M3948" t="b">
        <v>1</v>
      </c>
      <c r="N3948">
        <v>2165</v>
      </c>
      <c r="O3948">
        <f>(E3948/D3948)*100</f>
        <v>520.73254999999995</v>
      </c>
      <c r="P3948">
        <f>E3948/N3948</f>
        <v>48.104623556581984</v>
      </c>
      <c r="Q3948" s="6" t="str">
        <f>LEFT(R3948, SEARCH("/",R3948,1)-1)</f>
        <v>food</v>
      </c>
      <c r="R3948" t="s">
        <v>8298</v>
      </c>
      <c r="S3948" t="b">
        <v>1</v>
      </c>
      <c r="V3948" s="7" t="str">
        <f>RIGHT(R3948,LEN(R3948)-FIND("/",R3948))</f>
        <v>small batch</v>
      </c>
    </row>
    <row r="3949" spans="1:22" ht="32" hidden="1" x14ac:dyDescent="0.2">
      <c r="A3949">
        <v>2337</v>
      </c>
      <c r="B3949" s="3" t="s">
        <v>2338</v>
      </c>
      <c r="C3949" s="3" t="s">
        <v>6447</v>
      </c>
      <c r="D3949">
        <v>12000</v>
      </c>
      <c r="E3949">
        <v>13279</v>
      </c>
      <c r="F3949" t="s">
        <v>8219</v>
      </c>
      <c r="G3949" t="s">
        <v>8224</v>
      </c>
      <c r="H3949" t="s">
        <v>8246</v>
      </c>
      <c r="I3949">
        <v>1403796143</v>
      </c>
      <c r="J3949" s="12">
        <f>(I3949/86400)+25569</f>
        <v>41816.640543981484</v>
      </c>
      <c r="K3949">
        <v>1401204143</v>
      </c>
      <c r="L3949" s="12">
        <f>(K3949/86400)+25569</f>
        <v>41786.640543981484</v>
      </c>
      <c r="M3949" t="b">
        <v>1</v>
      </c>
      <c r="N3949">
        <v>179</v>
      </c>
      <c r="O3949">
        <f>(E3949/D3949)*100</f>
        <v>110.65833333333333</v>
      </c>
      <c r="P3949">
        <f>E3949/N3949</f>
        <v>74.184357541899445</v>
      </c>
      <c r="Q3949" s="6" t="str">
        <f>LEFT(R3949, SEARCH("/",R3949,1)-1)</f>
        <v>food</v>
      </c>
      <c r="R3949" t="s">
        <v>8298</v>
      </c>
      <c r="S3949" t="b">
        <v>1</v>
      </c>
      <c r="V3949" s="7" t="str">
        <f>RIGHT(R3949,LEN(R3949)-FIND("/",R3949))</f>
        <v>small batch</v>
      </c>
    </row>
    <row r="3950" spans="1:22" ht="48" hidden="1" x14ac:dyDescent="0.2">
      <c r="A3950">
        <v>2338</v>
      </c>
      <c r="B3950" s="3" t="s">
        <v>2339</v>
      </c>
      <c r="C3950" s="3" t="s">
        <v>6448</v>
      </c>
      <c r="D3950">
        <v>15000</v>
      </c>
      <c r="E3950">
        <v>15171.5</v>
      </c>
      <c r="F3950" t="s">
        <v>8219</v>
      </c>
      <c r="G3950" t="s">
        <v>8224</v>
      </c>
      <c r="H3950" t="s">
        <v>8246</v>
      </c>
      <c r="I3950">
        <v>1404077484</v>
      </c>
      <c r="J3950" s="12">
        <f>(I3950/86400)+25569</f>
        <v>41819.89680555556</v>
      </c>
      <c r="K3950">
        <v>1401485484</v>
      </c>
      <c r="L3950" s="12">
        <f>(K3950/86400)+25569</f>
        <v>41789.89680555556</v>
      </c>
      <c r="M3950" t="b">
        <v>1</v>
      </c>
      <c r="N3950">
        <v>123</v>
      </c>
      <c r="O3950">
        <f>(E3950/D3950)*100</f>
        <v>101.14333333333335</v>
      </c>
      <c r="P3950">
        <f>E3950/N3950</f>
        <v>123.34552845528455</v>
      </c>
      <c r="Q3950" s="6" t="str">
        <f>LEFT(R3950, SEARCH("/",R3950,1)-1)</f>
        <v>food</v>
      </c>
      <c r="R3950" t="s">
        <v>8298</v>
      </c>
      <c r="S3950" t="b">
        <v>1</v>
      </c>
      <c r="V3950" s="7" t="str">
        <f>RIGHT(R3950,LEN(R3950)-FIND("/",R3950))</f>
        <v>small batch</v>
      </c>
    </row>
    <row r="3951" spans="1:22" ht="48" hidden="1" x14ac:dyDescent="0.2">
      <c r="A3951">
        <v>2339</v>
      </c>
      <c r="B3951" s="3" t="s">
        <v>2340</v>
      </c>
      <c r="C3951" s="3" t="s">
        <v>6449</v>
      </c>
      <c r="D3951">
        <v>25000</v>
      </c>
      <c r="E3951">
        <v>73552</v>
      </c>
      <c r="F3951" t="s">
        <v>8219</v>
      </c>
      <c r="G3951" t="s">
        <v>8224</v>
      </c>
      <c r="H3951" t="s">
        <v>8246</v>
      </c>
      <c r="I3951">
        <v>1482134340</v>
      </c>
      <c r="J3951" s="12">
        <f>(I3951/86400)+25569</f>
        <v>42723.332638888889</v>
      </c>
      <c r="K3951">
        <v>1479496309</v>
      </c>
      <c r="L3951" s="12">
        <f>(K3951/86400)+25569</f>
        <v>42692.79987268518</v>
      </c>
      <c r="M3951" t="b">
        <v>1</v>
      </c>
      <c r="N3951">
        <v>1104</v>
      </c>
      <c r="O3951">
        <f>(E3951/D3951)*100</f>
        <v>294.20799999999997</v>
      </c>
      <c r="P3951">
        <f>E3951/N3951</f>
        <v>66.623188405797094</v>
      </c>
      <c r="Q3951" s="6" t="str">
        <f>LEFT(R3951, SEARCH("/",R3951,1)-1)</f>
        <v>food</v>
      </c>
      <c r="R3951" t="s">
        <v>8298</v>
      </c>
      <c r="S3951" t="b">
        <v>1</v>
      </c>
      <c r="V3951" s="7" t="str">
        <f>RIGHT(R3951,LEN(R3951)-FIND("/",R3951))</f>
        <v>small batch</v>
      </c>
    </row>
    <row r="3952" spans="1:22" ht="48" hidden="1" x14ac:dyDescent="0.2">
      <c r="A3952">
        <v>2340</v>
      </c>
      <c r="B3952" s="3" t="s">
        <v>2341</v>
      </c>
      <c r="C3952" s="3" t="s">
        <v>6450</v>
      </c>
      <c r="D3952">
        <v>40000</v>
      </c>
      <c r="E3952">
        <v>42311</v>
      </c>
      <c r="F3952" t="s">
        <v>8219</v>
      </c>
      <c r="G3952" t="s">
        <v>8224</v>
      </c>
      <c r="H3952" t="s">
        <v>8246</v>
      </c>
      <c r="I3952">
        <v>1477841138</v>
      </c>
      <c r="J3952" s="12">
        <f>(I3952/86400)+25569</f>
        <v>42673.642800925925</v>
      </c>
      <c r="K3952">
        <v>1475249138</v>
      </c>
      <c r="L3952" s="12">
        <f>(K3952/86400)+25569</f>
        <v>42643.642800925925</v>
      </c>
      <c r="M3952" t="b">
        <v>1</v>
      </c>
      <c r="N3952">
        <v>403</v>
      </c>
      <c r="O3952">
        <f>(E3952/D3952)*100</f>
        <v>105.77749999999999</v>
      </c>
      <c r="P3952">
        <f>E3952/N3952</f>
        <v>104.99007444168734</v>
      </c>
      <c r="Q3952" s="6" t="str">
        <f>LEFT(R3952, SEARCH("/",R3952,1)-1)</f>
        <v>food</v>
      </c>
      <c r="R3952" t="s">
        <v>8298</v>
      </c>
      <c r="S3952" t="b">
        <v>1</v>
      </c>
      <c r="V3952" s="7" t="str">
        <f>RIGHT(R3952,LEN(R3952)-FIND("/",R3952))</f>
        <v>small batch</v>
      </c>
    </row>
    <row r="3953" spans="1:22" ht="48" hidden="1" x14ac:dyDescent="0.2">
      <c r="A3953">
        <v>2601</v>
      </c>
      <c r="B3953" s="3" t="s">
        <v>2601</v>
      </c>
      <c r="C3953" s="3" t="s">
        <v>6711</v>
      </c>
      <c r="D3953">
        <v>500</v>
      </c>
      <c r="E3953">
        <v>3307</v>
      </c>
      <c r="F3953" t="s">
        <v>8219</v>
      </c>
      <c r="G3953" t="s">
        <v>8224</v>
      </c>
      <c r="H3953" t="s">
        <v>8246</v>
      </c>
      <c r="I3953">
        <v>1347508740</v>
      </c>
      <c r="J3953" s="12">
        <f>(I3953/86400)+25569</f>
        <v>41165.165972222225</v>
      </c>
      <c r="K3953">
        <v>1346276349</v>
      </c>
      <c r="L3953" s="12">
        <f>(K3953/86400)+25569</f>
        <v>41150.902187500003</v>
      </c>
      <c r="M3953" t="b">
        <v>1</v>
      </c>
      <c r="N3953">
        <v>151</v>
      </c>
      <c r="O3953">
        <f>(E3953/D3953)*100</f>
        <v>661.4</v>
      </c>
      <c r="P3953">
        <f>E3953/N3953</f>
        <v>21.900662251655628</v>
      </c>
      <c r="Q3953" s="6" t="str">
        <f>LEFT(R3953, SEARCH("/",R3953,1)-1)</f>
        <v>technology</v>
      </c>
      <c r="R3953" t="s">
        <v>8301</v>
      </c>
      <c r="S3953" t="b">
        <v>1</v>
      </c>
      <c r="V3953" s="7" t="str">
        <f>RIGHT(R3953,LEN(R3953)-FIND("/",R3953))</f>
        <v>space exploration</v>
      </c>
    </row>
    <row r="3954" spans="1:22" ht="48" hidden="1" x14ac:dyDescent="0.2">
      <c r="A3954">
        <v>2602</v>
      </c>
      <c r="B3954" s="3" t="s">
        <v>2602</v>
      </c>
      <c r="C3954" s="3" t="s">
        <v>6712</v>
      </c>
      <c r="D3954">
        <v>12000</v>
      </c>
      <c r="E3954">
        <v>39131</v>
      </c>
      <c r="F3954" t="s">
        <v>8219</v>
      </c>
      <c r="G3954" t="s">
        <v>8224</v>
      </c>
      <c r="H3954" t="s">
        <v>8246</v>
      </c>
      <c r="I3954">
        <v>1415827200</v>
      </c>
      <c r="J3954" s="12">
        <f>(I3954/86400)+25569</f>
        <v>41955.888888888891</v>
      </c>
      <c r="K3954">
        <v>1412358968</v>
      </c>
      <c r="L3954" s="12">
        <f>(K3954/86400)+25569</f>
        <v>41915.747314814813</v>
      </c>
      <c r="M3954" t="b">
        <v>1</v>
      </c>
      <c r="N3954">
        <v>489</v>
      </c>
      <c r="O3954">
        <f>(E3954/D3954)*100</f>
        <v>326.0916666666667</v>
      </c>
      <c r="P3954">
        <f>E3954/N3954</f>
        <v>80.022494887525568</v>
      </c>
      <c r="Q3954" s="6" t="str">
        <f>LEFT(R3954, SEARCH("/",R3954,1)-1)</f>
        <v>technology</v>
      </c>
      <c r="R3954" t="s">
        <v>8301</v>
      </c>
      <c r="S3954" t="b">
        <v>1</v>
      </c>
      <c r="V3954" s="7" t="str">
        <f>RIGHT(R3954,LEN(R3954)-FIND("/",R3954))</f>
        <v>space exploration</v>
      </c>
    </row>
    <row r="3955" spans="1:22" ht="32" hidden="1" x14ac:dyDescent="0.2">
      <c r="A3955">
        <v>2603</v>
      </c>
      <c r="B3955" s="3" t="s">
        <v>2603</v>
      </c>
      <c r="C3955" s="3" t="s">
        <v>6713</v>
      </c>
      <c r="D3955">
        <v>1750</v>
      </c>
      <c r="E3955">
        <v>1776</v>
      </c>
      <c r="F3955" t="s">
        <v>8219</v>
      </c>
      <c r="G3955" t="s">
        <v>8224</v>
      </c>
      <c r="H3955" t="s">
        <v>8246</v>
      </c>
      <c r="I3955">
        <v>1387835654</v>
      </c>
      <c r="J3955" s="12">
        <f>(I3955/86400)+25569</f>
        <v>41631.912662037037</v>
      </c>
      <c r="K3955">
        <v>1386626054</v>
      </c>
      <c r="L3955" s="12">
        <f>(K3955/86400)+25569</f>
        <v>41617.912662037037</v>
      </c>
      <c r="M3955" t="b">
        <v>1</v>
      </c>
      <c r="N3955">
        <v>50</v>
      </c>
      <c r="O3955">
        <f>(E3955/D3955)*100</f>
        <v>101.48571428571429</v>
      </c>
      <c r="P3955">
        <f>E3955/N3955</f>
        <v>35.520000000000003</v>
      </c>
      <c r="Q3955" s="6" t="str">
        <f>LEFT(R3955, SEARCH("/",R3955,1)-1)</f>
        <v>technology</v>
      </c>
      <c r="R3955" t="s">
        <v>8301</v>
      </c>
      <c r="S3955" t="b">
        <v>1</v>
      </c>
      <c r="V3955" s="7" t="str">
        <f>RIGHT(R3955,LEN(R3955)-FIND("/",R3955))</f>
        <v>space exploration</v>
      </c>
    </row>
    <row r="3956" spans="1:22" ht="48" hidden="1" x14ac:dyDescent="0.2">
      <c r="A3956">
        <v>2604</v>
      </c>
      <c r="B3956" s="3" t="s">
        <v>2604</v>
      </c>
      <c r="C3956" s="3" t="s">
        <v>6714</v>
      </c>
      <c r="D3956">
        <v>20000</v>
      </c>
      <c r="E3956">
        <v>20843.599999999999</v>
      </c>
      <c r="F3956" t="s">
        <v>8219</v>
      </c>
      <c r="G3956" t="s">
        <v>8224</v>
      </c>
      <c r="H3956" t="s">
        <v>8246</v>
      </c>
      <c r="I3956">
        <v>1335662023</v>
      </c>
      <c r="J3956" s="12">
        <f>(I3956/86400)+25569</f>
        <v>41028.051192129627</v>
      </c>
      <c r="K3956">
        <v>1333070023</v>
      </c>
      <c r="L3956" s="12">
        <f>(K3956/86400)+25569</f>
        <v>40998.051192129627</v>
      </c>
      <c r="M3956" t="b">
        <v>1</v>
      </c>
      <c r="N3956">
        <v>321</v>
      </c>
      <c r="O3956">
        <f>(E3956/D3956)*100</f>
        <v>104.21799999999999</v>
      </c>
      <c r="P3956">
        <f>E3956/N3956</f>
        <v>64.933333333333323</v>
      </c>
      <c r="Q3956" s="6" t="str">
        <f>LEFT(R3956, SEARCH("/",R3956,1)-1)</f>
        <v>technology</v>
      </c>
      <c r="R3956" t="s">
        <v>8301</v>
      </c>
      <c r="S3956" t="b">
        <v>1</v>
      </c>
      <c r="V3956" s="7" t="str">
        <f>RIGHT(R3956,LEN(R3956)-FIND("/",R3956))</f>
        <v>space exploration</v>
      </c>
    </row>
    <row r="3957" spans="1:22" ht="48" hidden="1" x14ac:dyDescent="0.2">
      <c r="A3957">
        <v>2605</v>
      </c>
      <c r="B3957" s="3" t="s">
        <v>2605</v>
      </c>
      <c r="C3957" s="3" t="s">
        <v>6715</v>
      </c>
      <c r="D3957">
        <v>100000</v>
      </c>
      <c r="E3957">
        <v>107421.57</v>
      </c>
      <c r="F3957" t="s">
        <v>8219</v>
      </c>
      <c r="G3957" t="s">
        <v>8224</v>
      </c>
      <c r="H3957" t="s">
        <v>8246</v>
      </c>
      <c r="I3957">
        <v>1466168390</v>
      </c>
      <c r="J3957" s="12">
        <f>(I3957/86400)+25569</f>
        <v>42538.541550925926</v>
      </c>
      <c r="K3957">
        <v>1463576390</v>
      </c>
      <c r="L3957" s="12">
        <f>(K3957/86400)+25569</f>
        <v>42508.541550925926</v>
      </c>
      <c r="M3957" t="b">
        <v>1</v>
      </c>
      <c r="N3957">
        <v>1762</v>
      </c>
      <c r="O3957">
        <f>(E3957/D3957)*100</f>
        <v>107.42157000000002</v>
      </c>
      <c r="P3957">
        <f>E3957/N3957</f>
        <v>60.965703745743475</v>
      </c>
      <c r="Q3957" s="6" t="str">
        <f>LEFT(R3957, SEARCH("/",R3957,1)-1)</f>
        <v>technology</v>
      </c>
      <c r="R3957" t="s">
        <v>8301</v>
      </c>
      <c r="S3957" t="b">
        <v>1</v>
      </c>
      <c r="V3957" s="7" t="str">
        <f>RIGHT(R3957,LEN(R3957)-FIND("/",R3957))</f>
        <v>space exploration</v>
      </c>
    </row>
    <row r="3958" spans="1:22" ht="64" hidden="1" x14ac:dyDescent="0.2">
      <c r="A3958">
        <v>2606</v>
      </c>
      <c r="B3958" s="3" t="s">
        <v>2606</v>
      </c>
      <c r="C3958" s="3" t="s">
        <v>6716</v>
      </c>
      <c r="D3958">
        <v>11000</v>
      </c>
      <c r="E3958">
        <v>12106</v>
      </c>
      <c r="F3958" t="s">
        <v>8219</v>
      </c>
      <c r="G3958" t="s">
        <v>8224</v>
      </c>
      <c r="H3958" t="s">
        <v>8246</v>
      </c>
      <c r="I3958">
        <v>1398791182</v>
      </c>
      <c r="J3958" s="12">
        <f>(I3958/86400)+25569</f>
        <v>41758.712754629625</v>
      </c>
      <c r="K3958">
        <v>1396026382</v>
      </c>
      <c r="L3958" s="12">
        <f>(K3958/86400)+25569</f>
        <v>41726.712754629625</v>
      </c>
      <c r="M3958" t="b">
        <v>1</v>
      </c>
      <c r="N3958">
        <v>385</v>
      </c>
      <c r="O3958">
        <f>(E3958/D3958)*100</f>
        <v>110.05454545454545</v>
      </c>
      <c r="P3958">
        <f>E3958/N3958</f>
        <v>31.444155844155844</v>
      </c>
      <c r="Q3958" s="6" t="str">
        <f>LEFT(R3958, SEARCH("/",R3958,1)-1)</f>
        <v>technology</v>
      </c>
      <c r="R3958" t="s">
        <v>8301</v>
      </c>
      <c r="S3958" t="b">
        <v>1</v>
      </c>
      <c r="V3958" s="7" t="str">
        <f>RIGHT(R3958,LEN(R3958)-FIND("/",R3958))</f>
        <v>space exploration</v>
      </c>
    </row>
    <row r="3959" spans="1:22" ht="48" hidden="1" x14ac:dyDescent="0.2">
      <c r="A3959">
        <v>2607</v>
      </c>
      <c r="B3959" s="3" t="s">
        <v>2607</v>
      </c>
      <c r="C3959" s="3" t="s">
        <v>6717</v>
      </c>
      <c r="D3959">
        <v>8000</v>
      </c>
      <c r="E3959">
        <v>32616</v>
      </c>
      <c r="F3959" t="s">
        <v>8219</v>
      </c>
      <c r="G3959" t="s">
        <v>8224</v>
      </c>
      <c r="H3959" t="s">
        <v>8246</v>
      </c>
      <c r="I3959">
        <v>1439344800</v>
      </c>
      <c r="J3959" s="12">
        <f>(I3959/86400)+25569</f>
        <v>42228.083333333328</v>
      </c>
      <c r="K3959">
        <v>1435611572</v>
      </c>
      <c r="L3959" s="12">
        <f>(K3959/86400)+25569</f>
        <v>42184.874675925923</v>
      </c>
      <c r="M3959" t="b">
        <v>1</v>
      </c>
      <c r="N3959">
        <v>398</v>
      </c>
      <c r="O3959">
        <f>(E3959/D3959)*100</f>
        <v>407.7</v>
      </c>
      <c r="P3959">
        <f>E3959/N3959</f>
        <v>81.949748743718587</v>
      </c>
      <c r="Q3959" s="6" t="str">
        <f>LEFT(R3959, SEARCH("/",R3959,1)-1)</f>
        <v>technology</v>
      </c>
      <c r="R3959" t="s">
        <v>8301</v>
      </c>
      <c r="S3959" t="b">
        <v>1</v>
      </c>
      <c r="V3959" s="7" t="str">
        <f>RIGHT(R3959,LEN(R3959)-FIND("/",R3959))</f>
        <v>space exploration</v>
      </c>
    </row>
    <row r="3960" spans="1:22" ht="48" hidden="1" x14ac:dyDescent="0.2">
      <c r="A3960">
        <v>2608</v>
      </c>
      <c r="B3960" s="3" t="s">
        <v>2608</v>
      </c>
      <c r="C3960" s="3" t="s">
        <v>6718</v>
      </c>
      <c r="D3960">
        <v>8000</v>
      </c>
      <c r="E3960">
        <v>17914</v>
      </c>
      <c r="F3960" t="s">
        <v>8219</v>
      </c>
      <c r="G3960" t="s">
        <v>8224</v>
      </c>
      <c r="H3960" t="s">
        <v>8246</v>
      </c>
      <c r="I3960">
        <v>1489536000</v>
      </c>
      <c r="J3960" s="12">
        <f>(I3960/86400)+25569</f>
        <v>42809</v>
      </c>
      <c r="K3960">
        <v>1485976468</v>
      </c>
      <c r="L3960" s="12">
        <f>(K3960/86400)+25569</f>
        <v>42767.801712962959</v>
      </c>
      <c r="M3960" t="b">
        <v>1</v>
      </c>
      <c r="N3960">
        <v>304</v>
      </c>
      <c r="O3960">
        <f>(E3960/D3960)*100</f>
        <v>223.92500000000001</v>
      </c>
      <c r="P3960">
        <f>E3960/N3960</f>
        <v>58.92763157894737</v>
      </c>
      <c r="Q3960" s="6" t="str">
        <f>LEFT(R3960, SEARCH("/",R3960,1)-1)</f>
        <v>technology</v>
      </c>
      <c r="R3960" t="s">
        <v>8301</v>
      </c>
      <c r="S3960" t="b">
        <v>1</v>
      </c>
      <c r="V3960" s="7" t="str">
        <f>RIGHT(R3960,LEN(R3960)-FIND("/",R3960))</f>
        <v>space exploration</v>
      </c>
    </row>
    <row r="3961" spans="1:22" ht="48" hidden="1" x14ac:dyDescent="0.2">
      <c r="A3961">
        <v>2609</v>
      </c>
      <c r="B3961" s="3" t="s">
        <v>2609</v>
      </c>
      <c r="C3961" s="3" t="s">
        <v>6719</v>
      </c>
      <c r="D3961">
        <v>35000</v>
      </c>
      <c r="E3961">
        <v>106330.39</v>
      </c>
      <c r="F3961" t="s">
        <v>8219</v>
      </c>
      <c r="G3961" t="s">
        <v>8224</v>
      </c>
      <c r="H3961" t="s">
        <v>8246</v>
      </c>
      <c r="I3961">
        <v>1342330951</v>
      </c>
      <c r="J3961" s="12">
        <f>(I3961/86400)+25569</f>
        <v>41105.237858796296</v>
      </c>
      <c r="K3961">
        <v>1339738951</v>
      </c>
      <c r="L3961" s="12">
        <f>(K3961/86400)+25569</f>
        <v>41075.237858796296</v>
      </c>
      <c r="M3961" t="b">
        <v>1</v>
      </c>
      <c r="N3961">
        <v>676</v>
      </c>
      <c r="O3961">
        <f>(E3961/D3961)*100</f>
        <v>303.80111428571428</v>
      </c>
      <c r="P3961">
        <f>E3961/N3961</f>
        <v>157.29347633136095</v>
      </c>
      <c r="Q3961" s="6" t="str">
        <f>LEFT(R3961, SEARCH("/",R3961,1)-1)</f>
        <v>technology</v>
      </c>
      <c r="R3961" t="s">
        <v>8301</v>
      </c>
      <c r="S3961" t="b">
        <v>1</v>
      </c>
      <c r="V3961" s="7" t="str">
        <f>RIGHT(R3961,LEN(R3961)-FIND("/",R3961))</f>
        <v>space exploration</v>
      </c>
    </row>
    <row r="3962" spans="1:22" ht="32" hidden="1" x14ac:dyDescent="0.2">
      <c r="A3962">
        <v>2610</v>
      </c>
      <c r="B3962" s="3" t="s">
        <v>2610</v>
      </c>
      <c r="C3962" s="3" t="s">
        <v>6720</v>
      </c>
      <c r="D3962">
        <v>22765</v>
      </c>
      <c r="E3962">
        <v>32172.66</v>
      </c>
      <c r="F3962" t="s">
        <v>8219</v>
      </c>
      <c r="G3962" t="s">
        <v>8224</v>
      </c>
      <c r="H3962" t="s">
        <v>8246</v>
      </c>
      <c r="I3962">
        <v>1471849140</v>
      </c>
      <c r="J3962" s="12">
        <f>(I3962/86400)+25569</f>
        <v>42604.290972222225</v>
      </c>
      <c r="K3962">
        <v>1468444125</v>
      </c>
      <c r="L3962" s="12">
        <f>(K3962/86400)+25569</f>
        <v>42564.881076388891</v>
      </c>
      <c r="M3962" t="b">
        <v>1</v>
      </c>
      <c r="N3962">
        <v>577</v>
      </c>
      <c r="O3962">
        <f>(E3962/D3962)*100</f>
        <v>141.3251043268175</v>
      </c>
      <c r="P3962">
        <f>E3962/N3962</f>
        <v>55.758509532062391</v>
      </c>
      <c r="Q3962" s="6" t="str">
        <f>LEFT(R3962, SEARCH("/",R3962,1)-1)</f>
        <v>technology</v>
      </c>
      <c r="R3962" t="s">
        <v>8301</v>
      </c>
      <c r="S3962" t="b">
        <v>1</v>
      </c>
      <c r="V3962" s="7" t="str">
        <f>RIGHT(R3962,LEN(R3962)-FIND("/",R3962))</f>
        <v>space exploration</v>
      </c>
    </row>
    <row r="3963" spans="1:22" ht="48" hidden="1" x14ac:dyDescent="0.2">
      <c r="A3963">
        <v>2611</v>
      </c>
      <c r="B3963" s="3" t="s">
        <v>2611</v>
      </c>
      <c r="C3963" s="3" t="s">
        <v>6721</v>
      </c>
      <c r="D3963">
        <v>11000</v>
      </c>
      <c r="E3963">
        <v>306970</v>
      </c>
      <c r="F3963" t="s">
        <v>8219</v>
      </c>
      <c r="G3963" t="s">
        <v>8236</v>
      </c>
      <c r="H3963" t="s">
        <v>8249</v>
      </c>
      <c r="I3963">
        <v>1483397940</v>
      </c>
      <c r="J3963" s="12">
        <f>(I3963/86400)+25569</f>
        <v>42737.957638888889</v>
      </c>
      <c r="K3963">
        <v>1480493014</v>
      </c>
      <c r="L3963" s="12">
        <f>(K3963/86400)+25569</f>
        <v>42704.335810185185</v>
      </c>
      <c r="M3963" t="b">
        <v>1</v>
      </c>
      <c r="N3963">
        <v>3663</v>
      </c>
      <c r="O3963">
        <f>(E3963/D3963)*100</f>
        <v>2790.6363636363635</v>
      </c>
      <c r="P3963">
        <f>E3963/N3963</f>
        <v>83.802893802893806</v>
      </c>
      <c r="Q3963" s="6" t="str">
        <f>LEFT(R3963, SEARCH("/",R3963,1)-1)</f>
        <v>technology</v>
      </c>
      <c r="R3963" t="s">
        <v>8301</v>
      </c>
      <c r="S3963" t="b">
        <v>1</v>
      </c>
      <c r="V3963" s="7" t="str">
        <f>RIGHT(R3963,LEN(R3963)-FIND("/",R3963))</f>
        <v>space exploration</v>
      </c>
    </row>
    <row r="3964" spans="1:22" ht="48" hidden="1" x14ac:dyDescent="0.2">
      <c r="A3964">
        <v>2612</v>
      </c>
      <c r="B3964" s="3" t="s">
        <v>2612</v>
      </c>
      <c r="C3964" s="3" t="s">
        <v>6722</v>
      </c>
      <c r="D3964">
        <v>10000</v>
      </c>
      <c r="E3964">
        <v>17176.13</v>
      </c>
      <c r="F3964" t="s">
        <v>8219</v>
      </c>
      <c r="G3964" t="s">
        <v>8224</v>
      </c>
      <c r="H3964" t="s">
        <v>8246</v>
      </c>
      <c r="I3964">
        <v>1420773970</v>
      </c>
      <c r="J3964" s="12">
        <f>(I3964/86400)+25569</f>
        <v>42013.143171296295</v>
      </c>
      <c r="K3964">
        <v>1418095570</v>
      </c>
      <c r="L3964" s="12">
        <f>(K3964/86400)+25569</f>
        <v>41982.143171296295</v>
      </c>
      <c r="M3964" t="b">
        <v>1</v>
      </c>
      <c r="N3964">
        <v>294</v>
      </c>
      <c r="O3964">
        <f>(E3964/D3964)*100</f>
        <v>171.76130000000001</v>
      </c>
      <c r="P3964">
        <f>E3964/N3964</f>
        <v>58.422210884353746</v>
      </c>
      <c r="Q3964" s="6" t="str">
        <f>LEFT(R3964, SEARCH("/",R3964,1)-1)</f>
        <v>technology</v>
      </c>
      <c r="R3964" t="s">
        <v>8301</v>
      </c>
      <c r="S3964" t="b">
        <v>1</v>
      </c>
      <c r="V3964" s="7" t="str">
        <f>RIGHT(R3964,LEN(R3964)-FIND("/",R3964))</f>
        <v>space exploration</v>
      </c>
    </row>
    <row r="3965" spans="1:22" ht="48" hidden="1" x14ac:dyDescent="0.2">
      <c r="A3965">
        <v>2613</v>
      </c>
      <c r="B3965" s="3" t="s">
        <v>2613</v>
      </c>
      <c r="C3965" s="3" t="s">
        <v>6723</v>
      </c>
      <c r="D3965">
        <v>7500</v>
      </c>
      <c r="E3965">
        <v>7576</v>
      </c>
      <c r="F3965" t="s">
        <v>8219</v>
      </c>
      <c r="G3965" t="s">
        <v>8224</v>
      </c>
      <c r="H3965" t="s">
        <v>8246</v>
      </c>
      <c r="I3965">
        <v>1348256294</v>
      </c>
      <c r="J3965" s="12">
        <f>(I3965/86400)+25569</f>
        <v>41173.81821759259</v>
      </c>
      <c r="K3965">
        <v>1345664294</v>
      </c>
      <c r="L3965" s="12">
        <f>(K3965/86400)+25569</f>
        <v>41143.81821759259</v>
      </c>
      <c r="M3965" t="b">
        <v>1</v>
      </c>
      <c r="N3965">
        <v>28</v>
      </c>
      <c r="O3965">
        <f>(E3965/D3965)*100</f>
        <v>101.01333333333334</v>
      </c>
      <c r="P3965">
        <f>E3965/N3965</f>
        <v>270.57142857142856</v>
      </c>
      <c r="Q3965" s="6" t="str">
        <f>LEFT(R3965, SEARCH("/",R3965,1)-1)</f>
        <v>technology</v>
      </c>
      <c r="R3965" t="s">
        <v>8301</v>
      </c>
      <c r="S3965" t="b">
        <v>1</v>
      </c>
      <c r="V3965" s="7" t="str">
        <f>RIGHT(R3965,LEN(R3965)-FIND("/",R3965))</f>
        <v>space exploration</v>
      </c>
    </row>
    <row r="3966" spans="1:22" ht="48" hidden="1" x14ac:dyDescent="0.2">
      <c r="A3966">
        <v>2614</v>
      </c>
      <c r="B3966" s="3" t="s">
        <v>2614</v>
      </c>
      <c r="C3966" s="3" t="s">
        <v>6724</v>
      </c>
      <c r="D3966">
        <v>10500</v>
      </c>
      <c r="E3966">
        <v>10710</v>
      </c>
      <c r="F3966" t="s">
        <v>8219</v>
      </c>
      <c r="G3966" t="s">
        <v>8224</v>
      </c>
      <c r="H3966" t="s">
        <v>8246</v>
      </c>
      <c r="I3966">
        <v>1398834000</v>
      </c>
      <c r="J3966" s="12">
        <f>(I3966/86400)+25569</f>
        <v>41759.208333333336</v>
      </c>
      <c r="K3966">
        <v>1396371612</v>
      </c>
      <c r="L3966" s="12">
        <f>(K3966/86400)+25569</f>
        <v>41730.708472222221</v>
      </c>
      <c r="M3966" t="b">
        <v>1</v>
      </c>
      <c r="N3966">
        <v>100</v>
      </c>
      <c r="O3966">
        <f>(E3966/D3966)*100</f>
        <v>102</v>
      </c>
      <c r="P3966">
        <f>E3966/N3966</f>
        <v>107.1</v>
      </c>
      <c r="Q3966" s="6" t="str">
        <f>LEFT(R3966, SEARCH("/",R3966,1)-1)</f>
        <v>technology</v>
      </c>
      <c r="R3966" t="s">
        <v>8301</v>
      </c>
      <c r="S3966" t="b">
        <v>1</v>
      </c>
      <c r="V3966" s="7" t="str">
        <f>RIGHT(R3966,LEN(R3966)-FIND("/",R3966))</f>
        <v>space exploration</v>
      </c>
    </row>
    <row r="3967" spans="1:22" ht="48" hidden="1" x14ac:dyDescent="0.2">
      <c r="A3967">
        <v>2616</v>
      </c>
      <c r="B3967" s="3" t="s">
        <v>2616</v>
      </c>
      <c r="C3967" s="3" t="s">
        <v>6726</v>
      </c>
      <c r="D3967">
        <v>25000</v>
      </c>
      <c r="E3967">
        <v>28633.5</v>
      </c>
      <c r="F3967" t="s">
        <v>8219</v>
      </c>
      <c r="G3967" t="s">
        <v>8224</v>
      </c>
      <c r="H3967" t="s">
        <v>8246</v>
      </c>
      <c r="I3967">
        <v>1440546729</v>
      </c>
      <c r="J3967" s="12">
        <f>(I3967/86400)+25569</f>
        <v>42241.99454861111</v>
      </c>
      <c r="K3967">
        <v>1437954729</v>
      </c>
      <c r="L3967" s="12">
        <f>(K3967/86400)+25569</f>
        <v>42211.99454861111</v>
      </c>
      <c r="M3967" t="b">
        <v>1</v>
      </c>
      <c r="N3967">
        <v>238</v>
      </c>
      <c r="O3967">
        <f>(E3967/D3967)*100</f>
        <v>114.53400000000001</v>
      </c>
      <c r="P3967">
        <f>E3967/N3967</f>
        <v>120.30882352941177</v>
      </c>
      <c r="Q3967" s="6" t="str">
        <f>LEFT(R3967, SEARCH("/",R3967,1)-1)</f>
        <v>technology</v>
      </c>
      <c r="R3967" t="s">
        <v>8301</v>
      </c>
      <c r="S3967" t="b">
        <v>1</v>
      </c>
      <c r="V3967" s="7" t="str">
        <f>RIGHT(R3967,LEN(R3967)-FIND("/",R3967))</f>
        <v>space exploration</v>
      </c>
    </row>
    <row r="3968" spans="1:22" ht="48" hidden="1" x14ac:dyDescent="0.2">
      <c r="A3968">
        <v>2617</v>
      </c>
      <c r="B3968" s="3" t="s">
        <v>2617</v>
      </c>
      <c r="C3968" s="3" t="s">
        <v>6727</v>
      </c>
      <c r="D3968">
        <v>500</v>
      </c>
      <c r="E3968">
        <v>4388</v>
      </c>
      <c r="F3968" t="s">
        <v>8219</v>
      </c>
      <c r="G3968" t="s">
        <v>8224</v>
      </c>
      <c r="H3968" t="s">
        <v>8246</v>
      </c>
      <c r="I3968">
        <v>1413838751</v>
      </c>
      <c r="J3968" s="12">
        <f>(I3968/86400)+25569</f>
        <v>41932.874432870369</v>
      </c>
      <c r="K3968">
        <v>1411246751</v>
      </c>
      <c r="L3968" s="12">
        <f>(K3968/86400)+25569</f>
        <v>41902.874432870369</v>
      </c>
      <c r="M3968" t="b">
        <v>1</v>
      </c>
      <c r="N3968">
        <v>159</v>
      </c>
      <c r="O3968">
        <f>(E3968/D3968)*100</f>
        <v>877.6</v>
      </c>
      <c r="P3968">
        <f>E3968/N3968</f>
        <v>27.59748427672956</v>
      </c>
      <c r="Q3968" s="6" t="str">
        <f>LEFT(R3968, SEARCH("/",R3968,1)-1)</f>
        <v>technology</v>
      </c>
      <c r="R3968" t="s">
        <v>8301</v>
      </c>
      <c r="S3968" t="b">
        <v>1</v>
      </c>
      <c r="V3968" s="7" t="str">
        <f>RIGHT(R3968,LEN(R3968)-FIND("/",R3968))</f>
        <v>space exploration</v>
      </c>
    </row>
    <row r="3969" spans="1:22" ht="32" hidden="1" x14ac:dyDescent="0.2">
      <c r="A3969">
        <v>2618</v>
      </c>
      <c r="B3969" s="3" t="s">
        <v>2618</v>
      </c>
      <c r="C3969" s="3" t="s">
        <v>6728</v>
      </c>
      <c r="D3969">
        <v>15000</v>
      </c>
      <c r="E3969">
        <v>15808</v>
      </c>
      <c r="F3969" t="s">
        <v>8219</v>
      </c>
      <c r="G3969" t="s">
        <v>8224</v>
      </c>
      <c r="H3969" t="s">
        <v>8246</v>
      </c>
      <c r="I3969">
        <v>1449000061</v>
      </c>
      <c r="J3969" s="12">
        <f>(I3969/86400)+25569</f>
        <v>42339.834039351852</v>
      </c>
      <c r="K3969">
        <v>1443812461</v>
      </c>
      <c r="L3969" s="12">
        <f>(K3969/86400)+25569</f>
        <v>42279.792372685188</v>
      </c>
      <c r="M3969" t="b">
        <v>1</v>
      </c>
      <c r="N3969">
        <v>77</v>
      </c>
      <c r="O3969">
        <f>(E3969/D3969)*100</f>
        <v>105.38666666666667</v>
      </c>
      <c r="P3969">
        <f>E3969/N3969</f>
        <v>205.2987012987013</v>
      </c>
      <c r="Q3969" s="6" t="str">
        <f>LEFT(R3969, SEARCH("/",R3969,1)-1)</f>
        <v>technology</v>
      </c>
      <c r="R3969" t="s">
        <v>8301</v>
      </c>
      <c r="S3969" t="b">
        <v>1</v>
      </c>
      <c r="V3969" s="7" t="str">
        <f>RIGHT(R3969,LEN(R3969)-FIND("/",R3969))</f>
        <v>space exploration</v>
      </c>
    </row>
    <row r="3970" spans="1:22" ht="48" hidden="1" x14ac:dyDescent="0.2">
      <c r="A3970">
        <v>2619</v>
      </c>
      <c r="B3970" s="3" t="s">
        <v>2619</v>
      </c>
      <c r="C3970" s="3" t="s">
        <v>6729</v>
      </c>
      <c r="D3970">
        <v>1000</v>
      </c>
      <c r="E3970">
        <v>1884</v>
      </c>
      <c r="F3970" t="s">
        <v>8219</v>
      </c>
      <c r="G3970" t="s">
        <v>8224</v>
      </c>
      <c r="H3970" t="s">
        <v>8246</v>
      </c>
      <c r="I3970">
        <v>1445598000</v>
      </c>
      <c r="J3970" s="12">
        <f>(I3970/86400)+25569</f>
        <v>42300.458333333328</v>
      </c>
      <c r="K3970">
        <v>1443302004</v>
      </c>
      <c r="L3970" s="12">
        <f>(K3970/86400)+25569</f>
        <v>42273.884305555555</v>
      </c>
      <c r="M3970" t="b">
        <v>1</v>
      </c>
      <c r="N3970">
        <v>53</v>
      </c>
      <c r="O3970">
        <f>(E3970/D3970)*100</f>
        <v>188.39999999999998</v>
      </c>
      <c r="P3970">
        <f>E3970/N3970</f>
        <v>35.547169811320757</v>
      </c>
      <c r="Q3970" s="6" t="str">
        <f>LEFT(R3970, SEARCH("/",R3970,1)-1)</f>
        <v>technology</v>
      </c>
      <c r="R3970" t="s">
        <v>8301</v>
      </c>
      <c r="S3970" t="b">
        <v>1</v>
      </c>
      <c r="V3970" s="7" t="str">
        <f>RIGHT(R3970,LEN(R3970)-FIND("/",R3970))</f>
        <v>space exploration</v>
      </c>
    </row>
    <row r="3971" spans="1:22" ht="48" hidden="1" x14ac:dyDescent="0.2">
      <c r="A3971">
        <v>2620</v>
      </c>
      <c r="B3971" s="3" t="s">
        <v>2620</v>
      </c>
      <c r="C3971" s="3" t="s">
        <v>6730</v>
      </c>
      <c r="D3971">
        <v>65000</v>
      </c>
      <c r="E3971">
        <v>93374</v>
      </c>
      <c r="F3971" t="s">
        <v>8219</v>
      </c>
      <c r="G3971" t="s">
        <v>8226</v>
      </c>
      <c r="H3971" t="s">
        <v>8248</v>
      </c>
      <c r="I3971">
        <v>1444525200</v>
      </c>
      <c r="J3971" s="12">
        <f>(I3971/86400)+25569</f>
        <v>42288.041666666672</v>
      </c>
      <c r="K3971">
        <v>1441339242</v>
      </c>
      <c r="L3971" s="12">
        <f>(K3971/86400)+25569</f>
        <v>42251.16715277778</v>
      </c>
      <c r="M3971" t="b">
        <v>1</v>
      </c>
      <c r="N3971">
        <v>1251</v>
      </c>
      <c r="O3971">
        <f>(E3971/D3971)*100</f>
        <v>143.65230769230772</v>
      </c>
      <c r="P3971">
        <f>E3971/N3971</f>
        <v>74.639488409272587</v>
      </c>
      <c r="Q3971" s="6" t="str">
        <f>LEFT(R3971, SEARCH("/",R3971,1)-1)</f>
        <v>technology</v>
      </c>
      <c r="R3971" t="s">
        <v>8301</v>
      </c>
      <c r="S3971" t="b">
        <v>1</v>
      </c>
      <c r="V3971" s="7" t="str">
        <f>RIGHT(R3971,LEN(R3971)-FIND("/",R3971))</f>
        <v>space exploration</v>
      </c>
    </row>
    <row r="3972" spans="1:22" ht="48" hidden="1" x14ac:dyDescent="0.2">
      <c r="A3972">
        <v>2621</v>
      </c>
      <c r="B3972" s="3" t="s">
        <v>2621</v>
      </c>
      <c r="C3972" s="3" t="s">
        <v>6731</v>
      </c>
      <c r="D3972">
        <v>15000</v>
      </c>
      <c r="E3972">
        <v>21882</v>
      </c>
      <c r="F3972" t="s">
        <v>8219</v>
      </c>
      <c r="G3972" t="s">
        <v>8224</v>
      </c>
      <c r="H3972" t="s">
        <v>8246</v>
      </c>
      <c r="I3972">
        <v>1432230988</v>
      </c>
      <c r="J3972" s="12">
        <f>(I3972/86400)+25569</f>
        <v>42145.747546296298</v>
      </c>
      <c r="K3972">
        <v>1429638988</v>
      </c>
      <c r="L3972" s="12">
        <f>(K3972/86400)+25569</f>
        <v>42115.747546296298</v>
      </c>
      <c r="M3972" t="b">
        <v>1</v>
      </c>
      <c r="N3972">
        <v>465</v>
      </c>
      <c r="O3972">
        <f>(E3972/D3972)*100</f>
        <v>145.88</v>
      </c>
      <c r="P3972">
        <f>E3972/N3972</f>
        <v>47.058064516129029</v>
      </c>
      <c r="Q3972" s="6" t="str">
        <f>LEFT(R3972, SEARCH("/",R3972,1)-1)</f>
        <v>technology</v>
      </c>
      <c r="R3972" t="s">
        <v>8301</v>
      </c>
      <c r="S3972" t="b">
        <v>1</v>
      </c>
      <c r="V3972" s="7" t="str">
        <f>RIGHT(R3972,LEN(R3972)-FIND("/",R3972))</f>
        <v>space exploration</v>
      </c>
    </row>
    <row r="3973" spans="1:22" ht="48" hidden="1" x14ac:dyDescent="0.2">
      <c r="A3973">
        <v>2643</v>
      </c>
      <c r="B3973" s="3" t="s">
        <v>2643</v>
      </c>
      <c r="C3973" s="3" t="s">
        <v>6753</v>
      </c>
      <c r="D3973">
        <v>1000000</v>
      </c>
      <c r="E3973">
        <v>335597.31</v>
      </c>
      <c r="F3973" t="s">
        <v>8220</v>
      </c>
      <c r="G3973" t="s">
        <v>8224</v>
      </c>
      <c r="H3973" t="s">
        <v>8246</v>
      </c>
      <c r="I3973">
        <v>1482307140</v>
      </c>
      <c r="J3973" s="12">
        <f>(I3973/86400)+25569</f>
        <v>42725.332638888889</v>
      </c>
      <c r="K3973">
        <v>1479218315</v>
      </c>
      <c r="L3973" s="12">
        <f>(K3973/86400)+25569</f>
        <v>42689.582349537042</v>
      </c>
      <c r="M3973" t="b">
        <v>1</v>
      </c>
      <c r="N3973">
        <v>1501</v>
      </c>
      <c r="O3973">
        <f>(E3973/D3973)*100</f>
        <v>33.559730999999999</v>
      </c>
      <c r="P3973">
        <f>E3973/N3973</f>
        <v>223.58248500999335</v>
      </c>
      <c r="Q3973" s="6" t="str">
        <f>LEFT(R3973, SEARCH("/",R3973,1)-1)</f>
        <v>technology</v>
      </c>
      <c r="R3973" t="s">
        <v>8301</v>
      </c>
      <c r="S3973" t="b">
        <v>0</v>
      </c>
      <c r="V3973" s="7" t="str">
        <f>RIGHT(R3973,LEN(R3973)-FIND("/",R3973))</f>
        <v>space exploration</v>
      </c>
    </row>
    <row r="3974" spans="1:22" ht="48" hidden="1" x14ac:dyDescent="0.2">
      <c r="A3974">
        <v>2644</v>
      </c>
      <c r="B3974" s="3" t="s">
        <v>2644</v>
      </c>
      <c r="C3974" s="3" t="s">
        <v>6754</v>
      </c>
      <c r="D3974">
        <v>100000</v>
      </c>
      <c r="E3974">
        <v>2053</v>
      </c>
      <c r="F3974" t="s">
        <v>8220</v>
      </c>
      <c r="G3974" t="s">
        <v>8224</v>
      </c>
      <c r="H3974" t="s">
        <v>8246</v>
      </c>
      <c r="I3974">
        <v>1489172435</v>
      </c>
      <c r="J3974" s="12">
        <f>(I3974/86400)+25569</f>
        <v>42804.792071759264</v>
      </c>
      <c r="K3974">
        <v>1486580435</v>
      </c>
      <c r="L3974" s="12">
        <f>(K3974/86400)+25569</f>
        <v>42774.792071759264</v>
      </c>
      <c r="M3974" t="b">
        <v>1</v>
      </c>
      <c r="N3974">
        <v>52</v>
      </c>
      <c r="O3974">
        <f>(E3974/D3974)*100</f>
        <v>2.0529999999999999</v>
      </c>
      <c r="P3974">
        <f>E3974/N3974</f>
        <v>39.480769230769234</v>
      </c>
      <c r="Q3974" s="6" t="str">
        <f>LEFT(R3974, SEARCH("/",R3974,1)-1)</f>
        <v>technology</v>
      </c>
      <c r="R3974" t="s">
        <v>8301</v>
      </c>
      <c r="S3974" t="b">
        <v>0</v>
      </c>
      <c r="V3974" s="7" t="str">
        <f>RIGHT(R3974,LEN(R3974)-FIND("/",R3974))</f>
        <v>space exploration</v>
      </c>
    </row>
    <row r="3975" spans="1:22" ht="48" hidden="1" x14ac:dyDescent="0.2">
      <c r="A3975">
        <v>2645</v>
      </c>
      <c r="B3975" s="3" t="s">
        <v>2645</v>
      </c>
      <c r="C3975" s="3" t="s">
        <v>6755</v>
      </c>
      <c r="D3975">
        <v>20000</v>
      </c>
      <c r="E3975">
        <v>2100</v>
      </c>
      <c r="F3975" t="s">
        <v>8220</v>
      </c>
      <c r="G3975" t="s">
        <v>8226</v>
      </c>
      <c r="H3975" t="s">
        <v>8248</v>
      </c>
      <c r="I3975">
        <v>1415481203</v>
      </c>
      <c r="J3975" s="12">
        <f>(I3975/86400)+25569</f>
        <v>41951.884293981479</v>
      </c>
      <c r="K3975">
        <v>1412885603</v>
      </c>
      <c r="L3975" s="12">
        <f>(K3975/86400)+25569</f>
        <v>41921.842627314814</v>
      </c>
      <c r="M3975" t="b">
        <v>1</v>
      </c>
      <c r="N3975">
        <v>23</v>
      </c>
      <c r="O3975">
        <f>(E3975/D3975)*100</f>
        <v>10.5</v>
      </c>
      <c r="P3975">
        <f>E3975/N3975</f>
        <v>91.304347826086953</v>
      </c>
      <c r="Q3975" s="6" t="str">
        <f>LEFT(R3975, SEARCH("/",R3975,1)-1)</f>
        <v>technology</v>
      </c>
      <c r="R3975" t="s">
        <v>8301</v>
      </c>
      <c r="S3975" t="b">
        <v>0</v>
      </c>
      <c r="V3975" s="7" t="str">
        <f>RIGHT(R3975,LEN(R3975)-FIND("/",R3975))</f>
        <v>space exploration</v>
      </c>
    </row>
    <row r="3976" spans="1:22" ht="48" hidden="1" x14ac:dyDescent="0.2">
      <c r="A3976">
        <v>2646</v>
      </c>
      <c r="B3976" s="3" t="s">
        <v>2646</v>
      </c>
      <c r="C3976" s="3" t="s">
        <v>6756</v>
      </c>
      <c r="D3976">
        <v>500000</v>
      </c>
      <c r="E3976">
        <v>42086.42</v>
      </c>
      <c r="F3976" t="s">
        <v>8220</v>
      </c>
      <c r="G3976" t="s">
        <v>8224</v>
      </c>
      <c r="H3976" t="s">
        <v>8246</v>
      </c>
      <c r="I3976">
        <v>1441783869</v>
      </c>
      <c r="J3976" s="12">
        <f>(I3976/86400)+25569</f>
        <v>42256.313298611116</v>
      </c>
      <c r="K3976">
        <v>1439191869</v>
      </c>
      <c r="L3976" s="12">
        <f>(K3976/86400)+25569</f>
        <v>42226.313298611116</v>
      </c>
      <c r="M3976" t="b">
        <v>1</v>
      </c>
      <c r="N3976">
        <v>535</v>
      </c>
      <c r="O3976">
        <f>(E3976/D3976)*100</f>
        <v>8.4172840000000004</v>
      </c>
      <c r="P3976">
        <f>E3976/N3976</f>
        <v>78.666205607476627</v>
      </c>
      <c r="Q3976" s="6" t="str">
        <f>LEFT(R3976, SEARCH("/",R3976,1)-1)</f>
        <v>technology</v>
      </c>
      <c r="R3976" t="s">
        <v>8301</v>
      </c>
      <c r="S3976" t="b">
        <v>0</v>
      </c>
      <c r="V3976" s="7" t="str">
        <f>RIGHT(R3976,LEN(R3976)-FIND("/",R3976))</f>
        <v>space exploration</v>
      </c>
    </row>
    <row r="3977" spans="1:22" ht="48" x14ac:dyDescent="0.2">
      <c r="A3977">
        <v>2670</v>
      </c>
      <c r="B3977" s="3" t="s">
        <v>2670</v>
      </c>
      <c r="C3977" s="3" t="s">
        <v>6780</v>
      </c>
      <c r="D3977">
        <v>38888</v>
      </c>
      <c r="E3977">
        <v>2495</v>
      </c>
      <c r="F3977" t="s">
        <v>8221</v>
      </c>
      <c r="G3977" t="s">
        <v>8226</v>
      </c>
      <c r="H3977" t="s">
        <v>8248</v>
      </c>
      <c r="I3977">
        <v>1406593780</v>
      </c>
      <c r="J3977" s="12">
        <f>(I3977/86400)+25569</f>
        <v>41849.020601851851</v>
      </c>
      <c r="K3977">
        <v>1404174580</v>
      </c>
      <c r="L3977" s="12">
        <f>(K3977/86400)+25569</f>
        <v>41821.020601851851</v>
      </c>
      <c r="M3977" t="b">
        <v>1</v>
      </c>
      <c r="N3977">
        <v>60</v>
      </c>
      <c r="O3977">
        <f>(E3977/D3977)*100</f>
        <v>6.4158609339642041</v>
      </c>
      <c r="P3977">
        <f>E3977/N3977</f>
        <v>41.583333333333336</v>
      </c>
      <c r="Q3977" s="6" t="str">
        <f>LEFT(R3977, SEARCH("/",R3977,1)-1)</f>
        <v>technology</v>
      </c>
      <c r="R3977" t="s">
        <v>8302</v>
      </c>
      <c r="S3977" t="b">
        <v>0</v>
      </c>
      <c r="V3977" s="7" t="str">
        <f>RIGHT(R3977,LEN(R3977)-FIND("/",R3977))</f>
        <v>makerspaces</v>
      </c>
    </row>
    <row r="3978" spans="1:22" ht="48" x14ac:dyDescent="0.2">
      <c r="A3978">
        <v>2671</v>
      </c>
      <c r="B3978" s="3" t="s">
        <v>2671</v>
      </c>
      <c r="C3978" s="3" t="s">
        <v>6781</v>
      </c>
      <c r="D3978">
        <v>25000</v>
      </c>
      <c r="E3978">
        <v>2836</v>
      </c>
      <c r="F3978" t="s">
        <v>8221</v>
      </c>
      <c r="G3978" t="s">
        <v>8224</v>
      </c>
      <c r="H3978" t="s">
        <v>8246</v>
      </c>
      <c r="I3978">
        <v>1419017880</v>
      </c>
      <c r="J3978" s="12">
        <f>(I3978/86400)+25569</f>
        <v>41992.818055555559</v>
      </c>
      <c r="K3978">
        <v>1416419916</v>
      </c>
      <c r="L3978" s="12">
        <f>(K3978/86400)+25569</f>
        <v>41962.749027777776</v>
      </c>
      <c r="M3978" t="b">
        <v>1</v>
      </c>
      <c r="N3978">
        <v>84</v>
      </c>
      <c r="O3978">
        <f>(E3978/D3978)*100</f>
        <v>11.343999999999999</v>
      </c>
      <c r="P3978">
        <f>E3978/N3978</f>
        <v>33.761904761904759</v>
      </c>
      <c r="Q3978" s="6" t="str">
        <f>LEFT(R3978, SEARCH("/",R3978,1)-1)</f>
        <v>technology</v>
      </c>
      <c r="R3978" t="s">
        <v>8302</v>
      </c>
      <c r="S3978" t="b">
        <v>0</v>
      </c>
      <c r="V3978" s="7" t="str">
        <f>RIGHT(R3978,LEN(R3978)-FIND("/",R3978))</f>
        <v>makerspaces</v>
      </c>
    </row>
    <row r="3979" spans="1:22" ht="48" x14ac:dyDescent="0.2">
      <c r="A3979">
        <v>2672</v>
      </c>
      <c r="B3979" s="3" t="s">
        <v>2672</v>
      </c>
      <c r="C3979" s="3" t="s">
        <v>6782</v>
      </c>
      <c r="D3979">
        <v>10000</v>
      </c>
      <c r="E3979">
        <v>3319</v>
      </c>
      <c r="F3979" t="s">
        <v>8221</v>
      </c>
      <c r="G3979" t="s">
        <v>8224</v>
      </c>
      <c r="H3979" t="s">
        <v>8246</v>
      </c>
      <c r="I3979">
        <v>1451282400</v>
      </c>
      <c r="J3979" s="12">
        <f>(I3979/86400)+25569</f>
        <v>42366.25</v>
      </c>
      <c r="K3979">
        <v>1449436390</v>
      </c>
      <c r="L3979" s="12">
        <f>(K3979/86400)+25569</f>
        <v>42344.884143518517</v>
      </c>
      <c r="M3979" t="b">
        <v>1</v>
      </c>
      <c r="N3979">
        <v>47</v>
      </c>
      <c r="O3979">
        <f>(E3979/D3979)*100</f>
        <v>33.19</v>
      </c>
      <c r="P3979">
        <f>E3979/N3979</f>
        <v>70.61702127659575</v>
      </c>
      <c r="Q3979" s="6" t="str">
        <f>LEFT(R3979, SEARCH("/",R3979,1)-1)</f>
        <v>technology</v>
      </c>
      <c r="R3979" t="s">
        <v>8302</v>
      </c>
      <c r="S3979" t="b">
        <v>0</v>
      </c>
      <c r="V3979" s="7" t="str">
        <f>RIGHT(R3979,LEN(R3979)-FIND("/",R3979))</f>
        <v>makerspaces</v>
      </c>
    </row>
    <row r="3980" spans="1:22" ht="48" x14ac:dyDescent="0.2">
      <c r="A3980">
        <v>2673</v>
      </c>
      <c r="B3980" s="3" t="s">
        <v>2673</v>
      </c>
      <c r="C3980" s="3" t="s">
        <v>6783</v>
      </c>
      <c r="D3980">
        <v>40000</v>
      </c>
      <c r="E3980">
        <v>11032</v>
      </c>
      <c r="F3980" t="s">
        <v>8221</v>
      </c>
      <c r="G3980" t="s">
        <v>8224</v>
      </c>
      <c r="H3980" t="s">
        <v>8246</v>
      </c>
      <c r="I3980">
        <v>1414622700</v>
      </c>
      <c r="J3980" s="12">
        <f>(I3980/86400)+25569</f>
        <v>41941.947916666664</v>
      </c>
      <c r="K3980">
        <v>1412081999</v>
      </c>
      <c r="L3980" s="12">
        <f>(K3980/86400)+25569</f>
        <v>41912.541655092595</v>
      </c>
      <c r="M3980" t="b">
        <v>1</v>
      </c>
      <c r="N3980">
        <v>66</v>
      </c>
      <c r="O3980">
        <f>(E3980/D3980)*100</f>
        <v>27.58</v>
      </c>
      <c r="P3980">
        <f>E3980/N3980</f>
        <v>167.15151515151516</v>
      </c>
      <c r="Q3980" s="6" t="str">
        <f>LEFT(R3980, SEARCH("/",R3980,1)-1)</f>
        <v>technology</v>
      </c>
      <c r="R3980" t="s">
        <v>8302</v>
      </c>
      <c r="S3980" t="b">
        <v>0</v>
      </c>
      <c r="V3980" s="7" t="str">
        <f>RIGHT(R3980,LEN(R3980)-FIND("/",R3980))</f>
        <v>makerspaces</v>
      </c>
    </row>
    <row r="3981" spans="1:22" ht="64" x14ac:dyDescent="0.2">
      <c r="A3981">
        <v>2674</v>
      </c>
      <c r="B3981" s="3" t="s">
        <v>2674</v>
      </c>
      <c r="C3981" s="3" t="s">
        <v>6784</v>
      </c>
      <c r="D3981">
        <v>35000</v>
      </c>
      <c r="E3981">
        <v>21994</v>
      </c>
      <c r="F3981" t="s">
        <v>8221</v>
      </c>
      <c r="G3981" t="s">
        <v>8224</v>
      </c>
      <c r="H3981" t="s">
        <v>8246</v>
      </c>
      <c r="I3981">
        <v>1467694740</v>
      </c>
      <c r="J3981" s="12">
        <f>(I3981/86400)+25569</f>
        <v>42556.207638888889</v>
      </c>
      <c r="K3981">
        <v>1465398670</v>
      </c>
      <c r="L3981" s="12">
        <f>(K3981/86400)+25569</f>
        <v>42529.632754629631</v>
      </c>
      <c r="M3981" t="b">
        <v>1</v>
      </c>
      <c r="N3981">
        <v>171</v>
      </c>
      <c r="O3981">
        <f>(E3981/D3981)*100</f>
        <v>62.839999999999996</v>
      </c>
      <c r="P3981">
        <f>E3981/N3981</f>
        <v>128.61988304093566</v>
      </c>
      <c r="Q3981" s="6" t="str">
        <f>LEFT(R3981, SEARCH("/",R3981,1)-1)</f>
        <v>technology</v>
      </c>
      <c r="R3981" t="s">
        <v>8302</v>
      </c>
      <c r="S3981" t="b">
        <v>0</v>
      </c>
      <c r="V3981" s="7" t="str">
        <f>RIGHT(R3981,LEN(R3981)-FIND("/",R3981))</f>
        <v>makerspaces</v>
      </c>
    </row>
    <row r="3982" spans="1:22" ht="48" x14ac:dyDescent="0.2">
      <c r="A3982">
        <v>2675</v>
      </c>
      <c r="B3982" s="3" t="s">
        <v>2675</v>
      </c>
      <c r="C3982" s="3" t="s">
        <v>6785</v>
      </c>
      <c r="D3982">
        <v>25000</v>
      </c>
      <c r="E3982">
        <v>1897</v>
      </c>
      <c r="F3982" t="s">
        <v>8221</v>
      </c>
      <c r="G3982" t="s">
        <v>8224</v>
      </c>
      <c r="H3982" t="s">
        <v>8246</v>
      </c>
      <c r="I3982">
        <v>1415655289</v>
      </c>
      <c r="J3982" s="12">
        <f>(I3982/86400)+25569</f>
        <v>41953.899178240739</v>
      </c>
      <c r="K3982">
        <v>1413059689</v>
      </c>
      <c r="L3982" s="12">
        <f>(K3982/86400)+25569</f>
        <v>41923.857511574075</v>
      </c>
      <c r="M3982" t="b">
        <v>1</v>
      </c>
      <c r="N3982">
        <v>29</v>
      </c>
      <c r="O3982">
        <f>(E3982/D3982)*100</f>
        <v>7.5880000000000001</v>
      </c>
      <c r="P3982">
        <f>E3982/N3982</f>
        <v>65.41379310344827</v>
      </c>
      <c r="Q3982" s="6" t="str">
        <f>LEFT(R3982, SEARCH("/",R3982,1)-1)</f>
        <v>technology</v>
      </c>
      <c r="R3982" t="s">
        <v>8302</v>
      </c>
      <c r="S3982" t="b">
        <v>0</v>
      </c>
      <c r="V3982" s="7" t="str">
        <f>RIGHT(R3982,LEN(R3982)-FIND("/",R3982))</f>
        <v>makerspaces</v>
      </c>
    </row>
    <row r="3983" spans="1:22" ht="48" hidden="1" x14ac:dyDescent="0.2">
      <c r="A3983">
        <v>2702</v>
      </c>
      <c r="B3983" s="3" t="s">
        <v>2702</v>
      </c>
      <c r="C3983" s="3" t="s">
        <v>6812</v>
      </c>
      <c r="D3983">
        <v>10000</v>
      </c>
      <c r="E3983">
        <v>3441</v>
      </c>
      <c r="F3983" t="s">
        <v>8222</v>
      </c>
      <c r="G3983" t="s">
        <v>8224</v>
      </c>
      <c r="H3983" t="s">
        <v>8246</v>
      </c>
      <c r="I3983">
        <v>1491416077</v>
      </c>
      <c r="J3983" s="12">
        <f>(I3983/86400)+25569</f>
        <v>42830.760150462964</v>
      </c>
      <c r="K3983">
        <v>1488827677</v>
      </c>
      <c r="L3983" s="12">
        <f>(K3983/86400)+25569</f>
        <v>42800.801817129628</v>
      </c>
      <c r="M3983" t="b">
        <v>1</v>
      </c>
      <c r="N3983">
        <v>26</v>
      </c>
      <c r="O3983">
        <f>(E3983/D3983)*100</f>
        <v>34.410000000000004</v>
      </c>
      <c r="P3983">
        <f>E3983/N3983</f>
        <v>132.34615384615384</v>
      </c>
      <c r="Q3983" s="6" t="str">
        <f>LEFT(R3983, SEARCH("/",R3983,1)-1)</f>
        <v>theater</v>
      </c>
      <c r="R3983" t="s">
        <v>8303</v>
      </c>
      <c r="S3983" t="b">
        <v>0</v>
      </c>
      <c r="V3983" s="7" t="str">
        <f>RIGHT(R3983,LEN(R3983)-FIND("/",R3983))</f>
        <v>spaces</v>
      </c>
    </row>
    <row r="3984" spans="1:22" ht="48" hidden="1" x14ac:dyDescent="0.2">
      <c r="A3984">
        <v>2706</v>
      </c>
      <c r="B3984" s="3" t="s">
        <v>2706</v>
      </c>
      <c r="C3984" s="3" t="s">
        <v>6816</v>
      </c>
      <c r="D3984">
        <v>35000</v>
      </c>
      <c r="E3984">
        <v>39304</v>
      </c>
      <c r="F3984" t="s">
        <v>8219</v>
      </c>
      <c r="G3984" t="s">
        <v>8224</v>
      </c>
      <c r="H3984" t="s">
        <v>8246</v>
      </c>
      <c r="I3984">
        <v>1413442740</v>
      </c>
      <c r="J3984" s="12">
        <f>(I3984/86400)+25569</f>
        <v>41928.290972222225</v>
      </c>
      <c r="K3984">
        <v>1410937483</v>
      </c>
      <c r="L3984" s="12">
        <f>(K3984/86400)+25569</f>
        <v>41899.294942129629</v>
      </c>
      <c r="M3984" t="b">
        <v>1</v>
      </c>
      <c r="N3984">
        <v>263</v>
      </c>
      <c r="O3984">
        <f>(E3984/D3984)*100</f>
        <v>112.29714285714284</v>
      </c>
      <c r="P3984">
        <f>E3984/N3984</f>
        <v>149.44486692015209</v>
      </c>
      <c r="Q3984" s="6" t="str">
        <f>LEFT(R3984, SEARCH("/",R3984,1)-1)</f>
        <v>theater</v>
      </c>
      <c r="R3984" t="s">
        <v>8303</v>
      </c>
      <c r="S3984" t="b">
        <v>1</v>
      </c>
      <c r="V3984" s="7" t="str">
        <f>RIGHT(R3984,LEN(R3984)-FIND("/",R3984))</f>
        <v>spaces</v>
      </c>
    </row>
    <row r="3985" spans="1:22" ht="48" hidden="1" x14ac:dyDescent="0.2">
      <c r="A3985">
        <v>2707</v>
      </c>
      <c r="B3985" s="3" t="s">
        <v>2707</v>
      </c>
      <c r="C3985" s="3" t="s">
        <v>6817</v>
      </c>
      <c r="D3985">
        <v>8000</v>
      </c>
      <c r="E3985">
        <v>28067.57</v>
      </c>
      <c r="F3985" t="s">
        <v>8219</v>
      </c>
      <c r="G3985" t="s">
        <v>8224</v>
      </c>
      <c r="H3985" t="s">
        <v>8246</v>
      </c>
      <c r="I3985">
        <v>1369637940</v>
      </c>
      <c r="J3985" s="12">
        <f>(I3985/86400)+25569</f>
        <v>41421.290972222225</v>
      </c>
      <c r="K3985">
        <v>1367088443</v>
      </c>
      <c r="L3985" s="12">
        <f>(K3985/86400)+25569</f>
        <v>41391.782905092594</v>
      </c>
      <c r="M3985" t="b">
        <v>1</v>
      </c>
      <c r="N3985">
        <v>394</v>
      </c>
      <c r="O3985">
        <f>(E3985/D3985)*100</f>
        <v>350.84462500000001</v>
      </c>
      <c r="P3985">
        <f>E3985/N3985</f>
        <v>71.237487309644663</v>
      </c>
      <c r="Q3985" s="6" t="str">
        <f>LEFT(R3985, SEARCH("/",R3985,1)-1)</f>
        <v>theater</v>
      </c>
      <c r="R3985" t="s">
        <v>8303</v>
      </c>
      <c r="S3985" t="b">
        <v>1</v>
      </c>
      <c r="V3985" s="7" t="str">
        <f>RIGHT(R3985,LEN(R3985)-FIND("/",R3985))</f>
        <v>spaces</v>
      </c>
    </row>
    <row r="3986" spans="1:22" ht="48" hidden="1" x14ac:dyDescent="0.2">
      <c r="A3986">
        <v>2708</v>
      </c>
      <c r="B3986" s="3" t="s">
        <v>2708</v>
      </c>
      <c r="C3986" s="3" t="s">
        <v>6818</v>
      </c>
      <c r="D3986">
        <v>20000</v>
      </c>
      <c r="E3986">
        <v>46643.07</v>
      </c>
      <c r="F3986" t="s">
        <v>8219</v>
      </c>
      <c r="G3986" t="s">
        <v>8225</v>
      </c>
      <c r="H3986" t="s">
        <v>8247</v>
      </c>
      <c r="I3986">
        <v>1469119526</v>
      </c>
      <c r="J3986" s="12">
        <f>(I3986/86400)+25569</f>
        <v>42572.698217592595</v>
      </c>
      <c r="K3986">
        <v>1463935526</v>
      </c>
      <c r="L3986" s="12">
        <f>(K3986/86400)+25569</f>
        <v>42512.698217592595</v>
      </c>
      <c r="M3986" t="b">
        <v>1</v>
      </c>
      <c r="N3986">
        <v>1049</v>
      </c>
      <c r="O3986">
        <f>(E3986/D3986)*100</f>
        <v>233.21535</v>
      </c>
      <c r="P3986">
        <f>E3986/N3986</f>
        <v>44.464318398474738</v>
      </c>
      <c r="Q3986" s="6" t="str">
        <f>LEFT(R3986, SEARCH("/",R3986,1)-1)</f>
        <v>theater</v>
      </c>
      <c r="R3986" t="s">
        <v>8303</v>
      </c>
      <c r="S3986" t="b">
        <v>1</v>
      </c>
      <c r="V3986" s="7" t="str">
        <f>RIGHT(R3986,LEN(R3986)-FIND("/",R3986))</f>
        <v>spaces</v>
      </c>
    </row>
    <row r="3987" spans="1:22" ht="48" hidden="1" x14ac:dyDescent="0.2">
      <c r="A3987">
        <v>2709</v>
      </c>
      <c r="B3987" s="3" t="s">
        <v>2709</v>
      </c>
      <c r="C3987" s="3" t="s">
        <v>6819</v>
      </c>
      <c r="D3987">
        <v>50000</v>
      </c>
      <c r="E3987">
        <v>50803</v>
      </c>
      <c r="F3987" t="s">
        <v>8219</v>
      </c>
      <c r="G3987" t="s">
        <v>8224</v>
      </c>
      <c r="H3987" t="s">
        <v>8246</v>
      </c>
      <c r="I3987">
        <v>1475553540</v>
      </c>
      <c r="J3987" s="12">
        <f>(I3987/86400)+25569</f>
        <v>42647.165972222225</v>
      </c>
      <c r="K3987">
        <v>1472528141</v>
      </c>
      <c r="L3987" s="12">
        <f>(K3987/86400)+25569</f>
        <v>42612.149780092594</v>
      </c>
      <c r="M3987" t="b">
        <v>1</v>
      </c>
      <c r="N3987">
        <v>308</v>
      </c>
      <c r="O3987">
        <f>(E3987/D3987)*100</f>
        <v>101.60599999999999</v>
      </c>
      <c r="P3987">
        <f>E3987/N3987</f>
        <v>164.94480519480518</v>
      </c>
      <c r="Q3987" s="6" t="str">
        <f>LEFT(R3987, SEARCH("/",R3987,1)-1)</f>
        <v>theater</v>
      </c>
      <c r="R3987" t="s">
        <v>8303</v>
      </c>
      <c r="S3987" t="b">
        <v>1</v>
      </c>
      <c r="V3987" s="7" t="str">
        <f>RIGHT(R3987,LEN(R3987)-FIND("/",R3987))</f>
        <v>spaces</v>
      </c>
    </row>
    <row r="3988" spans="1:22" ht="32" hidden="1" x14ac:dyDescent="0.2">
      <c r="A3988">
        <v>2710</v>
      </c>
      <c r="B3988" s="3" t="s">
        <v>2710</v>
      </c>
      <c r="C3988" s="3" t="s">
        <v>6820</v>
      </c>
      <c r="D3988">
        <v>60000</v>
      </c>
      <c r="E3988">
        <v>92340.21</v>
      </c>
      <c r="F3988" t="s">
        <v>8219</v>
      </c>
      <c r="G3988" t="s">
        <v>8224</v>
      </c>
      <c r="H3988" t="s">
        <v>8246</v>
      </c>
      <c r="I3988">
        <v>1407549600</v>
      </c>
      <c r="J3988" s="12">
        <f>(I3988/86400)+25569</f>
        <v>41860.083333333336</v>
      </c>
      <c r="K3988">
        <v>1404797428</v>
      </c>
      <c r="L3988" s="12">
        <f>(K3988/86400)+25569</f>
        <v>41828.229490740741</v>
      </c>
      <c r="M3988" t="b">
        <v>1</v>
      </c>
      <c r="N3988">
        <v>1088</v>
      </c>
      <c r="O3988">
        <f>(E3988/D3988)*100</f>
        <v>153.90035000000003</v>
      </c>
      <c r="P3988">
        <f>E3988/N3988</f>
        <v>84.871516544117654</v>
      </c>
      <c r="Q3988" s="6" t="str">
        <f>LEFT(R3988, SEARCH("/",R3988,1)-1)</f>
        <v>theater</v>
      </c>
      <c r="R3988" t="s">
        <v>8303</v>
      </c>
      <c r="S3988" t="b">
        <v>1</v>
      </c>
      <c r="V3988" s="7" t="str">
        <f>RIGHT(R3988,LEN(R3988)-FIND("/",R3988))</f>
        <v>spaces</v>
      </c>
    </row>
    <row r="3989" spans="1:22" ht="48" hidden="1" x14ac:dyDescent="0.2">
      <c r="A3989">
        <v>2711</v>
      </c>
      <c r="B3989" s="3" t="s">
        <v>2711</v>
      </c>
      <c r="C3989" s="3" t="s">
        <v>6821</v>
      </c>
      <c r="D3989">
        <v>3910</v>
      </c>
      <c r="E3989">
        <v>3938</v>
      </c>
      <c r="F3989" t="s">
        <v>8219</v>
      </c>
      <c r="G3989" t="s">
        <v>8225</v>
      </c>
      <c r="H3989" t="s">
        <v>8247</v>
      </c>
      <c r="I3989">
        <v>1403301660</v>
      </c>
      <c r="J3989" s="12">
        <f>(I3989/86400)+25569</f>
        <v>41810.917361111111</v>
      </c>
      <c r="K3989">
        <v>1400694790</v>
      </c>
      <c r="L3989" s="12">
        <f>(K3989/86400)+25569</f>
        <v>41780.745254629626</v>
      </c>
      <c r="M3989" t="b">
        <v>1</v>
      </c>
      <c r="N3989">
        <v>73</v>
      </c>
      <c r="O3989">
        <f>(E3989/D3989)*100</f>
        <v>100.7161125319693</v>
      </c>
      <c r="P3989">
        <f>E3989/N3989</f>
        <v>53.945205479452056</v>
      </c>
      <c r="Q3989" s="6" t="str">
        <f>LEFT(R3989, SEARCH("/",R3989,1)-1)</f>
        <v>theater</v>
      </c>
      <c r="R3989" t="s">
        <v>8303</v>
      </c>
      <c r="S3989" t="b">
        <v>1</v>
      </c>
      <c r="V3989" s="7" t="str">
        <f>RIGHT(R3989,LEN(R3989)-FIND("/",R3989))</f>
        <v>spaces</v>
      </c>
    </row>
    <row r="3990" spans="1:22" ht="48" hidden="1" x14ac:dyDescent="0.2">
      <c r="A3990">
        <v>2712</v>
      </c>
      <c r="B3990" s="3" t="s">
        <v>2712</v>
      </c>
      <c r="C3990" s="3" t="s">
        <v>6822</v>
      </c>
      <c r="D3990">
        <v>5500</v>
      </c>
      <c r="E3990">
        <v>7226</v>
      </c>
      <c r="F3990" t="s">
        <v>8219</v>
      </c>
      <c r="G3990" t="s">
        <v>8224</v>
      </c>
      <c r="H3990" t="s">
        <v>8246</v>
      </c>
      <c r="I3990">
        <v>1373738400</v>
      </c>
      <c r="J3990" s="12">
        <f>(I3990/86400)+25569</f>
        <v>41468.75</v>
      </c>
      <c r="K3990">
        <v>1370568560</v>
      </c>
      <c r="L3990" s="12">
        <f>(K3990/86400)+25569</f>
        <v>41432.062037037038</v>
      </c>
      <c r="M3990" t="b">
        <v>1</v>
      </c>
      <c r="N3990">
        <v>143</v>
      </c>
      <c r="O3990">
        <f>(E3990/D3990)*100</f>
        <v>131.38181818181818</v>
      </c>
      <c r="P3990">
        <f>E3990/N3990</f>
        <v>50.531468531468533</v>
      </c>
      <c r="Q3990" s="6" t="str">
        <f>LEFT(R3990, SEARCH("/",R3990,1)-1)</f>
        <v>theater</v>
      </c>
      <c r="R3990" t="s">
        <v>8303</v>
      </c>
      <c r="S3990" t="b">
        <v>1</v>
      </c>
      <c r="V3990" s="7" t="str">
        <f>RIGHT(R3990,LEN(R3990)-FIND("/",R3990))</f>
        <v>spaces</v>
      </c>
    </row>
    <row r="3991" spans="1:22" ht="48" hidden="1" x14ac:dyDescent="0.2">
      <c r="A3991">
        <v>2713</v>
      </c>
      <c r="B3991" s="3" t="s">
        <v>2713</v>
      </c>
      <c r="C3991" s="3" t="s">
        <v>6823</v>
      </c>
      <c r="D3991">
        <v>150000</v>
      </c>
      <c r="E3991">
        <v>153362</v>
      </c>
      <c r="F3991" t="s">
        <v>8219</v>
      </c>
      <c r="G3991" t="s">
        <v>8224</v>
      </c>
      <c r="H3991" t="s">
        <v>8246</v>
      </c>
      <c r="I3991">
        <v>1450971684</v>
      </c>
      <c r="J3991" s="12">
        <f>(I3991/86400)+25569</f>
        <v>42362.653749999998</v>
      </c>
      <c r="K3991">
        <v>1447515684</v>
      </c>
      <c r="L3991" s="12">
        <f>(K3991/86400)+25569</f>
        <v>42322.653749999998</v>
      </c>
      <c r="M3991" t="b">
        <v>1</v>
      </c>
      <c r="N3991">
        <v>1420</v>
      </c>
      <c r="O3991">
        <f>(E3991/D3991)*100</f>
        <v>102.24133333333334</v>
      </c>
      <c r="P3991">
        <f>E3991/N3991</f>
        <v>108.00140845070422</v>
      </c>
      <c r="Q3991" s="6" t="str">
        <f>LEFT(R3991, SEARCH("/",R3991,1)-1)</f>
        <v>theater</v>
      </c>
      <c r="R3991" t="s">
        <v>8303</v>
      </c>
      <c r="S3991" t="b">
        <v>1</v>
      </c>
      <c r="V3991" s="7" t="str">
        <f>RIGHT(R3991,LEN(R3991)-FIND("/",R3991))</f>
        <v>spaces</v>
      </c>
    </row>
    <row r="3992" spans="1:22" ht="32" hidden="1" x14ac:dyDescent="0.2">
      <c r="A3992">
        <v>2714</v>
      </c>
      <c r="B3992" s="3" t="s">
        <v>2714</v>
      </c>
      <c r="C3992" s="3" t="s">
        <v>6824</v>
      </c>
      <c r="D3992">
        <v>25000</v>
      </c>
      <c r="E3992">
        <v>29089</v>
      </c>
      <c r="F3992" t="s">
        <v>8219</v>
      </c>
      <c r="G3992" t="s">
        <v>8224</v>
      </c>
      <c r="H3992" t="s">
        <v>8246</v>
      </c>
      <c r="I3992">
        <v>1476486000</v>
      </c>
      <c r="J3992" s="12">
        <f>(I3992/86400)+25569</f>
        <v>42657.958333333328</v>
      </c>
      <c r="K3992">
        <v>1474040596</v>
      </c>
      <c r="L3992" s="12">
        <f>(K3992/86400)+25569</f>
        <v>42629.655046296291</v>
      </c>
      <c r="M3992" t="b">
        <v>1</v>
      </c>
      <c r="N3992">
        <v>305</v>
      </c>
      <c r="O3992">
        <f>(E3992/D3992)*100</f>
        <v>116.35599999999999</v>
      </c>
      <c r="P3992">
        <f>E3992/N3992</f>
        <v>95.373770491803285</v>
      </c>
      <c r="Q3992" s="6" t="str">
        <f>LEFT(R3992, SEARCH("/",R3992,1)-1)</f>
        <v>theater</v>
      </c>
      <c r="R3992" t="s">
        <v>8303</v>
      </c>
      <c r="S3992" t="b">
        <v>1</v>
      </c>
      <c r="V3992" s="7" t="str">
        <f>RIGHT(R3992,LEN(R3992)-FIND("/",R3992))</f>
        <v>spaces</v>
      </c>
    </row>
    <row r="3993" spans="1:22" ht="48" hidden="1" x14ac:dyDescent="0.2">
      <c r="A3993">
        <v>2715</v>
      </c>
      <c r="B3993" s="3" t="s">
        <v>2715</v>
      </c>
      <c r="C3993" s="3" t="s">
        <v>6825</v>
      </c>
      <c r="D3993">
        <v>12000</v>
      </c>
      <c r="E3993">
        <v>31754.69</v>
      </c>
      <c r="F3993" t="s">
        <v>8219</v>
      </c>
      <c r="G3993" t="s">
        <v>8224</v>
      </c>
      <c r="H3993" t="s">
        <v>8246</v>
      </c>
      <c r="I3993">
        <v>1456047228</v>
      </c>
      <c r="J3993" s="12">
        <f>(I3993/86400)+25569</f>
        <v>42421.398472222223</v>
      </c>
      <c r="K3993">
        <v>1453109628</v>
      </c>
      <c r="L3993" s="12">
        <f>(K3993/86400)+25569</f>
        <v>42387.398472222223</v>
      </c>
      <c r="M3993" t="b">
        <v>1</v>
      </c>
      <c r="N3993">
        <v>551</v>
      </c>
      <c r="O3993">
        <f>(E3993/D3993)*100</f>
        <v>264.62241666666665</v>
      </c>
      <c r="P3993">
        <f>E3993/N3993</f>
        <v>57.631016333938291</v>
      </c>
      <c r="Q3993" s="6" t="str">
        <f>LEFT(R3993, SEARCH("/",R3993,1)-1)</f>
        <v>theater</v>
      </c>
      <c r="R3993" t="s">
        <v>8303</v>
      </c>
      <c r="S3993" t="b">
        <v>1</v>
      </c>
      <c r="V3993" s="7" t="str">
        <f>RIGHT(R3993,LEN(R3993)-FIND("/",R3993))</f>
        <v>spaces</v>
      </c>
    </row>
    <row r="3994" spans="1:22" ht="64" hidden="1" x14ac:dyDescent="0.2">
      <c r="A3994">
        <v>2716</v>
      </c>
      <c r="B3994" s="3" t="s">
        <v>2716</v>
      </c>
      <c r="C3994" s="3" t="s">
        <v>6826</v>
      </c>
      <c r="D3994">
        <v>10000</v>
      </c>
      <c r="E3994">
        <v>11998.01</v>
      </c>
      <c r="F3994" t="s">
        <v>8219</v>
      </c>
      <c r="G3994" t="s">
        <v>8236</v>
      </c>
      <c r="H3994" t="s">
        <v>8249</v>
      </c>
      <c r="I3994">
        <v>1444291193</v>
      </c>
      <c r="J3994" s="12">
        <f>(I3994/86400)+25569</f>
        <v>42285.333252314813</v>
      </c>
      <c r="K3994">
        <v>1441699193</v>
      </c>
      <c r="L3994" s="12">
        <f>(K3994/86400)+25569</f>
        <v>42255.333252314813</v>
      </c>
      <c r="M3994" t="b">
        <v>1</v>
      </c>
      <c r="N3994">
        <v>187</v>
      </c>
      <c r="O3994">
        <f>(E3994/D3994)*100</f>
        <v>119.98010000000001</v>
      </c>
      <c r="P3994">
        <f>E3994/N3994</f>
        <v>64.160481283422456</v>
      </c>
      <c r="Q3994" s="6" t="str">
        <f>LEFT(R3994, SEARCH("/",R3994,1)-1)</f>
        <v>theater</v>
      </c>
      <c r="R3994" t="s">
        <v>8303</v>
      </c>
      <c r="S3994" t="b">
        <v>1</v>
      </c>
      <c r="V3994" s="7" t="str">
        <f>RIGHT(R3994,LEN(R3994)-FIND("/",R3994))</f>
        <v>spaces</v>
      </c>
    </row>
    <row r="3995" spans="1:22" ht="48" hidden="1" x14ac:dyDescent="0.2">
      <c r="A3995">
        <v>2717</v>
      </c>
      <c r="B3995" s="3" t="s">
        <v>2717</v>
      </c>
      <c r="C3995" s="3" t="s">
        <v>6827</v>
      </c>
      <c r="D3995">
        <v>25000</v>
      </c>
      <c r="E3995">
        <v>30026</v>
      </c>
      <c r="F3995" t="s">
        <v>8219</v>
      </c>
      <c r="G3995" t="s">
        <v>8224</v>
      </c>
      <c r="H3995" t="s">
        <v>8246</v>
      </c>
      <c r="I3995">
        <v>1417906649</v>
      </c>
      <c r="J3995" s="12">
        <f>(I3995/86400)+25569</f>
        <v>41979.956585648149</v>
      </c>
      <c r="K3995">
        <v>1414015049</v>
      </c>
      <c r="L3995" s="12">
        <f>(K3995/86400)+25569</f>
        <v>41934.914918981478</v>
      </c>
      <c r="M3995" t="b">
        <v>1</v>
      </c>
      <c r="N3995">
        <v>325</v>
      </c>
      <c r="O3995">
        <f>(E3995/D3995)*100</f>
        <v>120.10400000000001</v>
      </c>
      <c r="P3995">
        <f>E3995/N3995</f>
        <v>92.387692307692305</v>
      </c>
      <c r="Q3995" s="6" t="str">
        <f>LEFT(R3995, SEARCH("/",R3995,1)-1)</f>
        <v>theater</v>
      </c>
      <c r="R3995" t="s">
        <v>8303</v>
      </c>
      <c r="S3995" t="b">
        <v>1</v>
      </c>
      <c r="V3995" s="7" t="str">
        <f>RIGHT(R3995,LEN(R3995)-FIND("/",R3995))</f>
        <v>spaces</v>
      </c>
    </row>
    <row r="3996" spans="1:22" ht="48" hidden="1" x14ac:dyDescent="0.2">
      <c r="A3996">
        <v>2718</v>
      </c>
      <c r="B3996" s="3" t="s">
        <v>2718</v>
      </c>
      <c r="C3996" s="3" t="s">
        <v>6828</v>
      </c>
      <c r="D3996">
        <v>18000</v>
      </c>
      <c r="E3996">
        <v>18645</v>
      </c>
      <c r="F3996" t="s">
        <v>8219</v>
      </c>
      <c r="G3996" t="s">
        <v>8224</v>
      </c>
      <c r="H3996" t="s">
        <v>8246</v>
      </c>
      <c r="I3996">
        <v>1462316400</v>
      </c>
      <c r="J3996" s="12">
        <f>(I3996/86400)+25569</f>
        <v>42493.958333333328</v>
      </c>
      <c r="K3996">
        <v>1459865945</v>
      </c>
      <c r="L3996" s="12">
        <f>(K3996/86400)+25569</f>
        <v>42465.596585648149</v>
      </c>
      <c r="M3996" t="b">
        <v>1</v>
      </c>
      <c r="N3996">
        <v>148</v>
      </c>
      <c r="O3996">
        <f>(E3996/D3996)*100</f>
        <v>103.58333333333334</v>
      </c>
      <c r="P3996">
        <f>E3996/N3996</f>
        <v>125.97972972972973</v>
      </c>
      <c r="Q3996" s="6" t="str">
        <f>LEFT(R3996, SEARCH("/",R3996,1)-1)</f>
        <v>theater</v>
      </c>
      <c r="R3996" t="s">
        <v>8303</v>
      </c>
      <c r="S3996" t="b">
        <v>1</v>
      </c>
      <c r="V3996" s="7" t="str">
        <f>RIGHT(R3996,LEN(R3996)-FIND("/",R3996))</f>
        <v>spaces</v>
      </c>
    </row>
    <row r="3997" spans="1:22" ht="48" hidden="1" x14ac:dyDescent="0.2">
      <c r="A3997">
        <v>2981</v>
      </c>
      <c r="B3997" s="3" t="s">
        <v>2981</v>
      </c>
      <c r="C3997" s="3" t="s">
        <v>7091</v>
      </c>
      <c r="D3997">
        <v>4000</v>
      </c>
      <c r="E3997">
        <v>5157</v>
      </c>
      <c r="F3997" t="s">
        <v>8219</v>
      </c>
      <c r="G3997" t="s">
        <v>8241</v>
      </c>
      <c r="H3997" t="s">
        <v>8249</v>
      </c>
      <c r="I3997">
        <v>1443014756</v>
      </c>
      <c r="J3997" s="12">
        <f>(I3997/86400)+25569</f>
        <v>42270.559675925921</v>
      </c>
      <c r="K3997">
        <v>1439126756</v>
      </c>
      <c r="L3997" s="12">
        <f>(K3997/86400)+25569</f>
        <v>42225.559675925921</v>
      </c>
      <c r="M3997" t="b">
        <v>1</v>
      </c>
      <c r="N3997">
        <v>97</v>
      </c>
      <c r="O3997">
        <f>(E3997/D3997)*100</f>
        <v>128.92500000000001</v>
      </c>
      <c r="P3997">
        <f>E3997/N3997</f>
        <v>53.164948453608247</v>
      </c>
      <c r="Q3997" s="6" t="str">
        <f>LEFT(R3997, SEARCH("/",R3997,1)-1)</f>
        <v>theater</v>
      </c>
      <c r="R3997" t="s">
        <v>8303</v>
      </c>
      <c r="S3997" t="b">
        <v>1</v>
      </c>
      <c r="V3997" s="7" t="str">
        <f>RIGHT(R3997,LEN(R3997)-FIND("/",R3997))</f>
        <v>spaces</v>
      </c>
    </row>
    <row r="3998" spans="1:22" ht="32" hidden="1" x14ac:dyDescent="0.2">
      <c r="A3998">
        <v>2982</v>
      </c>
      <c r="B3998" s="3" t="s">
        <v>2982</v>
      </c>
      <c r="C3998" s="3" t="s">
        <v>7092</v>
      </c>
      <c r="D3998">
        <v>5000</v>
      </c>
      <c r="E3998">
        <v>5103</v>
      </c>
      <c r="F3998" t="s">
        <v>8219</v>
      </c>
      <c r="G3998" t="s">
        <v>8225</v>
      </c>
      <c r="H3998" t="s">
        <v>8247</v>
      </c>
      <c r="I3998">
        <v>1455208143</v>
      </c>
      <c r="J3998" s="12">
        <f>(I3998/86400)+25569</f>
        <v>42411.686840277776</v>
      </c>
      <c r="K3998">
        <v>1452616143</v>
      </c>
      <c r="L3998" s="12">
        <f>(K3998/86400)+25569</f>
        <v>42381.686840277776</v>
      </c>
      <c r="M3998" t="b">
        <v>1</v>
      </c>
      <c r="N3998">
        <v>59</v>
      </c>
      <c r="O3998">
        <f>(E3998/D3998)*100</f>
        <v>102.06</v>
      </c>
      <c r="P3998">
        <f>E3998/N3998</f>
        <v>86.491525423728817</v>
      </c>
      <c r="Q3998" s="6" t="str">
        <f>LEFT(R3998, SEARCH("/",R3998,1)-1)</f>
        <v>theater</v>
      </c>
      <c r="R3998" t="s">
        <v>8303</v>
      </c>
      <c r="S3998" t="b">
        <v>1</v>
      </c>
      <c r="V3998" s="7" t="str">
        <f>RIGHT(R3998,LEN(R3998)-FIND("/",R3998))</f>
        <v>spaces</v>
      </c>
    </row>
    <row r="3999" spans="1:22" ht="48" hidden="1" x14ac:dyDescent="0.2">
      <c r="A3999">
        <v>2983</v>
      </c>
      <c r="B3999" s="3" t="s">
        <v>2983</v>
      </c>
      <c r="C3999" s="3" t="s">
        <v>7093</v>
      </c>
      <c r="D3999">
        <v>116000</v>
      </c>
      <c r="E3999">
        <v>169985.91</v>
      </c>
      <c r="F3999" t="s">
        <v>8219</v>
      </c>
      <c r="G3999" t="s">
        <v>8224</v>
      </c>
      <c r="H3999" t="s">
        <v>8246</v>
      </c>
      <c r="I3999">
        <v>1415722236</v>
      </c>
      <c r="J3999" s="12">
        <f>(I3999/86400)+25569</f>
        <v>41954.674027777779</v>
      </c>
      <c r="K3999">
        <v>1410534636</v>
      </c>
      <c r="L3999" s="12">
        <f>(K3999/86400)+25569</f>
        <v>41894.632361111115</v>
      </c>
      <c r="M3999" t="b">
        <v>1</v>
      </c>
      <c r="N3999">
        <v>1095</v>
      </c>
      <c r="O3999">
        <f>(E3999/D3999)*100</f>
        <v>146.53957758620692</v>
      </c>
      <c r="P3999">
        <f>E3999/N3999</f>
        <v>155.23827397260274</v>
      </c>
      <c r="Q3999" s="6" t="str">
        <f>LEFT(R3999, SEARCH("/",R3999,1)-1)</f>
        <v>theater</v>
      </c>
      <c r="R3999" t="s">
        <v>8303</v>
      </c>
      <c r="S3999" t="b">
        <v>1</v>
      </c>
      <c r="V3999" s="7" t="str">
        <f>RIGHT(R3999,LEN(R3999)-FIND("/",R3999))</f>
        <v>spaces</v>
      </c>
    </row>
    <row r="4000" spans="1:22" ht="48" hidden="1" x14ac:dyDescent="0.2">
      <c r="A4000">
        <v>2984</v>
      </c>
      <c r="B4000" s="3" t="s">
        <v>2984</v>
      </c>
      <c r="C4000" s="3" t="s">
        <v>7094</v>
      </c>
      <c r="D4000">
        <v>25000</v>
      </c>
      <c r="E4000">
        <v>25088</v>
      </c>
      <c r="F4000" t="s">
        <v>8219</v>
      </c>
      <c r="G4000" t="s">
        <v>8224</v>
      </c>
      <c r="H4000" t="s">
        <v>8246</v>
      </c>
      <c r="I4000">
        <v>1472020881</v>
      </c>
      <c r="J4000" s="12">
        <f>(I4000/86400)+25569</f>
        <v>42606.278715277775</v>
      </c>
      <c r="K4000">
        <v>1469428881</v>
      </c>
      <c r="L4000" s="12">
        <f>(K4000/86400)+25569</f>
        <v>42576.278715277775</v>
      </c>
      <c r="M4000" t="b">
        <v>1</v>
      </c>
      <c r="N4000">
        <v>218</v>
      </c>
      <c r="O4000">
        <f>(E4000/D4000)*100</f>
        <v>100.352</v>
      </c>
      <c r="P4000">
        <f>E4000/N4000</f>
        <v>115.08256880733946</v>
      </c>
      <c r="Q4000" s="6" t="str">
        <f>LEFT(R4000, SEARCH("/",R4000,1)-1)</f>
        <v>theater</v>
      </c>
      <c r="R4000" t="s">
        <v>8303</v>
      </c>
      <c r="S4000" t="b">
        <v>1</v>
      </c>
      <c r="V4000" s="7" t="str">
        <f>RIGHT(R4000,LEN(R4000)-FIND("/",R4000))</f>
        <v>spaces</v>
      </c>
    </row>
    <row r="4001" spans="1:22" ht="48" x14ac:dyDescent="0.2">
      <c r="A4001">
        <v>3051</v>
      </c>
      <c r="B4001" s="3" t="s">
        <v>3051</v>
      </c>
      <c r="C4001" s="3" t="s">
        <v>7161</v>
      </c>
      <c r="D4001">
        <v>3500</v>
      </c>
      <c r="E4001">
        <v>827</v>
      </c>
      <c r="F4001" t="s">
        <v>8221</v>
      </c>
      <c r="G4001" t="s">
        <v>8225</v>
      </c>
      <c r="H4001" t="s">
        <v>8247</v>
      </c>
      <c r="I4001">
        <v>1486547945</v>
      </c>
      <c r="J4001" s="12">
        <f>(I4001/86400)+25569</f>
        <v>42774.416030092594</v>
      </c>
      <c r="K4001">
        <v>1483955945</v>
      </c>
      <c r="L4001" s="12">
        <f>(K4001/86400)+25569</f>
        <v>42744.416030092594</v>
      </c>
      <c r="M4001" t="b">
        <v>1</v>
      </c>
      <c r="N4001">
        <v>35</v>
      </c>
      <c r="O4001">
        <f>(E4001/D4001)*100</f>
        <v>23.62857142857143</v>
      </c>
      <c r="P4001">
        <f>E4001/N4001</f>
        <v>23.62857142857143</v>
      </c>
      <c r="Q4001" s="6" t="str">
        <f>LEFT(R4001, SEARCH("/",R4001,1)-1)</f>
        <v>theater</v>
      </c>
      <c r="R4001" t="s">
        <v>8303</v>
      </c>
      <c r="S4001" t="b">
        <v>0</v>
      </c>
      <c r="V4001" s="7" t="str">
        <f>RIGHT(R4001,LEN(R4001)-FIND("/",R4001))</f>
        <v>spaces</v>
      </c>
    </row>
    <row r="4002" spans="1:22" ht="48" hidden="1" x14ac:dyDescent="0.2">
      <c r="A4002">
        <v>3147</v>
      </c>
      <c r="B4002" s="3" t="s">
        <v>3147</v>
      </c>
      <c r="C4002" s="3" t="s">
        <v>7257</v>
      </c>
      <c r="D4002">
        <v>20000</v>
      </c>
      <c r="E4002">
        <v>23505</v>
      </c>
      <c r="F4002" t="s">
        <v>8219</v>
      </c>
      <c r="G4002" t="s">
        <v>8224</v>
      </c>
      <c r="H4002" t="s">
        <v>8246</v>
      </c>
      <c r="I4002">
        <v>1415319355</v>
      </c>
      <c r="J4002" s="12">
        <f>(I4002/86400)+25569</f>
        <v>41950.011053240742</v>
      </c>
      <c r="K4002">
        <v>1411859755</v>
      </c>
      <c r="L4002" s="12">
        <f>(K4002/86400)+25569</f>
        <v>41909.96938657407</v>
      </c>
      <c r="M4002" t="b">
        <v>1</v>
      </c>
      <c r="N4002">
        <v>213</v>
      </c>
      <c r="O4002">
        <f>(E4002/D4002)*100</f>
        <v>117.52499999999999</v>
      </c>
      <c r="P4002">
        <f>E4002/N4002</f>
        <v>110.35211267605634</v>
      </c>
      <c r="Q4002" s="6" t="str">
        <f>LEFT(R4002, SEARCH("/",R4002,1)-1)</f>
        <v>theater</v>
      </c>
      <c r="R4002" t="s">
        <v>8271</v>
      </c>
      <c r="S4002" t="b">
        <v>1</v>
      </c>
      <c r="V4002" s="7" t="str">
        <f>RIGHT(R4002,LEN(R4002)-FIND("/",R4002))</f>
        <v>plays</v>
      </c>
    </row>
    <row r="4003" spans="1:22" ht="32" hidden="1" x14ac:dyDescent="0.2">
      <c r="A4003">
        <v>3148</v>
      </c>
      <c r="B4003" s="3" t="s">
        <v>3148</v>
      </c>
      <c r="C4003" s="3" t="s">
        <v>7258</v>
      </c>
      <c r="D4003">
        <v>1800</v>
      </c>
      <c r="E4003">
        <v>2361</v>
      </c>
      <c r="F4003" t="s">
        <v>8219</v>
      </c>
      <c r="G4003" t="s">
        <v>8224</v>
      </c>
      <c r="H4003" t="s">
        <v>8246</v>
      </c>
      <c r="I4003">
        <v>1412136000</v>
      </c>
      <c r="J4003" s="12">
        <f>(I4003/86400)+25569</f>
        <v>41913.166666666664</v>
      </c>
      <c r="K4003">
        <v>1410278284</v>
      </c>
      <c r="L4003" s="12">
        <f>(K4003/86400)+25569</f>
        <v>41891.665324074071</v>
      </c>
      <c r="M4003" t="b">
        <v>1</v>
      </c>
      <c r="N4003">
        <v>57</v>
      </c>
      <c r="O4003">
        <f>(E4003/D4003)*100</f>
        <v>131.16666666666669</v>
      </c>
      <c r="P4003">
        <f>E4003/N4003</f>
        <v>41.421052631578945</v>
      </c>
      <c r="Q4003" s="6" t="str">
        <f>LEFT(R4003, SEARCH("/",R4003,1)-1)</f>
        <v>theater</v>
      </c>
      <c r="R4003" t="s">
        <v>8271</v>
      </c>
      <c r="S4003" t="b">
        <v>1</v>
      </c>
      <c r="V4003" s="7" t="str">
        <f>RIGHT(R4003,LEN(R4003)-FIND("/",R4003))</f>
        <v>plays</v>
      </c>
    </row>
    <row r="4004" spans="1:22" ht="48" hidden="1" x14ac:dyDescent="0.2">
      <c r="A4004">
        <v>3149</v>
      </c>
      <c r="B4004" s="3" t="s">
        <v>3149</v>
      </c>
      <c r="C4004" s="3" t="s">
        <v>7259</v>
      </c>
      <c r="D4004">
        <v>1250</v>
      </c>
      <c r="E4004">
        <v>1300</v>
      </c>
      <c r="F4004" t="s">
        <v>8219</v>
      </c>
      <c r="G4004" t="s">
        <v>8224</v>
      </c>
      <c r="H4004" t="s">
        <v>8246</v>
      </c>
      <c r="I4004">
        <v>1354845600</v>
      </c>
      <c r="J4004" s="12">
        <f>(I4004/86400)+25569</f>
        <v>41250.083333333336</v>
      </c>
      <c r="K4004">
        <v>1352766300</v>
      </c>
      <c r="L4004" s="12">
        <f>(K4004/86400)+25569</f>
        <v>41226.017361111109</v>
      </c>
      <c r="M4004" t="b">
        <v>1</v>
      </c>
      <c r="N4004">
        <v>25</v>
      </c>
      <c r="O4004">
        <f>(E4004/D4004)*100</f>
        <v>104</v>
      </c>
      <c r="P4004">
        <f>E4004/N4004</f>
        <v>52</v>
      </c>
      <c r="Q4004" s="6" t="str">
        <f>LEFT(R4004, SEARCH("/",R4004,1)-1)</f>
        <v>theater</v>
      </c>
      <c r="R4004" t="s">
        <v>8271</v>
      </c>
      <c r="S4004" t="b">
        <v>1</v>
      </c>
      <c r="V4004" s="7" t="str">
        <f>RIGHT(R4004,LEN(R4004)-FIND("/",R4004))</f>
        <v>plays</v>
      </c>
    </row>
    <row r="4005" spans="1:22" ht="64" hidden="1" x14ac:dyDescent="0.2">
      <c r="A4005">
        <v>3150</v>
      </c>
      <c r="B4005" s="3" t="s">
        <v>3150</v>
      </c>
      <c r="C4005" s="3" t="s">
        <v>7260</v>
      </c>
      <c r="D4005">
        <v>3500</v>
      </c>
      <c r="E4005">
        <v>3535</v>
      </c>
      <c r="F4005" t="s">
        <v>8219</v>
      </c>
      <c r="G4005" t="s">
        <v>8224</v>
      </c>
      <c r="H4005" t="s">
        <v>8246</v>
      </c>
      <c r="I4005">
        <v>1295928000</v>
      </c>
      <c r="J4005" s="12">
        <f>(I4005/86400)+25569</f>
        <v>40568.166666666664</v>
      </c>
      <c r="K4005">
        <v>1288160403</v>
      </c>
      <c r="L4005" s="12">
        <f>(K4005/86400)+25569</f>
        <v>40478.263923611114</v>
      </c>
      <c r="M4005" t="b">
        <v>1</v>
      </c>
      <c r="N4005">
        <v>104</v>
      </c>
      <c r="O4005">
        <f>(E4005/D4005)*100</f>
        <v>101</v>
      </c>
      <c r="P4005">
        <f>E4005/N4005</f>
        <v>33.990384615384613</v>
      </c>
      <c r="Q4005" s="6" t="str">
        <f>LEFT(R4005, SEARCH("/",R4005,1)-1)</f>
        <v>theater</v>
      </c>
      <c r="R4005" t="s">
        <v>8271</v>
      </c>
      <c r="S4005" t="b">
        <v>1</v>
      </c>
      <c r="V4005" s="7" t="str">
        <f>RIGHT(R4005,LEN(R4005)-FIND("/",R4005))</f>
        <v>plays</v>
      </c>
    </row>
    <row r="4006" spans="1:22" ht="32" hidden="1" x14ac:dyDescent="0.2">
      <c r="A4006">
        <v>3151</v>
      </c>
      <c r="B4006" s="3" t="s">
        <v>3151</v>
      </c>
      <c r="C4006" s="3" t="s">
        <v>7261</v>
      </c>
      <c r="D4006">
        <v>3500</v>
      </c>
      <c r="E4006">
        <v>3514</v>
      </c>
      <c r="F4006" t="s">
        <v>8219</v>
      </c>
      <c r="G4006" t="s">
        <v>8224</v>
      </c>
      <c r="H4006" t="s">
        <v>8246</v>
      </c>
      <c r="I4006">
        <v>1410379774</v>
      </c>
      <c r="J4006" s="12">
        <f>(I4006/86400)+25569</f>
        <v>41892.83997685185</v>
      </c>
      <c r="K4006">
        <v>1407787774</v>
      </c>
      <c r="L4006" s="12">
        <f>(K4006/86400)+25569</f>
        <v>41862.83997685185</v>
      </c>
      <c r="M4006" t="b">
        <v>1</v>
      </c>
      <c r="N4006">
        <v>34</v>
      </c>
      <c r="O4006">
        <f>(E4006/D4006)*100</f>
        <v>100.4</v>
      </c>
      <c r="P4006">
        <f>E4006/N4006</f>
        <v>103.35294117647059</v>
      </c>
      <c r="Q4006" s="6" t="str">
        <f>LEFT(R4006, SEARCH("/",R4006,1)-1)</f>
        <v>theater</v>
      </c>
      <c r="R4006" t="s">
        <v>8271</v>
      </c>
      <c r="S4006" t="b">
        <v>1</v>
      </c>
      <c r="V4006" s="7" t="str">
        <f>RIGHT(R4006,LEN(R4006)-FIND("/",R4006))</f>
        <v>plays</v>
      </c>
    </row>
    <row r="4007" spans="1:22" ht="48" hidden="1" x14ac:dyDescent="0.2">
      <c r="A4007">
        <v>3152</v>
      </c>
      <c r="B4007" s="3" t="s">
        <v>3152</v>
      </c>
      <c r="C4007" s="3" t="s">
        <v>7262</v>
      </c>
      <c r="D4007">
        <v>2200</v>
      </c>
      <c r="E4007">
        <v>2331</v>
      </c>
      <c r="F4007" t="s">
        <v>8219</v>
      </c>
      <c r="G4007" t="s">
        <v>8225</v>
      </c>
      <c r="H4007" t="s">
        <v>8247</v>
      </c>
      <c r="I4007">
        <v>1383425367</v>
      </c>
      <c r="J4007" s="12">
        <f>(I4007/86400)+25569</f>
        <v>41580.867673611108</v>
      </c>
      <c r="K4007">
        <v>1380833367</v>
      </c>
      <c r="L4007" s="12">
        <f>(K4007/86400)+25569</f>
        <v>41550.867673611108</v>
      </c>
      <c r="M4007" t="b">
        <v>1</v>
      </c>
      <c r="N4007">
        <v>67</v>
      </c>
      <c r="O4007">
        <f>(E4007/D4007)*100</f>
        <v>105.95454545454545</v>
      </c>
      <c r="P4007">
        <f>E4007/N4007</f>
        <v>34.791044776119406</v>
      </c>
      <c r="Q4007" s="6" t="str">
        <f>LEFT(R4007, SEARCH("/",R4007,1)-1)</f>
        <v>theater</v>
      </c>
      <c r="R4007" t="s">
        <v>8271</v>
      </c>
      <c r="S4007" t="b">
        <v>1</v>
      </c>
      <c r="V4007" s="7" t="str">
        <f>RIGHT(R4007,LEN(R4007)-FIND("/",R4007))</f>
        <v>plays</v>
      </c>
    </row>
    <row r="4008" spans="1:22" ht="48" hidden="1" x14ac:dyDescent="0.2">
      <c r="A4008">
        <v>3153</v>
      </c>
      <c r="B4008" s="3" t="s">
        <v>3153</v>
      </c>
      <c r="C4008" s="3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 s="12">
        <f>(I4008/86400)+25569</f>
        <v>40664.207638888889</v>
      </c>
      <c r="K4008">
        <v>1301542937</v>
      </c>
      <c r="L4008" s="12">
        <f>(K4008/86400)+25569</f>
        <v>40633.154363425929</v>
      </c>
      <c r="M4008" t="b">
        <v>1</v>
      </c>
      <c r="N4008">
        <v>241</v>
      </c>
      <c r="O4008">
        <f>(E4008/D4008)*100</f>
        <v>335.58333333333337</v>
      </c>
      <c r="P4008">
        <f>E4008/N4008</f>
        <v>41.773858921161825</v>
      </c>
      <c r="Q4008" s="6" t="str">
        <f>LEFT(R4008, SEARCH("/",R4008,1)-1)</f>
        <v>theater</v>
      </c>
      <c r="R4008" t="s">
        <v>8271</v>
      </c>
      <c r="S4008" t="b">
        <v>1</v>
      </c>
      <c r="V4008" s="7" t="str">
        <f>RIGHT(R4008,LEN(R4008)-FIND("/",R4008))</f>
        <v>plays</v>
      </c>
    </row>
    <row r="4009" spans="1:22" ht="48" hidden="1" x14ac:dyDescent="0.2">
      <c r="A4009">
        <v>3154</v>
      </c>
      <c r="B4009" s="3" t="s">
        <v>3154</v>
      </c>
      <c r="C4009" s="3" t="s">
        <v>7264</v>
      </c>
      <c r="D4009">
        <v>7000</v>
      </c>
      <c r="E4009">
        <v>7905</v>
      </c>
      <c r="F4009" t="s">
        <v>8219</v>
      </c>
      <c r="G4009" t="s">
        <v>8224</v>
      </c>
      <c r="H4009" t="s">
        <v>8246</v>
      </c>
      <c r="I4009">
        <v>1333310458</v>
      </c>
      <c r="J4009" s="12">
        <f>(I4009/86400)+25569</f>
        <v>41000.834004629629</v>
      </c>
      <c r="K4009">
        <v>1330722058</v>
      </c>
      <c r="L4009" s="12">
        <f>(K4009/86400)+25569</f>
        <v>40970.875671296293</v>
      </c>
      <c r="M4009" t="b">
        <v>1</v>
      </c>
      <c r="N4009">
        <v>123</v>
      </c>
      <c r="O4009">
        <f>(E4009/D4009)*100</f>
        <v>112.92857142857142</v>
      </c>
      <c r="P4009">
        <f>E4009/N4009</f>
        <v>64.268292682926827</v>
      </c>
      <c r="Q4009" s="6" t="str">
        <f>LEFT(R4009, SEARCH("/",R4009,1)-1)</f>
        <v>theater</v>
      </c>
      <c r="R4009" t="s">
        <v>8271</v>
      </c>
      <c r="S4009" t="b">
        <v>1</v>
      </c>
      <c r="V4009" s="7" t="str">
        <f>RIGHT(R4009,LEN(R4009)-FIND("/",R4009))</f>
        <v>plays</v>
      </c>
    </row>
    <row r="4010" spans="1:22" ht="48" hidden="1" x14ac:dyDescent="0.2">
      <c r="A4010">
        <v>3155</v>
      </c>
      <c r="B4010" s="3" t="s">
        <v>3155</v>
      </c>
      <c r="C4010" s="3" t="s">
        <v>7265</v>
      </c>
      <c r="D4010">
        <v>5000</v>
      </c>
      <c r="E4010">
        <v>9425.23</v>
      </c>
      <c r="F4010" t="s">
        <v>8219</v>
      </c>
      <c r="G4010" t="s">
        <v>8225</v>
      </c>
      <c r="H4010" t="s">
        <v>8247</v>
      </c>
      <c r="I4010">
        <v>1356004725</v>
      </c>
      <c r="J4010" s="12">
        <f>(I4010/86400)+25569</f>
        <v>41263.499131944445</v>
      </c>
      <c r="K4010">
        <v>1353412725</v>
      </c>
      <c r="L4010" s="12">
        <f>(K4010/86400)+25569</f>
        <v>41233.499131944445</v>
      </c>
      <c r="M4010" t="b">
        <v>1</v>
      </c>
      <c r="N4010">
        <v>302</v>
      </c>
      <c r="O4010">
        <f>(E4010/D4010)*100</f>
        <v>188.50460000000001</v>
      </c>
      <c r="P4010">
        <f>E4010/N4010</f>
        <v>31.209370860927152</v>
      </c>
      <c r="Q4010" s="6" t="str">
        <f>LEFT(R4010, SEARCH("/",R4010,1)-1)</f>
        <v>theater</v>
      </c>
      <c r="R4010" t="s">
        <v>8271</v>
      </c>
      <c r="S4010" t="b">
        <v>1</v>
      </c>
      <c r="V4010" s="7" t="str">
        <f>RIGHT(R4010,LEN(R4010)-FIND("/",R4010))</f>
        <v>plays</v>
      </c>
    </row>
    <row r="4011" spans="1:22" ht="48" hidden="1" x14ac:dyDescent="0.2">
      <c r="A4011">
        <v>3156</v>
      </c>
      <c r="B4011" s="3" t="s">
        <v>3156</v>
      </c>
      <c r="C4011" s="3" t="s">
        <v>7266</v>
      </c>
      <c r="D4011">
        <v>5500</v>
      </c>
      <c r="E4011">
        <v>5600</v>
      </c>
      <c r="F4011" t="s">
        <v>8219</v>
      </c>
      <c r="G4011" t="s">
        <v>8224</v>
      </c>
      <c r="H4011" t="s">
        <v>8246</v>
      </c>
      <c r="I4011">
        <v>1338591144</v>
      </c>
      <c r="J4011" s="12">
        <f>(I4011/86400)+25569</f>
        <v>41061.953055555554</v>
      </c>
      <c r="K4011">
        <v>1335567144</v>
      </c>
      <c r="L4011" s="12">
        <f>(K4011/86400)+25569</f>
        <v>41026.953055555554</v>
      </c>
      <c r="M4011" t="b">
        <v>1</v>
      </c>
      <c r="N4011">
        <v>89</v>
      </c>
      <c r="O4011">
        <f>(E4011/D4011)*100</f>
        <v>101.81818181818181</v>
      </c>
      <c r="P4011">
        <f>E4011/N4011</f>
        <v>62.921348314606739</v>
      </c>
      <c r="Q4011" s="6" t="str">
        <f>LEFT(R4011, SEARCH("/",R4011,1)-1)</f>
        <v>theater</v>
      </c>
      <c r="R4011" t="s">
        <v>8271</v>
      </c>
      <c r="S4011" t="b">
        <v>1</v>
      </c>
      <c r="V4011" s="7" t="str">
        <f>RIGHT(R4011,LEN(R4011)-FIND("/",R4011))</f>
        <v>plays</v>
      </c>
    </row>
    <row r="4012" spans="1:22" ht="32" hidden="1" x14ac:dyDescent="0.2">
      <c r="A4012">
        <v>3157</v>
      </c>
      <c r="B4012" s="3" t="s">
        <v>3157</v>
      </c>
      <c r="C4012" s="3" t="s">
        <v>7267</v>
      </c>
      <c r="D4012">
        <v>4000</v>
      </c>
      <c r="E4012">
        <v>4040</v>
      </c>
      <c r="F4012" t="s">
        <v>8219</v>
      </c>
      <c r="G4012" t="s">
        <v>8224</v>
      </c>
      <c r="H4012" t="s">
        <v>8246</v>
      </c>
      <c r="I4012">
        <v>1405746000</v>
      </c>
      <c r="J4012" s="12">
        <f>(I4012/86400)+25569</f>
        <v>41839.208333333336</v>
      </c>
      <c r="K4012">
        <v>1404932105</v>
      </c>
      <c r="L4012" s="12">
        <f>(K4012/86400)+25569</f>
        <v>41829.788252314815</v>
      </c>
      <c r="M4012" t="b">
        <v>1</v>
      </c>
      <c r="N4012">
        <v>41</v>
      </c>
      <c r="O4012">
        <f>(E4012/D4012)*100</f>
        <v>101</v>
      </c>
      <c r="P4012">
        <f>E4012/N4012</f>
        <v>98.536585365853654</v>
      </c>
      <c r="Q4012" s="6" t="str">
        <f>LEFT(R4012, SEARCH("/",R4012,1)-1)</f>
        <v>theater</v>
      </c>
      <c r="R4012" t="s">
        <v>8271</v>
      </c>
      <c r="S4012" t="b">
        <v>1</v>
      </c>
      <c r="V4012" s="7" t="str">
        <f>RIGHT(R4012,LEN(R4012)-FIND("/",R4012))</f>
        <v>plays</v>
      </c>
    </row>
    <row r="4013" spans="1:22" ht="32" hidden="1" x14ac:dyDescent="0.2">
      <c r="A4013">
        <v>3158</v>
      </c>
      <c r="B4013" s="3" t="s">
        <v>3158</v>
      </c>
      <c r="C4013" s="3" t="s">
        <v>7268</v>
      </c>
      <c r="D4013">
        <v>5000</v>
      </c>
      <c r="E4013">
        <v>5700</v>
      </c>
      <c r="F4013" t="s">
        <v>8219</v>
      </c>
      <c r="G4013" t="s">
        <v>8224</v>
      </c>
      <c r="H4013" t="s">
        <v>8246</v>
      </c>
      <c r="I4013">
        <v>1374523752</v>
      </c>
      <c r="J4013" s="12">
        <f>(I4013/86400)+25569</f>
        <v>41477.839722222227</v>
      </c>
      <c r="K4013">
        <v>1371931752</v>
      </c>
      <c r="L4013" s="12">
        <f>(K4013/86400)+25569</f>
        <v>41447.839722222227</v>
      </c>
      <c r="M4013" t="b">
        <v>1</v>
      </c>
      <c r="N4013">
        <v>69</v>
      </c>
      <c r="O4013">
        <f>(E4013/D4013)*100</f>
        <v>113.99999999999999</v>
      </c>
      <c r="P4013">
        <f>E4013/N4013</f>
        <v>82.608695652173907</v>
      </c>
      <c r="Q4013" s="6" t="str">
        <f>LEFT(R4013, SEARCH("/",R4013,1)-1)</f>
        <v>theater</v>
      </c>
      <c r="R4013" t="s">
        <v>8271</v>
      </c>
      <c r="S4013" t="b">
        <v>1</v>
      </c>
      <c r="V4013" s="7" t="str">
        <f>RIGHT(R4013,LEN(R4013)-FIND("/",R4013))</f>
        <v>plays</v>
      </c>
    </row>
    <row r="4014" spans="1:22" ht="32" hidden="1" x14ac:dyDescent="0.2">
      <c r="A4014">
        <v>3159</v>
      </c>
      <c r="B4014" s="3" t="s">
        <v>3159</v>
      </c>
      <c r="C4014" s="3" t="s">
        <v>7269</v>
      </c>
      <c r="D4014">
        <v>1500</v>
      </c>
      <c r="E4014">
        <v>2002.22</v>
      </c>
      <c r="F4014" t="s">
        <v>8219</v>
      </c>
      <c r="G4014" t="s">
        <v>8224</v>
      </c>
      <c r="H4014" t="s">
        <v>8246</v>
      </c>
      <c r="I4014">
        <v>1326927600</v>
      </c>
      <c r="J4014" s="12">
        <f>(I4014/86400)+25569</f>
        <v>40926.958333333336</v>
      </c>
      <c r="K4014">
        <v>1323221761</v>
      </c>
      <c r="L4014" s="12">
        <f>(K4014/86400)+25569</f>
        <v>40884.066678240742</v>
      </c>
      <c r="M4014" t="b">
        <v>1</v>
      </c>
      <c r="N4014">
        <v>52</v>
      </c>
      <c r="O4014">
        <f>(E4014/D4014)*100</f>
        <v>133.48133333333334</v>
      </c>
      <c r="P4014">
        <f>E4014/N4014</f>
        <v>38.504230769230773</v>
      </c>
      <c r="Q4014" s="6" t="str">
        <f>LEFT(R4014, SEARCH("/",R4014,1)-1)</f>
        <v>theater</v>
      </c>
      <c r="R4014" t="s">
        <v>8271</v>
      </c>
      <c r="S4014" t="b">
        <v>1</v>
      </c>
      <c r="V4014" s="7" t="str">
        <f>RIGHT(R4014,LEN(R4014)-FIND("/",R4014))</f>
        <v>plays</v>
      </c>
    </row>
    <row r="4015" spans="1:22" ht="48" hidden="1" x14ac:dyDescent="0.2">
      <c r="A4015">
        <v>3160</v>
      </c>
      <c r="B4015" s="3" t="s">
        <v>3160</v>
      </c>
      <c r="C4015" s="3" t="s">
        <v>7270</v>
      </c>
      <c r="D4015">
        <v>4500</v>
      </c>
      <c r="E4015">
        <v>4569</v>
      </c>
      <c r="F4015" t="s">
        <v>8219</v>
      </c>
      <c r="G4015" t="s">
        <v>8224</v>
      </c>
      <c r="H4015" t="s">
        <v>8246</v>
      </c>
      <c r="I4015">
        <v>1407905940</v>
      </c>
      <c r="J4015" s="12">
        <f>(I4015/86400)+25569</f>
        <v>41864.207638888889</v>
      </c>
      <c r="K4015">
        <v>1405923687</v>
      </c>
      <c r="L4015" s="12">
        <f>(K4015/86400)+25569</f>
        <v>41841.26489583333</v>
      </c>
      <c r="M4015" t="b">
        <v>1</v>
      </c>
      <c r="N4015">
        <v>57</v>
      </c>
      <c r="O4015">
        <f>(E4015/D4015)*100</f>
        <v>101.53333333333335</v>
      </c>
      <c r="P4015">
        <f>E4015/N4015</f>
        <v>80.15789473684211</v>
      </c>
      <c r="Q4015" s="6" t="str">
        <f>LEFT(R4015, SEARCH("/",R4015,1)-1)</f>
        <v>theater</v>
      </c>
      <c r="R4015" t="s">
        <v>8271</v>
      </c>
      <c r="S4015" t="b">
        <v>1</v>
      </c>
      <c r="V4015" s="7" t="str">
        <f>RIGHT(R4015,LEN(R4015)-FIND("/",R4015))</f>
        <v>plays</v>
      </c>
    </row>
    <row r="4016" spans="1:22" ht="48" hidden="1" x14ac:dyDescent="0.2">
      <c r="A4016">
        <v>3161</v>
      </c>
      <c r="B4016" s="3" t="s">
        <v>3161</v>
      </c>
      <c r="C4016" s="3" t="s">
        <v>7271</v>
      </c>
      <c r="D4016">
        <v>2000</v>
      </c>
      <c r="E4016">
        <v>2102</v>
      </c>
      <c r="F4016" t="s">
        <v>8219</v>
      </c>
      <c r="G4016" t="s">
        <v>8225</v>
      </c>
      <c r="H4016" t="s">
        <v>8247</v>
      </c>
      <c r="I4016">
        <v>1413377522</v>
      </c>
      <c r="J4016" s="12">
        <f>(I4016/86400)+25569</f>
        <v>41927.536134259259</v>
      </c>
      <c r="K4016">
        <v>1410785522</v>
      </c>
      <c r="L4016" s="12">
        <f>(K4016/86400)+25569</f>
        <v>41897.536134259259</v>
      </c>
      <c r="M4016" t="b">
        <v>1</v>
      </c>
      <c r="N4016">
        <v>74</v>
      </c>
      <c r="O4016">
        <f>(E4016/D4016)*100</f>
        <v>105.1</v>
      </c>
      <c r="P4016">
        <f>E4016/N4016</f>
        <v>28.405405405405407</v>
      </c>
      <c r="Q4016" s="6" t="str">
        <f>LEFT(R4016, SEARCH("/",R4016,1)-1)</f>
        <v>theater</v>
      </c>
      <c r="R4016" t="s">
        <v>8271</v>
      </c>
      <c r="S4016" t="b">
        <v>1</v>
      </c>
      <c r="V4016" s="7" t="str">
        <f>RIGHT(R4016,LEN(R4016)-FIND("/",R4016))</f>
        <v>plays</v>
      </c>
    </row>
    <row r="4017" spans="1:22" ht="48" hidden="1" x14ac:dyDescent="0.2">
      <c r="A4017">
        <v>3162</v>
      </c>
      <c r="B4017" s="3" t="s">
        <v>3162</v>
      </c>
      <c r="C4017" s="3" t="s">
        <v>7272</v>
      </c>
      <c r="D4017">
        <v>4000</v>
      </c>
      <c r="E4017">
        <v>5086</v>
      </c>
      <c r="F4017" t="s">
        <v>8219</v>
      </c>
      <c r="G4017" t="s">
        <v>8224</v>
      </c>
      <c r="H4017" t="s">
        <v>8246</v>
      </c>
      <c r="I4017">
        <v>1404698400</v>
      </c>
      <c r="J4017" s="12">
        <f>(I4017/86400)+25569</f>
        <v>41827.083333333336</v>
      </c>
      <c r="K4017">
        <v>1402331262</v>
      </c>
      <c r="L4017" s="12">
        <f>(K4017/86400)+25569</f>
        <v>41799.685902777775</v>
      </c>
      <c r="M4017" t="b">
        <v>1</v>
      </c>
      <c r="N4017">
        <v>63</v>
      </c>
      <c r="O4017">
        <f>(E4017/D4017)*100</f>
        <v>127.15</v>
      </c>
      <c r="P4017">
        <f>E4017/N4017</f>
        <v>80.730158730158735</v>
      </c>
      <c r="Q4017" s="6" t="str">
        <f>LEFT(R4017, SEARCH("/",R4017,1)-1)</f>
        <v>theater</v>
      </c>
      <c r="R4017" t="s">
        <v>8271</v>
      </c>
      <c r="S4017" t="b">
        <v>1</v>
      </c>
      <c r="V4017" s="7" t="str">
        <f>RIGHT(R4017,LEN(R4017)-FIND("/",R4017))</f>
        <v>plays</v>
      </c>
    </row>
    <row r="4018" spans="1:22" ht="48" hidden="1" x14ac:dyDescent="0.2">
      <c r="A4018">
        <v>3163</v>
      </c>
      <c r="B4018" s="3" t="s">
        <v>3163</v>
      </c>
      <c r="C4018" s="3" t="s">
        <v>7273</v>
      </c>
      <c r="D4018">
        <v>13000</v>
      </c>
      <c r="E4018">
        <v>14450</v>
      </c>
      <c r="F4018" t="s">
        <v>8219</v>
      </c>
      <c r="G4018" t="s">
        <v>8224</v>
      </c>
      <c r="H4018" t="s">
        <v>8246</v>
      </c>
      <c r="I4018">
        <v>1402855525</v>
      </c>
      <c r="J4018" s="12">
        <f>(I4018/86400)+25569</f>
        <v>41805.753761574073</v>
      </c>
      <c r="K4018">
        <v>1400263525</v>
      </c>
      <c r="L4018" s="12">
        <f>(K4018/86400)+25569</f>
        <v>41775.753761574073</v>
      </c>
      <c r="M4018" t="b">
        <v>1</v>
      </c>
      <c r="N4018">
        <v>72</v>
      </c>
      <c r="O4018">
        <f>(E4018/D4018)*100</f>
        <v>111.15384615384616</v>
      </c>
      <c r="P4018">
        <f>E4018/N4018</f>
        <v>200.69444444444446</v>
      </c>
      <c r="Q4018" s="6" t="str">
        <f>LEFT(R4018, SEARCH("/",R4018,1)-1)</f>
        <v>theater</v>
      </c>
      <c r="R4018" t="s">
        <v>8271</v>
      </c>
      <c r="S4018" t="b">
        <v>1</v>
      </c>
      <c r="V4018" s="7" t="str">
        <f>RIGHT(R4018,LEN(R4018)-FIND("/",R4018))</f>
        <v>plays</v>
      </c>
    </row>
    <row r="4019" spans="1:22" ht="48" hidden="1" x14ac:dyDescent="0.2">
      <c r="A4019">
        <v>3164</v>
      </c>
      <c r="B4019" s="3" t="s">
        <v>3164</v>
      </c>
      <c r="C4019" s="3" t="s">
        <v>7274</v>
      </c>
      <c r="D4019">
        <v>2500</v>
      </c>
      <c r="E4019">
        <v>2669</v>
      </c>
      <c r="F4019" t="s">
        <v>8219</v>
      </c>
      <c r="G4019" t="s">
        <v>8224</v>
      </c>
      <c r="H4019" t="s">
        <v>8246</v>
      </c>
      <c r="I4019">
        <v>1402341615</v>
      </c>
      <c r="J4019" s="12">
        <f>(I4019/86400)+25569</f>
        <v>41799.805729166663</v>
      </c>
      <c r="K4019">
        <v>1399490415</v>
      </c>
      <c r="L4019" s="12">
        <f>(K4019/86400)+25569</f>
        <v>41766.805729166663</v>
      </c>
      <c r="M4019" t="b">
        <v>1</v>
      </c>
      <c r="N4019">
        <v>71</v>
      </c>
      <c r="O4019">
        <f>(E4019/D4019)*100</f>
        <v>106.76</v>
      </c>
      <c r="P4019">
        <f>E4019/N4019</f>
        <v>37.591549295774648</v>
      </c>
      <c r="Q4019" s="6" t="str">
        <f>LEFT(R4019, SEARCH("/",R4019,1)-1)</f>
        <v>theater</v>
      </c>
      <c r="R4019" t="s">
        <v>8271</v>
      </c>
      <c r="S4019" t="b">
        <v>1</v>
      </c>
      <c r="V4019" s="7" t="str">
        <f>RIGHT(R4019,LEN(R4019)-FIND("/",R4019))</f>
        <v>plays</v>
      </c>
    </row>
    <row r="4020" spans="1:22" ht="48" hidden="1" x14ac:dyDescent="0.2">
      <c r="A4020">
        <v>3165</v>
      </c>
      <c r="B4020" s="3" t="s">
        <v>3165</v>
      </c>
      <c r="C4020" s="3" t="s">
        <v>7275</v>
      </c>
      <c r="D4020">
        <v>750</v>
      </c>
      <c r="E4020">
        <v>1220</v>
      </c>
      <c r="F4020" t="s">
        <v>8219</v>
      </c>
      <c r="G4020" t="s">
        <v>8224</v>
      </c>
      <c r="H4020" t="s">
        <v>8246</v>
      </c>
      <c r="I4020">
        <v>1304395140</v>
      </c>
      <c r="J4020" s="12">
        <f>(I4020/86400)+25569</f>
        <v>40666.165972222225</v>
      </c>
      <c r="K4020">
        <v>1302493760</v>
      </c>
      <c r="L4020" s="12">
        <f>(K4020/86400)+25569</f>
        <v>40644.159259259257</v>
      </c>
      <c r="M4020" t="b">
        <v>1</v>
      </c>
      <c r="N4020">
        <v>21</v>
      </c>
      <c r="O4020">
        <f>(E4020/D4020)*100</f>
        <v>162.66666666666666</v>
      </c>
      <c r="P4020">
        <f>E4020/N4020</f>
        <v>58.095238095238095</v>
      </c>
      <c r="Q4020" s="6" t="str">
        <f>LEFT(R4020, SEARCH("/",R4020,1)-1)</f>
        <v>theater</v>
      </c>
      <c r="R4020" t="s">
        <v>8271</v>
      </c>
      <c r="S4020" t="b">
        <v>1</v>
      </c>
      <c r="V4020" s="7" t="str">
        <f>RIGHT(R4020,LEN(R4020)-FIND("/",R4020))</f>
        <v>plays</v>
      </c>
    </row>
    <row r="4021" spans="1:22" ht="48" hidden="1" x14ac:dyDescent="0.2">
      <c r="A4021">
        <v>3166</v>
      </c>
      <c r="B4021" s="3" t="s">
        <v>3166</v>
      </c>
      <c r="C4021" s="3" t="s">
        <v>7276</v>
      </c>
      <c r="D4021">
        <v>35000</v>
      </c>
      <c r="E4021">
        <v>56079.83</v>
      </c>
      <c r="F4021" t="s">
        <v>8219</v>
      </c>
      <c r="G4021" t="s">
        <v>8224</v>
      </c>
      <c r="H4021" t="s">
        <v>8246</v>
      </c>
      <c r="I4021">
        <v>1416988740</v>
      </c>
      <c r="J4021" s="12">
        <f>(I4021/86400)+25569</f>
        <v>41969.332638888889</v>
      </c>
      <c r="K4021">
        <v>1414514153</v>
      </c>
      <c r="L4021" s="12">
        <f>(K4021/86400)+25569</f>
        <v>41940.69158564815</v>
      </c>
      <c r="M4021" t="b">
        <v>1</v>
      </c>
      <c r="N4021">
        <v>930</v>
      </c>
      <c r="O4021">
        <f>(E4021/D4021)*100</f>
        <v>160.22808571428573</v>
      </c>
      <c r="P4021">
        <f>E4021/N4021</f>
        <v>60.300892473118282</v>
      </c>
      <c r="Q4021" s="6" t="str">
        <f>LEFT(R4021, SEARCH("/",R4021,1)-1)</f>
        <v>theater</v>
      </c>
      <c r="R4021" t="s">
        <v>8271</v>
      </c>
      <c r="S4021" t="b">
        <v>1</v>
      </c>
      <c r="V4021" s="7" t="str">
        <f>RIGHT(R4021,LEN(R4021)-FIND("/",R4021))</f>
        <v>plays</v>
      </c>
    </row>
    <row r="4022" spans="1:22" ht="32" hidden="1" x14ac:dyDescent="0.2">
      <c r="A4022">
        <v>3167</v>
      </c>
      <c r="B4022" s="3" t="s">
        <v>3167</v>
      </c>
      <c r="C4022" s="3" t="s">
        <v>7277</v>
      </c>
      <c r="D4022">
        <v>3000</v>
      </c>
      <c r="E4022">
        <v>3485</v>
      </c>
      <c r="F4022" t="s">
        <v>8219</v>
      </c>
      <c r="G4022" t="s">
        <v>8224</v>
      </c>
      <c r="H4022" t="s">
        <v>8246</v>
      </c>
      <c r="I4022">
        <v>1406952781</v>
      </c>
      <c r="J4022" s="12">
        <f>(I4022/86400)+25569</f>
        <v>41853.175706018519</v>
      </c>
      <c r="K4022">
        <v>1405743181</v>
      </c>
      <c r="L4022" s="12">
        <f>(K4022/86400)+25569</f>
        <v>41839.175706018519</v>
      </c>
      <c r="M4022" t="b">
        <v>1</v>
      </c>
      <c r="N4022">
        <v>55</v>
      </c>
      <c r="O4022">
        <f>(E4022/D4022)*100</f>
        <v>116.16666666666666</v>
      </c>
      <c r="P4022">
        <f>E4022/N4022</f>
        <v>63.363636363636367</v>
      </c>
      <c r="Q4022" s="6" t="str">
        <f>LEFT(R4022, SEARCH("/",R4022,1)-1)</f>
        <v>theater</v>
      </c>
      <c r="R4022" t="s">
        <v>8271</v>
      </c>
      <c r="S4022" t="b">
        <v>1</v>
      </c>
      <c r="V4022" s="7" t="str">
        <f>RIGHT(R4022,LEN(R4022)-FIND("/",R4022))</f>
        <v>plays</v>
      </c>
    </row>
    <row r="4023" spans="1:22" ht="48" hidden="1" x14ac:dyDescent="0.2">
      <c r="A4023">
        <v>3168</v>
      </c>
      <c r="B4023" s="3" t="s">
        <v>3168</v>
      </c>
      <c r="C4023" s="3" t="s">
        <v>7278</v>
      </c>
      <c r="D4023">
        <v>2500</v>
      </c>
      <c r="E4023">
        <v>3105</v>
      </c>
      <c r="F4023" t="s">
        <v>8219</v>
      </c>
      <c r="G4023" t="s">
        <v>8224</v>
      </c>
      <c r="H4023" t="s">
        <v>8246</v>
      </c>
      <c r="I4023">
        <v>1402696800</v>
      </c>
      <c r="J4023" s="12">
        <f>(I4023/86400)+25569</f>
        <v>41803.916666666664</v>
      </c>
      <c r="K4023">
        <v>1399948353</v>
      </c>
      <c r="L4023" s="12">
        <f>(K4023/86400)+25569</f>
        <v>41772.105937500004</v>
      </c>
      <c r="M4023" t="b">
        <v>1</v>
      </c>
      <c r="N4023">
        <v>61</v>
      </c>
      <c r="O4023">
        <f>(E4023/D4023)*100</f>
        <v>124.2</v>
      </c>
      <c r="P4023">
        <f>E4023/N4023</f>
        <v>50.901639344262293</v>
      </c>
      <c r="Q4023" s="6" t="str">
        <f>LEFT(R4023, SEARCH("/",R4023,1)-1)</f>
        <v>theater</v>
      </c>
      <c r="R4023" t="s">
        <v>8271</v>
      </c>
      <c r="S4023" t="b">
        <v>1</v>
      </c>
      <c r="V4023" s="7" t="str">
        <f>RIGHT(R4023,LEN(R4023)-FIND("/",R4023))</f>
        <v>plays</v>
      </c>
    </row>
    <row r="4024" spans="1:22" ht="32" hidden="1" x14ac:dyDescent="0.2">
      <c r="A4024">
        <v>3169</v>
      </c>
      <c r="B4024" s="3" t="s">
        <v>3169</v>
      </c>
      <c r="C4024" s="3" t="s">
        <v>7279</v>
      </c>
      <c r="D4024">
        <v>8000</v>
      </c>
      <c r="E4024">
        <v>8241</v>
      </c>
      <c r="F4024" t="s">
        <v>8219</v>
      </c>
      <c r="G4024" t="s">
        <v>8224</v>
      </c>
      <c r="H4024" t="s">
        <v>8246</v>
      </c>
      <c r="I4024">
        <v>1386910740</v>
      </c>
      <c r="J4024" s="12">
        <f>(I4024/86400)+25569</f>
        <v>41621.207638888889</v>
      </c>
      <c r="K4024">
        <v>1384364561</v>
      </c>
      <c r="L4024" s="12">
        <f>(K4024/86400)+25569</f>
        <v>41591.737974537034</v>
      </c>
      <c r="M4024" t="b">
        <v>1</v>
      </c>
      <c r="N4024">
        <v>82</v>
      </c>
      <c r="O4024">
        <f>(E4024/D4024)*100</f>
        <v>103.01249999999999</v>
      </c>
      <c r="P4024">
        <f>E4024/N4024</f>
        <v>100.5</v>
      </c>
      <c r="Q4024" s="6" t="str">
        <f>LEFT(R4024, SEARCH("/",R4024,1)-1)</f>
        <v>theater</v>
      </c>
      <c r="R4024" t="s">
        <v>8271</v>
      </c>
      <c r="S4024" t="b">
        <v>1</v>
      </c>
      <c r="V4024" s="7" t="str">
        <f>RIGHT(R4024,LEN(R4024)-FIND("/",R4024))</f>
        <v>plays</v>
      </c>
    </row>
    <row r="4025" spans="1:22" ht="32" hidden="1" x14ac:dyDescent="0.2">
      <c r="A4025">
        <v>3170</v>
      </c>
      <c r="B4025" s="3" t="s">
        <v>3170</v>
      </c>
      <c r="C4025" s="3" t="s">
        <v>7280</v>
      </c>
      <c r="D4025">
        <v>2000</v>
      </c>
      <c r="E4025">
        <v>2245</v>
      </c>
      <c r="F4025" t="s">
        <v>8219</v>
      </c>
      <c r="G4025" t="s">
        <v>8224</v>
      </c>
      <c r="H4025" t="s">
        <v>8246</v>
      </c>
      <c r="I4025">
        <v>1404273600</v>
      </c>
      <c r="J4025" s="12">
        <f>(I4025/86400)+25569</f>
        <v>41822.166666666664</v>
      </c>
      <c r="K4025">
        <v>1401414944</v>
      </c>
      <c r="L4025" s="12">
        <f>(K4025/86400)+25569</f>
        <v>41789.080370370371</v>
      </c>
      <c r="M4025" t="b">
        <v>1</v>
      </c>
      <c r="N4025">
        <v>71</v>
      </c>
      <c r="O4025">
        <f>(E4025/D4025)*100</f>
        <v>112.25</v>
      </c>
      <c r="P4025">
        <f>E4025/N4025</f>
        <v>31.619718309859156</v>
      </c>
      <c r="Q4025" s="6" t="str">
        <f>LEFT(R4025, SEARCH("/",R4025,1)-1)</f>
        <v>theater</v>
      </c>
      <c r="R4025" t="s">
        <v>8271</v>
      </c>
      <c r="S4025" t="b">
        <v>1</v>
      </c>
      <c r="V4025" s="7" t="str">
        <f>RIGHT(R4025,LEN(R4025)-FIND("/",R4025))</f>
        <v>plays</v>
      </c>
    </row>
    <row r="4026" spans="1:22" ht="48" hidden="1" x14ac:dyDescent="0.2">
      <c r="A4026">
        <v>3171</v>
      </c>
      <c r="B4026" s="3" t="s">
        <v>3171</v>
      </c>
      <c r="C4026" s="3" t="s">
        <v>7281</v>
      </c>
      <c r="D4026">
        <v>7000</v>
      </c>
      <c r="E4026">
        <v>7617</v>
      </c>
      <c r="F4026" t="s">
        <v>8219</v>
      </c>
      <c r="G4026" t="s">
        <v>8225</v>
      </c>
      <c r="H4026" t="s">
        <v>8247</v>
      </c>
      <c r="I4026">
        <v>1462545358</v>
      </c>
      <c r="J4026" s="12">
        <f>(I4026/86400)+25569</f>
        <v>42496.608310185184</v>
      </c>
      <c r="K4026">
        <v>1459953358</v>
      </c>
      <c r="L4026" s="12">
        <f>(K4026/86400)+25569</f>
        <v>42466.608310185184</v>
      </c>
      <c r="M4026" t="b">
        <v>1</v>
      </c>
      <c r="N4026">
        <v>117</v>
      </c>
      <c r="O4026">
        <f>(E4026/D4026)*100</f>
        <v>108.8142857142857</v>
      </c>
      <c r="P4026">
        <f>E4026/N4026</f>
        <v>65.102564102564102</v>
      </c>
      <c r="Q4026" s="6" t="str">
        <f>LEFT(R4026, SEARCH("/",R4026,1)-1)</f>
        <v>theater</v>
      </c>
      <c r="R4026" t="s">
        <v>8271</v>
      </c>
      <c r="S4026" t="b">
        <v>1</v>
      </c>
      <c r="V4026" s="7" t="str">
        <f>RIGHT(R4026,LEN(R4026)-FIND("/",R4026))</f>
        <v>plays</v>
      </c>
    </row>
    <row r="4027" spans="1:22" ht="48" hidden="1" x14ac:dyDescent="0.2">
      <c r="A4027">
        <v>3172</v>
      </c>
      <c r="B4027" s="3" t="s">
        <v>3172</v>
      </c>
      <c r="C4027" s="3" t="s">
        <v>7282</v>
      </c>
      <c r="D4027">
        <v>2000</v>
      </c>
      <c r="E4027">
        <v>2300</v>
      </c>
      <c r="F4027" t="s">
        <v>8219</v>
      </c>
      <c r="G4027" t="s">
        <v>8224</v>
      </c>
      <c r="H4027" t="s">
        <v>8246</v>
      </c>
      <c r="I4027">
        <v>1329240668</v>
      </c>
      <c r="J4027" s="12">
        <f>(I4027/86400)+25569</f>
        <v>40953.729953703703</v>
      </c>
      <c r="K4027">
        <v>1326648668</v>
      </c>
      <c r="L4027" s="12">
        <f>(K4027/86400)+25569</f>
        <v>40923.729953703703</v>
      </c>
      <c r="M4027" t="b">
        <v>1</v>
      </c>
      <c r="N4027">
        <v>29</v>
      </c>
      <c r="O4027">
        <f>(E4027/D4027)*100</f>
        <v>114.99999999999999</v>
      </c>
      <c r="P4027">
        <f>E4027/N4027</f>
        <v>79.310344827586206</v>
      </c>
      <c r="Q4027" s="6" t="str">
        <f>LEFT(R4027, SEARCH("/",R4027,1)-1)</f>
        <v>theater</v>
      </c>
      <c r="R4027" t="s">
        <v>8271</v>
      </c>
      <c r="S4027" t="b">
        <v>1</v>
      </c>
      <c r="V4027" s="7" t="str">
        <f>RIGHT(R4027,LEN(R4027)-FIND("/",R4027))</f>
        <v>plays</v>
      </c>
    </row>
    <row r="4028" spans="1:22" ht="48" hidden="1" x14ac:dyDescent="0.2">
      <c r="A4028">
        <v>3173</v>
      </c>
      <c r="B4028" s="3" t="s">
        <v>3173</v>
      </c>
      <c r="C4028" s="3" t="s">
        <v>7283</v>
      </c>
      <c r="D4028">
        <v>10000</v>
      </c>
      <c r="E4028">
        <v>10300</v>
      </c>
      <c r="F4028" t="s">
        <v>8219</v>
      </c>
      <c r="G4028" t="s">
        <v>8224</v>
      </c>
      <c r="H4028" t="s">
        <v>8246</v>
      </c>
      <c r="I4028">
        <v>1411765492</v>
      </c>
      <c r="J4028" s="12">
        <f>(I4028/86400)+25569</f>
        <v>41908.878379629634</v>
      </c>
      <c r="K4028">
        <v>1409173492</v>
      </c>
      <c r="L4028" s="12">
        <f>(K4028/86400)+25569</f>
        <v>41878.878379629634</v>
      </c>
      <c r="M4028" t="b">
        <v>1</v>
      </c>
      <c r="N4028">
        <v>74</v>
      </c>
      <c r="O4028">
        <f>(E4028/D4028)*100</f>
        <v>103</v>
      </c>
      <c r="P4028">
        <f>E4028/N4028</f>
        <v>139.18918918918919</v>
      </c>
      <c r="Q4028" s="6" t="str">
        <f>LEFT(R4028, SEARCH("/",R4028,1)-1)</f>
        <v>theater</v>
      </c>
      <c r="R4028" t="s">
        <v>8271</v>
      </c>
      <c r="S4028" t="b">
        <v>1</v>
      </c>
      <c r="V4028" s="7" t="str">
        <f>RIGHT(R4028,LEN(R4028)-FIND("/",R4028))</f>
        <v>plays</v>
      </c>
    </row>
    <row r="4029" spans="1:22" ht="48" hidden="1" x14ac:dyDescent="0.2">
      <c r="A4029">
        <v>3174</v>
      </c>
      <c r="B4029" s="3" t="s">
        <v>3174</v>
      </c>
      <c r="C4029" s="3" t="s">
        <v>7284</v>
      </c>
      <c r="D4029">
        <v>3000</v>
      </c>
      <c r="E4029">
        <v>3034</v>
      </c>
      <c r="F4029" t="s">
        <v>8219</v>
      </c>
      <c r="G4029" t="s">
        <v>8224</v>
      </c>
      <c r="H4029" t="s">
        <v>8246</v>
      </c>
      <c r="I4029">
        <v>1408999508</v>
      </c>
      <c r="J4029" s="12">
        <f>(I4029/86400)+25569</f>
        <v>41876.864675925928</v>
      </c>
      <c r="K4029">
        <v>1407789908</v>
      </c>
      <c r="L4029" s="12">
        <f>(K4029/86400)+25569</f>
        <v>41862.864675925928</v>
      </c>
      <c r="M4029" t="b">
        <v>1</v>
      </c>
      <c r="N4029">
        <v>23</v>
      </c>
      <c r="O4029">
        <f>(E4029/D4029)*100</f>
        <v>101.13333333333334</v>
      </c>
      <c r="P4029">
        <f>E4029/N4029</f>
        <v>131.91304347826087</v>
      </c>
      <c r="Q4029" s="6" t="str">
        <f>LEFT(R4029, SEARCH("/",R4029,1)-1)</f>
        <v>theater</v>
      </c>
      <c r="R4029" t="s">
        <v>8271</v>
      </c>
      <c r="S4029" t="b">
        <v>1</v>
      </c>
      <c r="V4029" s="7" t="str">
        <f>RIGHT(R4029,LEN(R4029)-FIND("/",R4029))</f>
        <v>plays</v>
      </c>
    </row>
    <row r="4030" spans="1:22" ht="48" hidden="1" x14ac:dyDescent="0.2">
      <c r="A4030">
        <v>3175</v>
      </c>
      <c r="B4030" s="3" t="s">
        <v>3175</v>
      </c>
      <c r="C4030" s="3" t="s">
        <v>7285</v>
      </c>
      <c r="D4030">
        <v>5000</v>
      </c>
      <c r="E4030">
        <v>5478</v>
      </c>
      <c r="F4030" t="s">
        <v>8219</v>
      </c>
      <c r="G4030" t="s">
        <v>8224</v>
      </c>
      <c r="H4030" t="s">
        <v>8246</v>
      </c>
      <c r="I4030">
        <v>1297977427</v>
      </c>
      <c r="J4030" s="12">
        <f>(I4030/86400)+25569</f>
        <v>40591.886886574073</v>
      </c>
      <c r="K4030">
        <v>1292793427</v>
      </c>
      <c r="L4030" s="12">
        <f>(K4030/86400)+25569</f>
        <v>40531.886886574073</v>
      </c>
      <c r="M4030" t="b">
        <v>1</v>
      </c>
      <c r="N4030">
        <v>60</v>
      </c>
      <c r="O4030">
        <f>(E4030/D4030)*100</f>
        <v>109.55999999999999</v>
      </c>
      <c r="P4030">
        <f>E4030/N4030</f>
        <v>91.3</v>
      </c>
      <c r="Q4030" s="6" t="str">
        <f>LEFT(R4030, SEARCH("/",R4030,1)-1)</f>
        <v>theater</v>
      </c>
      <c r="R4030" t="s">
        <v>8271</v>
      </c>
      <c r="S4030" t="b">
        <v>1</v>
      </c>
      <c r="V4030" s="7" t="str">
        <f>RIGHT(R4030,LEN(R4030)-FIND("/",R4030))</f>
        <v>plays</v>
      </c>
    </row>
    <row r="4031" spans="1:22" ht="48" hidden="1" x14ac:dyDescent="0.2">
      <c r="A4031">
        <v>3176</v>
      </c>
      <c r="B4031" s="3" t="s">
        <v>3176</v>
      </c>
      <c r="C4031" s="3" t="s">
        <v>7286</v>
      </c>
      <c r="D4031">
        <v>1900</v>
      </c>
      <c r="E4031">
        <v>2182</v>
      </c>
      <c r="F4031" t="s">
        <v>8219</v>
      </c>
      <c r="G4031" t="s">
        <v>8224</v>
      </c>
      <c r="H4031" t="s">
        <v>8246</v>
      </c>
      <c r="I4031">
        <v>1376838000</v>
      </c>
      <c r="J4031" s="12">
        <f>(I4031/86400)+25569</f>
        <v>41504.625</v>
      </c>
      <c r="K4031">
        <v>1374531631</v>
      </c>
      <c r="L4031" s="12">
        <f>(K4031/86400)+25569</f>
        <v>41477.930914351848</v>
      </c>
      <c r="M4031" t="b">
        <v>1</v>
      </c>
      <c r="N4031">
        <v>55</v>
      </c>
      <c r="O4031">
        <f>(E4031/D4031)*100</f>
        <v>114.8421052631579</v>
      </c>
      <c r="P4031">
        <f>E4031/N4031</f>
        <v>39.672727272727272</v>
      </c>
      <c r="Q4031" s="6" t="str">
        <f>LEFT(R4031, SEARCH("/",R4031,1)-1)</f>
        <v>theater</v>
      </c>
      <c r="R4031" t="s">
        <v>8271</v>
      </c>
      <c r="S4031" t="b">
        <v>1</v>
      </c>
      <c r="V4031" s="7" t="str">
        <f>RIGHT(R4031,LEN(R4031)-FIND("/",R4031))</f>
        <v>plays</v>
      </c>
    </row>
    <row r="4032" spans="1:22" ht="48" hidden="1" x14ac:dyDescent="0.2">
      <c r="A4032">
        <v>3177</v>
      </c>
      <c r="B4032" s="3" t="s">
        <v>3177</v>
      </c>
      <c r="C4032" s="3" t="s">
        <v>7287</v>
      </c>
      <c r="D4032">
        <v>2500</v>
      </c>
      <c r="E4032">
        <v>2935</v>
      </c>
      <c r="F4032" t="s">
        <v>8219</v>
      </c>
      <c r="G4032" t="s">
        <v>8224</v>
      </c>
      <c r="H4032" t="s">
        <v>8246</v>
      </c>
      <c r="I4032">
        <v>1403366409</v>
      </c>
      <c r="J4032" s="12">
        <f>(I4032/86400)+25569</f>
        <v>41811.666770833333</v>
      </c>
      <c r="K4032">
        <v>1400774409</v>
      </c>
      <c r="L4032" s="12">
        <f>(K4032/86400)+25569</f>
        <v>41781.666770833333</v>
      </c>
      <c r="M4032" t="b">
        <v>1</v>
      </c>
      <c r="N4032">
        <v>51</v>
      </c>
      <c r="O4032">
        <f>(E4032/D4032)*100</f>
        <v>117.39999999999999</v>
      </c>
      <c r="P4032">
        <f>E4032/N4032</f>
        <v>57.549019607843135</v>
      </c>
      <c r="Q4032" s="6" t="str">
        <f>LEFT(R4032, SEARCH("/",R4032,1)-1)</f>
        <v>theater</v>
      </c>
      <c r="R4032" t="s">
        <v>8271</v>
      </c>
      <c r="S4032" t="b">
        <v>1</v>
      </c>
      <c r="V4032" s="7" t="str">
        <f>RIGHT(R4032,LEN(R4032)-FIND("/",R4032))</f>
        <v>plays</v>
      </c>
    </row>
    <row r="4033" spans="1:22" ht="48" hidden="1" x14ac:dyDescent="0.2">
      <c r="A4033">
        <v>3178</v>
      </c>
      <c r="B4033" s="3" t="s">
        <v>3178</v>
      </c>
      <c r="C4033" s="3" t="s">
        <v>7288</v>
      </c>
      <c r="D4033">
        <v>1500</v>
      </c>
      <c r="E4033">
        <v>2576</v>
      </c>
      <c r="F4033" t="s">
        <v>8219</v>
      </c>
      <c r="G4033" t="s">
        <v>8225</v>
      </c>
      <c r="H4033" t="s">
        <v>8247</v>
      </c>
      <c r="I4033">
        <v>1405521075</v>
      </c>
      <c r="J4033" s="12">
        <f>(I4033/86400)+25569</f>
        <v>41836.605034722219</v>
      </c>
      <c r="K4033">
        <v>1402929075</v>
      </c>
      <c r="L4033" s="12">
        <f>(K4033/86400)+25569</f>
        <v>41806.605034722219</v>
      </c>
      <c r="M4033" t="b">
        <v>1</v>
      </c>
      <c r="N4033">
        <v>78</v>
      </c>
      <c r="O4033">
        <f>(E4033/D4033)*100</f>
        <v>171.73333333333335</v>
      </c>
      <c r="P4033">
        <f>E4033/N4033</f>
        <v>33.025641025641029</v>
      </c>
      <c r="Q4033" s="6" t="str">
        <f>LEFT(R4033, SEARCH("/",R4033,1)-1)</f>
        <v>theater</v>
      </c>
      <c r="R4033" t="s">
        <v>8271</v>
      </c>
      <c r="S4033" t="b">
        <v>1</v>
      </c>
      <c r="V4033" s="7" t="str">
        <f>RIGHT(R4033,LEN(R4033)-FIND("/",R4033))</f>
        <v>plays</v>
      </c>
    </row>
    <row r="4034" spans="1:22" ht="32" hidden="1" x14ac:dyDescent="0.2">
      <c r="A4034">
        <v>3179</v>
      </c>
      <c r="B4034" s="3" t="s">
        <v>3179</v>
      </c>
      <c r="C4034" s="3" t="s">
        <v>7289</v>
      </c>
      <c r="D4034">
        <v>4200</v>
      </c>
      <c r="E4034">
        <v>4794.82</v>
      </c>
      <c r="F4034" t="s">
        <v>8219</v>
      </c>
      <c r="G4034" t="s">
        <v>8224</v>
      </c>
      <c r="H4034" t="s">
        <v>8246</v>
      </c>
      <c r="I4034">
        <v>1367859071</v>
      </c>
      <c r="J4034" s="12">
        <f>(I4034/86400)+25569</f>
        <v>41400.702210648145</v>
      </c>
      <c r="K4034">
        <v>1365699071</v>
      </c>
      <c r="L4034" s="12">
        <f>(K4034/86400)+25569</f>
        <v>41375.702210648145</v>
      </c>
      <c r="M4034" t="b">
        <v>1</v>
      </c>
      <c r="N4034">
        <v>62</v>
      </c>
      <c r="O4034">
        <f>(E4034/D4034)*100</f>
        <v>114.16238095238094</v>
      </c>
      <c r="P4034">
        <f>E4034/N4034</f>
        <v>77.335806451612896</v>
      </c>
      <c r="Q4034" s="6" t="str">
        <f>LEFT(R4034, SEARCH("/",R4034,1)-1)</f>
        <v>theater</v>
      </c>
      <c r="R4034" t="s">
        <v>8271</v>
      </c>
      <c r="S4034" t="b">
        <v>1</v>
      </c>
      <c r="V4034" s="7" t="str">
        <f>RIGHT(R4034,LEN(R4034)-FIND("/",R4034))</f>
        <v>plays</v>
      </c>
    </row>
    <row r="4035" spans="1:22" ht="48" hidden="1" x14ac:dyDescent="0.2">
      <c r="A4035">
        <v>3180</v>
      </c>
      <c r="B4035" s="3" t="s">
        <v>3180</v>
      </c>
      <c r="C4035" s="3" t="s">
        <v>7290</v>
      </c>
      <c r="D4035">
        <v>1200</v>
      </c>
      <c r="E4035">
        <v>1437</v>
      </c>
      <c r="F4035" t="s">
        <v>8219</v>
      </c>
      <c r="G4035" t="s">
        <v>8225</v>
      </c>
      <c r="H4035" t="s">
        <v>8247</v>
      </c>
      <c r="I4035">
        <v>1403258049</v>
      </c>
      <c r="J4035" s="12">
        <f>(I4035/86400)+25569</f>
        <v>41810.412604166668</v>
      </c>
      <c r="K4035">
        <v>1400666049</v>
      </c>
      <c r="L4035" s="12">
        <f>(K4035/86400)+25569</f>
        <v>41780.412604166668</v>
      </c>
      <c r="M4035" t="b">
        <v>1</v>
      </c>
      <c r="N4035">
        <v>45</v>
      </c>
      <c r="O4035">
        <f>(E4035/D4035)*100</f>
        <v>119.75</v>
      </c>
      <c r="P4035">
        <f>E4035/N4035</f>
        <v>31.933333333333334</v>
      </c>
      <c r="Q4035" s="6" t="str">
        <f>LEFT(R4035, SEARCH("/",R4035,1)-1)</f>
        <v>theater</v>
      </c>
      <c r="R4035" t="s">
        <v>8271</v>
      </c>
      <c r="S4035" t="b">
        <v>1</v>
      </c>
      <c r="V4035" s="7" t="str">
        <f>RIGHT(R4035,LEN(R4035)-FIND("/",R4035))</f>
        <v>plays</v>
      </c>
    </row>
    <row r="4036" spans="1:22" ht="48" hidden="1" x14ac:dyDescent="0.2">
      <c r="A4036">
        <v>3181</v>
      </c>
      <c r="B4036" s="3" t="s">
        <v>3181</v>
      </c>
      <c r="C4036" s="3" t="s">
        <v>7291</v>
      </c>
      <c r="D4036">
        <v>500</v>
      </c>
      <c r="E4036">
        <v>545</v>
      </c>
      <c r="F4036" t="s">
        <v>8219</v>
      </c>
      <c r="G4036" t="s">
        <v>8225</v>
      </c>
      <c r="H4036" t="s">
        <v>8247</v>
      </c>
      <c r="I4036">
        <v>1402848000</v>
      </c>
      <c r="J4036" s="12">
        <f>(I4036/86400)+25569</f>
        <v>41805.666666666664</v>
      </c>
      <c r="K4036">
        <v>1400570787</v>
      </c>
      <c r="L4036" s="12">
        <f>(K4036/86400)+25569</f>
        <v>41779.310034722221</v>
      </c>
      <c r="M4036" t="b">
        <v>1</v>
      </c>
      <c r="N4036">
        <v>15</v>
      </c>
      <c r="O4036">
        <f>(E4036/D4036)*100</f>
        <v>109.00000000000001</v>
      </c>
      <c r="P4036">
        <f>E4036/N4036</f>
        <v>36.333333333333336</v>
      </c>
      <c r="Q4036" s="6" t="str">
        <f>LEFT(R4036, SEARCH("/",R4036,1)-1)</f>
        <v>theater</v>
      </c>
      <c r="R4036" t="s">
        <v>8271</v>
      </c>
      <c r="S4036" t="b">
        <v>1</v>
      </c>
      <c r="V4036" s="7" t="str">
        <f>RIGHT(R4036,LEN(R4036)-FIND("/",R4036))</f>
        <v>plays</v>
      </c>
    </row>
    <row r="4037" spans="1:22" ht="64" hidden="1" x14ac:dyDescent="0.2">
      <c r="A4037">
        <v>3182</v>
      </c>
      <c r="B4037" s="3" t="s">
        <v>3182</v>
      </c>
      <c r="C4037" s="3" t="s">
        <v>7292</v>
      </c>
      <c r="D4037">
        <v>7000</v>
      </c>
      <c r="E4037">
        <v>7062</v>
      </c>
      <c r="F4037" t="s">
        <v>8219</v>
      </c>
      <c r="G4037" t="s">
        <v>8224</v>
      </c>
      <c r="H4037" t="s">
        <v>8246</v>
      </c>
      <c r="I4037">
        <v>1328029200</v>
      </c>
      <c r="J4037" s="12">
        <f>(I4037/86400)+25569</f>
        <v>40939.708333333336</v>
      </c>
      <c r="K4037">
        <v>1323211621</v>
      </c>
      <c r="L4037" s="12">
        <f>(K4037/86400)+25569</f>
        <v>40883.949317129627</v>
      </c>
      <c r="M4037" t="b">
        <v>1</v>
      </c>
      <c r="N4037">
        <v>151</v>
      </c>
      <c r="O4037">
        <f>(E4037/D4037)*100</f>
        <v>100.88571428571429</v>
      </c>
      <c r="P4037">
        <f>E4037/N4037</f>
        <v>46.768211920529801</v>
      </c>
      <c r="Q4037" s="6" t="str">
        <f>LEFT(R4037, SEARCH("/",R4037,1)-1)</f>
        <v>theater</v>
      </c>
      <c r="R4037" t="s">
        <v>8271</v>
      </c>
      <c r="S4037" t="b">
        <v>1</v>
      </c>
      <c r="V4037" s="7" t="str">
        <f>RIGHT(R4037,LEN(R4037)-FIND("/",R4037))</f>
        <v>plays</v>
      </c>
    </row>
    <row r="4038" spans="1:22" ht="48" hidden="1" x14ac:dyDescent="0.2">
      <c r="A4038">
        <v>3183</v>
      </c>
      <c r="B4038" s="3" t="s">
        <v>3183</v>
      </c>
      <c r="C4038" s="3" t="s">
        <v>7293</v>
      </c>
      <c r="D4038">
        <v>2500</v>
      </c>
      <c r="E4038">
        <v>2725</v>
      </c>
      <c r="F4038" t="s">
        <v>8219</v>
      </c>
      <c r="G4038" t="s">
        <v>8224</v>
      </c>
      <c r="H4038" t="s">
        <v>8246</v>
      </c>
      <c r="I4038">
        <v>1377284669</v>
      </c>
      <c r="J4038" s="12">
        <f>(I4038/86400)+25569</f>
        <v>41509.79478009259</v>
      </c>
      <c r="K4038">
        <v>1375729469</v>
      </c>
      <c r="L4038" s="12">
        <f>(K4038/86400)+25569</f>
        <v>41491.79478009259</v>
      </c>
      <c r="M4038" t="b">
        <v>1</v>
      </c>
      <c r="N4038">
        <v>68</v>
      </c>
      <c r="O4038">
        <f>(E4038/D4038)*100</f>
        <v>109.00000000000001</v>
      </c>
      <c r="P4038">
        <f>E4038/N4038</f>
        <v>40.073529411764703</v>
      </c>
      <c r="Q4038" s="6" t="str">
        <f>LEFT(R4038, SEARCH("/",R4038,1)-1)</f>
        <v>theater</v>
      </c>
      <c r="R4038" t="s">
        <v>8271</v>
      </c>
      <c r="S4038" t="b">
        <v>1</v>
      </c>
      <c r="V4038" s="7" t="str">
        <f>RIGHT(R4038,LEN(R4038)-FIND("/",R4038))</f>
        <v>plays</v>
      </c>
    </row>
    <row r="4039" spans="1:22" ht="48" hidden="1" x14ac:dyDescent="0.2">
      <c r="A4039">
        <v>3184</v>
      </c>
      <c r="B4039" s="3" t="s">
        <v>3184</v>
      </c>
      <c r="C4039" s="3" t="s">
        <v>7294</v>
      </c>
      <c r="D4039">
        <v>4300</v>
      </c>
      <c r="E4039">
        <v>4610</v>
      </c>
      <c r="F4039" t="s">
        <v>8219</v>
      </c>
      <c r="G4039" t="s">
        <v>8224</v>
      </c>
      <c r="H4039" t="s">
        <v>8246</v>
      </c>
      <c r="I4039">
        <v>1404258631</v>
      </c>
      <c r="J4039" s="12">
        <f>(I4039/86400)+25569</f>
        <v>41821.993414351848</v>
      </c>
      <c r="K4039">
        <v>1401666631</v>
      </c>
      <c r="L4039" s="12">
        <f>(K4039/86400)+25569</f>
        <v>41791.993414351848</v>
      </c>
      <c r="M4039" t="b">
        <v>1</v>
      </c>
      <c r="N4039">
        <v>46</v>
      </c>
      <c r="O4039">
        <f>(E4039/D4039)*100</f>
        <v>107.20930232558139</v>
      </c>
      <c r="P4039">
        <f>E4039/N4039</f>
        <v>100.21739130434783</v>
      </c>
      <c r="Q4039" s="6" t="str">
        <f>LEFT(R4039, SEARCH("/",R4039,1)-1)</f>
        <v>theater</v>
      </c>
      <c r="R4039" t="s">
        <v>8271</v>
      </c>
      <c r="S4039" t="b">
        <v>1</v>
      </c>
      <c r="V4039" s="7" t="str">
        <f>RIGHT(R4039,LEN(R4039)-FIND("/",R4039))</f>
        <v>plays</v>
      </c>
    </row>
    <row r="4040" spans="1:22" ht="48" hidden="1" x14ac:dyDescent="0.2">
      <c r="A4040">
        <v>3185</v>
      </c>
      <c r="B4040" s="3" t="s">
        <v>3185</v>
      </c>
      <c r="C4040" s="3" t="s">
        <v>7295</v>
      </c>
      <c r="D4040">
        <v>1000</v>
      </c>
      <c r="E4040">
        <v>1000</v>
      </c>
      <c r="F4040" t="s">
        <v>8219</v>
      </c>
      <c r="G4040" t="s">
        <v>8225</v>
      </c>
      <c r="H4040" t="s">
        <v>8247</v>
      </c>
      <c r="I4040">
        <v>1405553241</v>
      </c>
      <c r="J4040" s="12">
        <f>(I4040/86400)+25569</f>
        <v>41836.977326388893</v>
      </c>
      <c r="K4040">
        <v>1404948441</v>
      </c>
      <c r="L4040" s="12">
        <f>(K4040/86400)+25569</f>
        <v>41829.977326388893</v>
      </c>
      <c r="M4040" t="b">
        <v>1</v>
      </c>
      <c r="N4040">
        <v>24</v>
      </c>
      <c r="O4040">
        <f>(E4040/D4040)*100</f>
        <v>100</v>
      </c>
      <c r="P4040">
        <f>E4040/N4040</f>
        <v>41.666666666666664</v>
      </c>
      <c r="Q4040" s="6" t="str">
        <f>LEFT(R4040, SEARCH("/",R4040,1)-1)</f>
        <v>theater</v>
      </c>
      <c r="R4040" t="s">
        <v>8271</v>
      </c>
      <c r="S4040" t="b">
        <v>1</v>
      </c>
      <c r="V4040" s="7" t="str">
        <f>RIGHT(R4040,LEN(R4040)-FIND("/",R4040))</f>
        <v>plays</v>
      </c>
    </row>
    <row r="4041" spans="1:22" ht="48" hidden="1" x14ac:dyDescent="0.2">
      <c r="A4041">
        <v>3186</v>
      </c>
      <c r="B4041" s="3" t="s">
        <v>3186</v>
      </c>
      <c r="C4041" s="3" t="s">
        <v>7296</v>
      </c>
      <c r="D4041">
        <v>3200</v>
      </c>
      <c r="E4041">
        <v>3270</v>
      </c>
      <c r="F4041" t="s">
        <v>8219</v>
      </c>
      <c r="G4041" t="s">
        <v>8225</v>
      </c>
      <c r="H4041" t="s">
        <v>8247</v>
      </c>
      <c r="I4041">
        <v>1410901200</v>
      </c>
      <c r="J4041" s="12">
        <f>(I4041/86400)+25569</f>
        <v>41898.875</v>
      </c>
      <c r="K4041">
        <v>1408313438</v>
      </c>
      <c r="L4041" s="12">
        <f>(K4041/86400)+25569</f>
        <v>41868.924050925925</v>
      </c>
      <c r="M4041" t="b">
        <v>1</v>
      </c>
      <c r="N4041">
        <v>70</v>
      </c>
      <c r="O4041">
        <f>(E4041/D4041)*100</f>
        <v>102.18750000000001</v>
      </c>
      <c r="P4041">
        <f>E4041/N4041</f>
        <v>46.714285714285715</v>
      </c>
      <c r="Q4041" s="6" t="str">
        <f>LEFT(R4041, SEARCH("/",R4041,1)-1)</f>
        <v>theater</v>
      </c>
      <c r="R4041" t="s">
        <v>8271</v>
      </c>
      <c r="S4041" t="b">
        <v>1</v>
      </c>
      <c r="V4041" s="7" t="str">
        <f>RIGHT(R4041,LEN(R4041)-FIND("/",R4041))</f>
        <v>plays</v>
      </c>
    </row>
    <row r="4042" spans="1:22" ht="48" hidden="1" x14ac:dyDescent="0.2">
      <c r="A4042">
        <v>3187</v>
      </c>
      <c r="B4042" s="3" t="s">
        <v>3187</v>
      </c>
      <c r="C4042" s="3" t="s">
        <v>7297</v>
      </c>
      <c r="D4042">
        <v>15000</v>
      </c>
      <c r="E4042">
        <v>17444</v>
      </c>
      <c r="F4042" t="s">
        <v>8219</v>
      </c>
      <c r="G4042" t="s">
        <v>8224</v>
      </c>
      <c r="H4042" t="s">
        <v>8246</v>
      </c>
      <c r="I4042">
        <v>1407167973</v>
      </c>
      <c r="J4042" s="12">
        <f>(I4042/86400)+25569</f>
        <v>41855.666354166664</v>
      </c>
      <c r="K4042">
        <v>1405439973</v>
      </c>
      <c r="L4042" s="12">
        <f>(K4042/86400)+25569</f>
        <v>41835.666354166664</v>
      </c>
      <c r="M4042" t="b">
        <v>1</v>
      </c>
      <c r="N4042">
        <v>244</v>
      </c>
      <c r="O4042">
        <f>(E4042/D4042)*100</f>
        <v>116.29333333333334</v>
      </c>
      <c r="P4042">
        <f>E4042/N4042</f>
        <v>71.491803278688522</v>
      </c>
      <c r="Q4042" s="6" t="str">
        <f>LEFT(R4042, SEARCH("/",R4042,1)-1)</f>
        <v>theater</v>
      </c>
      <c r="R4042" t="s">
        <v>8271</v>
      </c>
      <c r="S4042" t="b">
        <v>1</v>
      </c>
      <c r="V4042" s="7" t="str">
        <f>RIGHT(R4042,LEN(R4042)-FIND("/",R4042))</f>
        <v>plays</v>
      </c>
    </row>
    <row r="4043" spans="1:22" ht="48" hidden="1" x14ac:dyDescent="0.2">
      <c r="A4043">
        <v>3208</v>
      </c>
      <c r="B4043" s="3" t="s">
        <v>3208</v>
      </c>
      <c r="C4043" s="3" t="s">
        <v>7318</v>
      </c>
      <c r="D4043">
        <v>5000</v>
      </c>
      <c r="E4043">
        <v>5175</v>
      </c>
      <c r="F4043" t="s">
        <v>8219</v>
      </c>
      <c r="G4043" t="s">
        <v>8224</v>
      </c>
      <c r="H4043" t="s">
        <v>8246</v>
      </c>
      <c r="I4043">
        <v>1406557877</v>
      </c>
      <c r="J4043" s="12">
        <f>(I4043/86400)+25569</f>
        <v>41848.605057870373</v>
      </c>
      <c r="K4043">
        <v>1404743477</v>
      </c>
      <c r="L4043" s="12">
        <f>(K4043/86400)+25569</f>
        <v>41827.605057870373</v>
      </c>
      <c r="M4043" t="b">
        <v>1</v>
      </c>
      <c r="N4043">
        <v>82</v>
      </c>
      <c r="O4043">
        <f>(E4043/D4043)*100</f>
        <v>103.49999999999999</v>
      </c>
      <c r="P4043">
        <f>E4043/N4043</f>
        <v>63.109756097560975</v>
      </c>
      <c r="Q4043" s="6" t="str">
        <f>LEFT(R4043, SEARCH("/",R4043,1)-1)</f>
        <v>theater</v>
      </c>
      <c r="R4043" t="s">
        <v>8271</v>
      </c>
      <c r="S4043" t="b">
        <v>1</v>
      </c>
      <c r="V4043" s="7" t="str">
        <f>RIGHT(R4043,LEN(R4043)-FIND("/",R4043))</f>
        <v>plays</v>
      </c>
    </row>
    <row r="4044" spans="1:22" ht="48" hidden="1" x14ac:dyDescent="0.2">
      <c r="A4044">
        <v>3209</v>
      </c>
      <c r="B4044" s="3" t="s">
        <v>3209</v>
      </c>
      <c r="C4044" s="3" t="s">
        <v>7319</v>
      </c>
      <c r="D4044">
        <v>9500</v>
      </c>
      <c r="E4044">
        <v>11335.7</v>
      </c>
      <c r="F4044" t="s">
        <v>8219</v>
      </c>
      <c r="G4044" t="s">
        <v>8224</v>
      </c>
      <c r="H4044" t="s">
        <v>8246</v>
      </c>
      <c r="I4044">
        <v>1403305200</v>
      </c>
      <c r="J4044" s="12">
        <f>(I4044/86400)+25569</f>
        <v>41810.958333333336</v>
      </c>
      <c r="K4044">
        <v>1400512658</v>
      </c>
      <c r="L4044" s="12">
        <f>(K4044/86400)+25569</f>
        <v>41778.637245370366</v>
      </c>
      <c r="M4044" t="b">
        <v>1</v>
      </c>
      <c r="N4044">
        <v>226</v>
      </c>
      <c r="O4044">
        <f>(E4044/D4044)*100</f>
        <v>119.32315789473684</v>
      </c>
      <c r="P4044">
        <f>E4044/N4044</f>
        <v>50.157964601769912</v>
      </c>
      <c r="Q4044" s="6" t="str">
        <f>LEFT(R4044, SEARCH("/",R4044,1)-1)</f>
        <v>theater</v>
      </c>
      <c r="R4044" t="s">
        <v>8271</v>
      </c>
      <c r="S4044" t="b">
        <v>1</v>
      </c>
      <c r="V4044" s="7" t="str">
        <f>RIGHT(R4044,LEN(R4044)-FIND("/",R4044))</f>
        <v>plays</v>
      </c>
    </row>
    <row r="4045" spans="1:22" ht="48" hidden="1" x14ac:dyDescent="0.2">
      <c r="A4045">
        <v>3210</v>
      </c>
      <c r="B4045" s="3" t="s">
        <v>3210</v>
      </c>
      <c r="C4045" s="3" t="s">
        <v>7320</v>
      </c>
      <c r="D4045">
        <v>3000</v>
      </c>
      <c r="E4045">
        <v>3773</v>
      </c>
      <c r="F4045" t="s">
        <v>8219</v>
      </c>
      <c r="G4045" t="s">
        <v>8224</v>
      </c>
      <c r="H4045" t="s">
        <v>8246</v>
      </c>
      <c r="I4045">
        <v>1338523140</v>
      </c>
      <c r="J4045" s="12">
        <f>(I4045/86400)+25569</f>
        <v>41061.165972222225</v>
      </c>
      <c r="K4045">
        <v>1334442519</v>
      </c>
      <c r="L4045" s="12">
        <f>(K4045/86400)+25569</f>
        <v>41013.936562499999</v>
      </c>
      <c r="M4045" t="b">
        <v>1</v>
      </c>
      <c r="N4045">
        <v>60</v>
      </c>
      <c r="O4045">
        <f>(E4045/D4045)*100</f>
        <v>125.76666666666667</v>
      </c>
      <c r="P4045">
        <f>E4045/N4045</f>
        <v>62.883333333333333</v>
      </c>
      <c r="Q4045" s="6" t="str">
        <f>LEFT(R4045, SEARCH("/",R4045,1)-1)</f>
        <v>theater</v>
      </c>
      <c r="R4045" t="s">
        <v>8271</v>
      </c>
      <c r="S4045" t="b">
        <v>1</v>
      </c>
      <c r="V4045" s="7" t="str">
        <f>RIGHT(R4045,LEN(R4045)-FIND("/",R4045))</f>
        <v>plays</v>
      </c>
    </row>
    <row r="4046" spans="1:22" ht="48" hidden="1" x14ac:dyDescent="0.2">
      <c r="A4046">
        <v>3211</v>
      </c>
      <c r="B4046" s="3" t="s">
        <v>3211</v>
      </c>
      <c r="C4046" s="3" t="s">
        <v>7321</v>
      </c>
      <c r="D4046">
        <v>23000</v>
      </c>
      <c r="E4046">
        <v>27541</v>
      </c>
      <c r="F4046" t="s">
        <v>8219</v>
      </c>
      <c r="G4046" t="s">
        <v>8224</v>
      </c>
      <c r="H4046" t="s">
        <v>8246</v>
      </c>
      <c r="I4046">
        <v>1408068000</v>
      </c>
      <c r="J4046" s="12">
        <f>(I4046/86400)+25569</f>
        <v>41866.083333333336</v>
      </c>
      <c r="K4046">
        <v>1405346680</v>
      </c>
      <c r="L4046" s="12">
        <f>(K4046/86400)+25569</f>
        <v>41834.58657407407</v>
      </c>
      <c r="M4046" t="b">
        <v>1</v>
      </c>
      <c r="N4046">
        <v>322</v>
      </c>
      <c r="O4046">
        <f>(E4046/D4046)*100</f>
        <v>119.74347826086958</v>
      </c>
      <c r="P4046">
        <f>E4046/N4046</f>
        <v>85.531055900621112</v>
      </c>
      <c r="Q4046" s="6" t="str">
        <f>LEFT(R4046, SEARCH("/",R4046,1)-1)</f>
        <v>theater</v>
      </c>
      <c r="R4046" t="s">
        <v>8271</v>
      </c>
      <c r="S4046" t="b">
        <v>1</v>
      </c>
      <c r="V4046" s="7" t="str">
        <f>RIGHT(R4046,LEN(R4046)-FIND("/",R4046))</f>
        <v>plays</v>
      </c>
    </row>
    <row r="4047" spans="1:22" ht="32" hidden="1" x14ac:dyDescent="0.2">
      <c r="A4047">
        <v>3212</v>
      </c>
      <c r="B4047" s="3" t="s">
        <v>3212</v>
      </c>
      <c r="C4047" s="3" t="s">
        <v>7322</v>
      </c>
      <c r="D4047">
        <v>4000</v>
      </c>
      <c r="E4047">
        <v>5050</v>
      </c>
      <c r="F4047" t="s">
        <v>8219</v>
      </c>
      <c r="G4047" t="s">
        <v>8224</v>
      </c>
      <c r="H4047" t="s">
        <v>8246</v>
      </c>
      <c r="I4047">
        <v>1407524751</v>
      </c>
      <c r="J4047" s="12">
        <f>(I4047/86400)+25569</f>
        <v>41859.795729166668</v>
      </c>
      <c r="K4047">
        <v>1404932751</v>
      </c>
      <c r="L4047" s="12">
        <f>(K4047/86400)+25569</f>
        <v>41829.795729166668</v>
      </c>
      <c r="M4047" t="b">
        <v>1</v>
      </c>
      <c r="N4047">
        <v>94</v>
      </c>
      <c r="O4047">
        <f>(E4047/D4047)*100</f>
        <v>126.25</v>
      </c>
      <c r="P4047">
        <f>E4047/N4047</f>
        <v>53.723404255319146</v>
      </c>
      <c r="Q4047" s="6" t="str">
        <f>LEFT(R4047, SEARCH("/",R4047,1)-1)</f>
        <v>theater</v>
      </c>
      <c r="R4047" t="s">
        <v>8271</v>
      </c>
      <c r="S4047" t="b">
        <v>1</v>
      </c>
      <c r="V4047" s="7" t="str">
        <f>RIGHT(R4047,LEN(R4047)-FIND("/",R4047))</f>
        <v>plays</v>
      </c>
    </row>
    <row r="4048" spans="1:22" ht="48" hidden="1" x14ac:dyDescent="0.2">
      <c r="A4048">
        <v>3213</v>
      </c>
      <c r="B4048" s="3" t="s">
        <v>3213</v>
      </c>
      <c r="C4048" s="3" t="s">
        <v>7323</v>
      </c>
      <c r="D4048">
        <v>6000</v>
      </c>
      <c r="E4048">
        <v>6007</v>
      </c>
      <c r="F4048" t="s">
        <v>8219</v>
      </c>
      <c r="G4048" t="s">
        <v>8225</v>
      </c>
      <c r="H4048" t="s">
        <v>8247</v>
      </c>
      <c r="I4048">
        <v>1437934759</v>
      </c>
      <c r="J4048" s="12">
        <f>(I4048/86400)+25569</f>
        <v>42211.763414351852</v>
      </c>
      <c r="K4048">
        <v>1434478759</v>
      </c>
      <c r="L4048" s="12">
        <f>(K4048/86400)+25569</f>
        <v>42171.763414351852</v>
      </c>
      <c r="M4048" t="b">
        <v>1</v>
      </c>
      <c r="N4048">
        <v>47</v>
      </c>
      <c r="O4048">
        <f>(E4048/D4048)*100</f>
        <v>100.11666666666667</v>
      </c>
      <c r="P4048">
        <f>E4048/N4048</f>
        <v>127.80851063829788</v>
      </c>
      <c r="Q4048" s="6" t="str">
        <f>LEFT(R4048, SEARCH("/",R4048,1)-1)</f>
        <v>theater</v>
      </c>
      <c r="R4048" t="s">
        <v>8271</v>
      </c>
      <c r="S4048" t="b">
        <v>1</v>
      </c>
      <c r="V4048" s="7" t="str">
        <f>RIGHT(R4048,LEN(R4048)-FIND("/",R4048))</f>
        <v>plays</v>
      </c>
    </row>
    <row r="4049" spans="1:22" ht="48" hidden="1" x14ac:dyDescent="0.2">
      <c r="A4049">
        <v>3214</v>
      </c>
      <c r="B4049" s="3" t="s">
        <v>3214</v>
      </c>
      <c r="C4049" s="3" t="s">
        <v>7324</v>
      </c>
      <c r="D4049">
        <v>12000</v>
      </c>
      <c r="E4049">
        <v>12256</v>
      </c>
      <c r="F4049" t="s">
        <v>8219</v>
      </c>
      <c r="G4049" t="s">
        <v>8225</v>
      </c>
      <c r="H4049" t="s">
        <v>8247</v>
      </c>
      <c r="I4049">
        <v>1452038100</v>
      </c>
      <c r="J4049" s="12">
        <f>(I4049/86400)+25569</f>
        <v>42374.996527777781</v>
      </c>
      <c r="K4049">
        <v>1448823673</v>
      </c>
      <c r="L4049" s="12">
        <f>(K4049/86400)+25569</f>
        <v>42337.792511574073</v>
      </c>
      <c r="M4049" t="b">
        <v>1</v>
      </c>
      <c r="N4049">
        <v>115</v>
      </c>
      <c r="O4049">
        <f>(E4049/D4049)*100</f>
        <v>102.13333333333334</v>
      </c>
      <c r="P4049">
        <f>E4049/N4049</f>
        <v>106.57391304347826</v>
      </c>
      <c r="Q4049" s="6" t="str">
        <f>LEFT(R4049, SEARCH("/",R4049,1)-1)</f>
        <v>theater</v>
      </c>
      <c r="R4049" t="s">
        <v>8271</v>
      </c>
      <c r="S4049" t="b">
        <v>1</v>
      </c>
      <c r="V4049" s="7" t="str">
        <f>RIGHT(R4049,LEN(R4049)-FIND("/",R4049))</f>
        <v>plays</v>
      </c>
    </row>
    <row r="4050" spans="1:22" ht="64" hidden="1" x14ac:dyDescent="0.2">
      <c r="A4050">
        <v>3215</v>
      </c>
      <c r="B4050" s="3" t="s">
        <v>3215</v>
      </c>
      <c r="C4050" s="3" t="s">
        <v>7325</v>
      </c>
      <c r="D4050">
        <v>35000</v>
      </c>
      <c r="E4050">
        <v>35123</v>
      </c>
      <c r="F4050" t="s">
        <v>8219</v>
      </c>
      <c r="G4050" t="s">
        <v>8224</v>
      </c>
      <c r="H4050" t="s">
        <v>8246</v>
      </c>
      <c r="I4050">
        <v>1441857540</v>
      </c>
      <c r="J4050" s="12">
        <f>(I4050/86400)+25569</f>
        <v>42257.165972222225</v>
      </c>
      <c r="K4050">
        <v>1438617471</v>
      </c>
      <c r="L4050" s="12">
        <f>(K4050/86400)+25569</f>
        <v>42219.665173611109</v>
      </c>
      <c r="M4050" t="b">
        <v>1</v>
      </c>
      <c r="N4050">
        <v>134</v>
      </c>
      <c r="O4050">
        <f>(E4050/D4050)*100</f>
        <v>100.35142857142858</v>
      </c>
      <c r="P4050">
        <f>E4050/N4050</f>
        <v>262.11194029850748</v>
      </c>
      <c r="Q4050" s="6" t="str">
        <f>LEFT(R4050, SEARCH("/",R4050,1)-1)</f>
        <v>theater</v>
      </c>
      <c r="R4050" t="s">
        <v>8271</v>
      </c>
      <c r="S4050" t="b">
        <v>1</v>
      </c>
      <c r="V4050" s="7" t="str">
        <f>RIGHT(R4050,LEN(R4050)-FIND("/",R4050))</f>
        <v>plays</v>
      </c>
    </row>
    <row r="4051" spans="1:22" ht="48" hidden="1" x14ac:dyDescent="0.2">
      <c r="A4051">
        <v>3216</v>
      </c>
      <c r="B4051" s="3" t="s">
        <v>3216</v>
      </c>
      <c r="C4051" s="3" t="s">
        <v>7326</v>
      </c>
      <c r="D4051">
        <v>2000</v>
      </c>
      <c r="E4051">
        <v>2001</v>
      </c>
      <c r="F4051" t="s">
        <v>8219</v>
      </c>
      <c r="G4051" t="s">
        <v>8225</v>
      </c>
      <c r="H4051" t="s">
        <v>8247</v>
      </c>
      <c r="I4051">
        <v>1436625000</v>
      </c>
      <c r="J4051" s="12">
        <f>(I4051/86400)+25569</f>
        <v>42196.604166666672</v>
      </c>
      <c r="K4051">
        <v>1433934371</v>
      </c>
      <c r="L4051" s="12">
        <f>(K4051/86400)+25569</f>
        <v>42165.462627314817</v>
      </c>
      <c r="M4051" t="b">
        <v>1</v>
      </c>
      <c r="N4051">
        <v>35</v>
      </c>
      <c r="O4051">
        <f>(E4051/D4051)*100</f>
        <v>100.05</v>
      </c>
      <c r="P4051">
        <f>E4051/N4051</f>
        <v>57.171428571428571</v>
      </c>
      <c r="Q4051" s="6" t="str">
        <f>LEFT(R4051, SEARCH("/",R4051,1)-1)</f>
        <v>theater</v>
      </c>
      <c r="R4051" t="s">
        <v>8271</v>
      </c>
      <c r="S4051" t="b">
        <v>1</v>
      </c>
      <c r="V4051" s="7" t="str">
        <f>RIGHT(R4051,LEN(R4051)-FIND("/",R4051))</f>
        <v>plays</v>
      </c>
    </row>
    <row r="4052" spans="1:22" ht="32" hidden="1" x14ac:dyDescent="0.2">
      <c r="A4052">
        <v>3217</v>
      </c>
      <c r="B4052" s="3" t="s">
        <v>3217</v>
      </c>
      <c r="C4052" s="3" t="s">
        <v>7327</v>
      </c>
      <c r="D4052">
        <v>4500</v>
      </c>
      <c r="E4052">
        <v>5221</v>
      </c>
      <c r="F4052" t="s">
        <v>8219</v>
      </c>
      <c r="G4052" t="s">
        <v>8224</v>
      </c>
      <c r="H4052" t="s">
        <v>8246</v>
      </c>
      <c r="I4052">
        <v>1478264784</v>
      </c>
      <c r="J4052" s="12">
        <f>(I4052/86400)+25569</f>
        <v>42678.546111111107</v>
      </c>
      <c r="K4052">
        <v>1475672784</v>
      </c>
      <c r="L4052" s="12">
        <f>(K4052/86400)+25569</f>
        <v>42648.546111111107</v>
      </c>
      <c r="M4052" t="b">
        <v>1</v>
      </c>
      <c r="N4052">
        <v>104</v>
      </c>
      <c r="O4052">
        <f>(E4052/D4052)*100</f>
        <v>116.02222222222223</v>
      </c>
      <c r="P4052">
        <f>E4052/N4052</f>
        <v>50.20192307692308</v>
      </c>
      <c r="Q4052" s="6" t="str">
        <f>LEFT(R4052, SEARCH("/",R4052,1)-1)</f>
        <v>theater</v>
      </c>
      <c r="R4052" t="s">
        <v>8271</v>
      </c>
      <c r="S4052" t="b">
        <v>1</v>
      </c>
      <c r="V4052" s="7" t="str">
        <f>RIGHT(R4052,LEN(R4052)-FIND("/",R4052))</f>
        <v>plays</v>
      </c>
    </row>
    <row r="4053" spans="1:22" ht="48" hidden="1" x14ac:dyDescent="0.2">
      <c r="A4053">
        <v>3218</v>
      </c>
      <c r="B4053" s="3" t="s">
        <v>3218</v>
      </c>
      <c r="C4053" s="3" t="s">
        <v>7328</v>
      </c>
      <c r="D4053">
        <v>12000</v>
      </c>
      <c r="E4053">
        <v>12252</v>
      </c>
      <c r="F4053" t="s">
        <v>8219</v>
      </c>
      <c r="G4053" t="s">
        <v>8225</v>
      </c>
      <c r="H4053" t="s">
        <v>8247</v>
      </c>
      <c r="I4053">
        <v>1419984000</v>
      </c>
      <c r="J4053" s="12">
        <f>(I4053/86400)+25569</f>
        <v>42004</v>
      </c>
      <c r="K4053">
        <v>1417132986</v>
      </c>
      <c r="L4053" s="12">
        <f>(K4053/86400)+25569</f>
        <v>41971.002152777779</v>
      </c>
      <c r="M4053" t="b">
        <v>1</v>
      </c>
      <c r="N4053">
        <v>184</v>
      </c>
      <c r="O4053">
        <f>(E4053/D4053)*100</f>
        <v>102.1</v>
      </c>
      <c r="P4053">
        <f>E4053/N4053</f>
        <v>66.586956521739125</v>
      </c>
      <c r="Q4053" s="6" t="str">
        <f>LEFT(R4053, SEARCH("/",R4053,1)-1)</f>
        <v>theater</v>
      </c>
      <c r="R4053" t="s">
        <v>8271</v>
      </c>
      <c r="S4053" t="b">
        <v>1</v>
      </c>
      <c r="V4053" s="7" t="str">
        <f>RIGHT(R4053,LEN(R4053)-FIND("/",R4053))</f>
        <v>plays</v>
      </c>
    </row>
    <row r="4054" spans="1:22" ht="32" hidden="1" x14ac:dyDescent="0.2">
      <c r="A4054">
        <v>3219</v>
      </c>
      <c r="B4054" s="3" t="s">
        <v>3219</v>
      </c>
      <c r="C4054" s="3" t="s">
        <v>7329</v>
      </c>
      <c r="D4054">
        <v>20000</v>
      </c>
      <c r="E4054">
        <v>20022</v>
      </c>
      <c r="F4054" t="s">
        <v>8219</v>
      </c>
      <c r="G4054" t="s">
        <v>8224</v>
      </c>
      <c r="H4054" t="s">
        <v>8246</v>
      </c>
      <c r="I4054">
        <v>1427063747</v>
      </c>
      <c r="J4054" s="12">
        <f>(I4054/86400)+25569</f>
        <v>42085.941516203704</v>
      </c>
      <c r="K4054">
        <v>1424043347</v>
      </c>
      <c r="L4054" s="12">
        <f>(K4054/86400)+25569</f>
        <v>42050.983182870375</v>
      </c>
      <c r="M4054" t="b">
        <v>1</v>
      </c>
      <c r="N4054">
        <v>119</v>
      </c>
      <c r="O4054">
        <f>(E4054/D4054)*100</f>
        <v>100.11000000000001</v>
      </c>
      <c r="P4054">
        <f>E4054/N4054</f>
        <v>168.25210084033614</v>
      </c>
      <c r="Q4054" s="6" t="str">
        <f>LEFT(R4054, SEARCH("/",R4054,1)-1)</f>
        <v>theater</v>
      </c>
      <c r="R4054" t="s">
        <v>8271</v>
      </c>
      <c r="S4054" t="b">
        <v>1</v>
      </c>
      <c r="V4054" s="7" t="str">
        <f>RIGHT(R4054,LEN(R4054)-FIND("/",R4054))</f>
        <v>plays</v>
      </c>
    </row>
    <row r="4055" spans="1:22" ht="32" hidden="1" x14ac:dyDescent="0.2">
      <c r="A4055">
        <v>3220</v>
      </c>
      <c r="B4055" s="3" t="s">
        <v>3220</v>
      </c>
      <c r="C4055" s="3" t="s">
        <v>7330</v>
      </c>
      <c r="D4055">
        <v>15000</v>
      </c>
      <c r="E4055">
        <v>15126</v>
      </c>
      <c r="F4055" t="s">
        <v>8219</v>
      </c>
      <c r="G4055" t="s">
        <v>8224</v>
      </c>
      <c r="H4055" t="s">
        <v>8246</v>
      </c>
      <c r="I4055">
        <v>1489352400</v>
      </c>
      <c r="J4055" s="12">
        <f>(I4055/86400)+25569</f>
        <v>42806.875</v>
      </c>
      <c r="K4055">
        <v>1486411204</v>
      </c>
      <c r="L4055" s="12">
        <f>(K4055/86400)+25569</f>
        <v>42772.833379629628</v>
      </c>
      <c r="M4055" t="b">
        <v>1</v>
      </c>
      <c r="N4055">
        <v>59</v>
      </c>
      <c r="O4055">
        <f>(E4055/D4055)*100</f>
        <v>100.84</v>
      </c>
      <c r="P4055">
        <f>E4055/N4055</f>
        <v>256.37288135593218</v>
      </c>
      <c r="Q4055" s="6" t="str">
        <f>LEFT(R4055, SEARCH("/",R4055,1)-1)</f>
        <v>theater</v>
      </c>
      <c r="R4055" t="s">
        <v>8271</v>
      </c>
      <c r="S4055" t="b">
        <v>1</v>
      </c>
      <c r="V4055" s="7" t="str">
        <f>RIGHT(R4055,LEN(R4055)-FIND("/",R4055))</f>
        <v>plays</v>
      </c>
    </row>
    <row r="4056" spans="1:22" ht="48" hidden="1" x14ac:dyDescent="0.2">
      <c r="A4056">
        <v>3221</v>
      </c>
      <c r="B4056" s="3" t="s">
        <v>3221</v>
      </c>
      <c r="C4056" s="3" t="s">
        <v>7331</v>
      </c>
      <c r="D4056">
        <v>4000</v>
      </c>
      <c r="E4056">
        <v>4137</v>
      </c>
      <c r="F4056" t="s">
        <v>8219</v>
      </c>
      <c r="G4056" t="s">
        <v>8225</v>
      </c>
      <c r="H4056" t="s">
        <v>8247</v>
      </c>
      <c r="I4056">
        <v>1436114603</v>
      </c>
      <c r="J4056" s="12">
        <f>(I4056/86400)+25569</f>
        <v>42190.696793981479</v>
      </c>
      <c r="K4056">
        <v>1433090603</v>
      </c>
      <c r="L4056" s="12">
        <f>(K4056/86400)+25569</f>
        <v>42155.696793981479</v>
      </c>
      <c r="M4056" t="b">
        <v>1</v>
      </c>
      <c r="N4056">
        <v>113</v>
      </c>
      <c r="O4056">
        <f>(E4056/D4056)*100</f>
        <v>103.42499999999998</v>
      </c>
      <c r="P4056">
        <f>E4056/N4056</f>
        <v>36.610619469026545</v>
      </c>
      <c r="Q4056" s="6" t="str">
        <f>LEFT(R4056, SEARCH("/",R4056,1)-1)</f>
        <v>theater</v>
      </c>
      <c r="R4056" t="s">
        <v>8271</v>
      </c>
      <c r="S4056" t="b">
        <v>1</v>
      </c>
      <c r="V4056" s="7" t="str">
        <f>RIGHT(R4056,LEN(R4056)-FIND("/",R4056))</f>
        <v>plays</v>
      </c>
    </row>
    <row r="4057" spans="1:22" ht="32" hidden="1" x14ac:dyDescent="0.2">
      <c r="A4057">
        <v>3222</v>
      </c>
      <c r="B4057" s="3" t="s">
        <v>3222</v>
      </c>
      <c r="C4057" s="3" t="s">
        <v>7332</v>
      </c>
      <c r="D4057">
        <v>2500</v>
      </c>
      <c r="E4057">
        <v>3120</v>
      </c>
      <c r="F4057" t="s">
        <v>8219</v>
      </c>
      <c r="G4057" t="s">
        <v>8224</v>
      </c>
      <c r="H4057" t="s">
        <v>8246</v>
      </c>
      <c r="I4057">
        <v>1445722140</v>
      </c>
      <c r="J4057" s="12">
        <f>(I4057/86400)+25569</f>
        <v>42301.895138888889</v>
      </c>
      <c r="K4057">
        <v>1443016697</v>
      </c>
      <c r="L4057" s="12">
        <f>(K4057/86400)+25569</f>
        <v>42270.582141203704</v>
      </c>
      <c r="M4057" t="b">
        <v>1</v>
      </c>
      <c r="N4057">
        <v>84</v>
      </c>
      <c r="O4057">
        <f>(E4057/D4057)*100</f>
        <v>124.8</v>
      </c>
      <c r="P4057">
        <f>E4057/N4057</f>
        <v>37.142857142857146</v>
      </c>
      <c r="Q4057" s="6" t="str">
        <f>LEFT(R4057, SEARCH("/",R4057,1)-1)</f>
        <v>theater</v>
      </c>
      <c r="R4057" t="s">
        <v>8271</v>
      </c>
      <c r="S4057" t="b">
        <v>1</v>
      </c>
      <c r="V4057" s="7" t="str">
        <f>RIGHT(R4057,LEN(R4057)-FIND("/",R4057))</f>
        <v>plays</v>
      </c>
    </row>
    <row r="4058" spans="1:22" ht="32" hidden="1" x14ac:dyDescent="0.2">
      <c r="A4058">
        <v>3223</v>
      </c>
      <c r="B4058" s="3" t="s">
        <v>3223</v>
      </c>
      <c r="C4058" s="3" t="s">
        <v>7333</v>
      </c>
      <c r="D4058">
        <v>3100</v>
      </c>
      <c r="E4058">
        <v>3395</v>
      </c>
      <c r="F4058" t="s">
        <v>8219</v>
      </c>
      <c r="G4058" t="s">
        <v>8224</v>
      </c>
      <c r="H4058" t="s">
        <v>8246</v>
      </c>
      <c r="I4058">
        <v>1440100976</v>
      </c>
      <c r="J4058" s="12">
        <f>(I4058/86400)+25569</f>
        <v>42236.835370370369</v>
      </c>
      <c r="K4058">
        <v>1437508976</v>
      </c>
      <c r="L4058" s="12">
        <f>(K4058/86400)+25569</f>
        <v>42206.835370370369</v>
      </c>
      <c r="M4058" t="b">
        <v>1</v>
      </c>
      <c r="N4058">
        <v>74</v>
      </c>
      <c r="O4058">
        <f>(E4058/D4058)*100</f>
        <v>109.51612903225806</v>
      </c>
      <c r="P4058">
        <f>E4058/N4058</f>
        <v>45.878378378378379</v>
      </c>
      <c r="Q4058" s="6" t="str">
        <f>LEFT(R4058, SEARCH("/",R4058,1)-1)</f>
        <v>theater</v>
      </c>
      <c r="R4058" t="s">
        <v>8271</v>
      </c>
      <c r="S4058" t="b">
        <v>1</v>
      </c>
      <c r="V4058" s="7" t="str">
        <f>RIGHT(R4058,LEN(R4058)-FIND("/",R4058))</f>
        <v>plays</v>
      </c>
    </row>
    <row r="4059" spans="1:22" ht="48" hidden="1" x14ac:dyDescent="0.2">
      <c r="A4059">
        <v>3224</v>
      </c>
      <c r="B4059" s="3" t="s">
        <v>3224</v>
      </c>
      <c r="C4059" s="3" t="s">
        <v>7334</v>
      </c>
      <c r="D4059">
        <v>30000</v>
      </c>
      <c r="E4059">
        <v>30610</v>
      </c>
      <c r="F4059" t="s">
        <v>8219</v>
      </c>
      <c r="G4059" t="s">
        <v>8224</v>
      </c>
      <c r="H4059" t="s">
        <v>8246</v>
      </c>
      <c r="I4059">
        <v>1484024400</v>
      </c>
      <c r="J4059" s="12">
        <f>(I4059/86400)+25569</f>
        <v>42745.208333333328</v>
      </c>
      <c r="K4059">
        <v>1479932713</v>
      </c>
      <c r="L4059" s="12">
        <f>(K4059/86400)+25569</f>
        <v>42697.850844907407</v>
      </c>
      <c r="M4059" t="b">
        <v>1</v>
      </c>
      <c r="N4059">
        <v>216</v>
      </c>
      <c r="O4059">
        <f>(E4059/D4059)*100</f>
        <v>102.03333333333333</v>
      </c>
      <c r="P4059">
        <f>E4059/N4059</f>
        <v>141.71296296296296</v>
      </c>
      <c r="Q4059" s="6" t="str">
        <f>LEFT(R4059, SEARCH("/",R4059,1)-1)</f>
        <v>theater</v>
      </c>
      <c r="R4059" t="s">
        <v>8271</v>
      </c>
      <c r="S4059" t="b">
        <v>1</v>
      </c>
      <c r="V4059" s="7" t="str">
        <f>RIGHT(R4059,LEN(R4059)-FIND("/",R4059))</f>
        <v>plays</v>
      </c>
    </row>
    <row r="4060" spans="1:22" ht="48" hidden="1" x14ac:dyDescent="0.2">
      <c r="A4060">
        <v>3225</v>
      </c>
      <c r="B4060" s="3" t="s">
        <v>3225</v>
      </c>
      <c r="C4060" s="3" t="s">
        <v>7335</v>
      </c>
      <c r="D4060">
        <v>2000</v>
      </c>
      <c r="E4060">
        <v>2047</v>
      </c>
      <c r="F4060" t="s">
        <v>8219</v>
      </c>
      <c r="G4060" t="s">
        <v>8224</v>
      </c>
      <c r="H4060" t="s">
        <v>8246</v>
      </c>
      <c r="I4060">
        <v>1464987600</v>
      </c>
      <c r="J4060" s="12">
        <f>(I4060/86400)+25569</f>
        <v>42524.875</v>
      </c>
      <c r="K4060">
        <v>1463145938</v>
      </c>
      <c r="L4060" s="12">
        <f>(K4060/86400)+25569</f>
        <v>42503.559467592597</v>
      </c>
      <c r="M4060" t="b">
        <v>1</v>
      </c>
      <c r="N4060">
        <v>39</v>
      </c>
      <c r="O4060">
        <f>(E4060/D4060)*100</f>
        <v>102.35000000000001</v>
      </c>
      <c r="P4060">
        <f>E4060/N4060</f>
        <v>52.487179487179489</v>
      </c>
      <c r="Q4060" s="6" t="str">
        <f>LEFT(R4060, SEARCH("/",R4060,1)-1)</f>
        <v>theater</v>
      </c>
      <c r="R4060" t="s">
        <v>8271</v>
      </c>
      <c r="S4060" t="b">
        <v>1</v>
      </c>
      <c r="V4060" s="7" t="str">
        <f>RIGHT(R4060,LEN(R4060)-FIND("/",R4060))</f>
        <v>plays</v>
      </c>
    </row>
    <row r="4061" spans="1:22" ht="48" hidden="1" x14ac:dyDescent="0.2">
      <c r="A4061">
        <v>3226</v>
      </c>
      <c r="B4061" s="3" t="s">
        <v>3226</v>
      </c>
      <c r="C4061" s="3" t="s">
        <v>7336</v>
      </c>
      <c r="D4061">
        <v>1200</v>
      </c>
      <c r="E4061">
        <v>1250</v>
      </c>
      <c r="F4061" t="s">
        <v>8219</v>
      </c>
      <c r="G4061" t="s">
        <v>8225</v>
      </c>
      <c r="H4061" t="s">
        <v>8247</v>
      </c>
      <c r="I4061">
        <v>1446213612</v>
      </c>
      <c r="J4061" s="12">
        <f>(I4061/86400)+25569</f>
        <v>42307.583472222221</v>
      </c>
      <c r="K4061">
        <v>1443621612</v>
      </c>
      <c r="L4061" s="12">
        <f>(K4061/86400)+25569</f>
        <v>42277.583472222221</v>
      </c>
      <c r="M4061" t="b">
        <v>1</v>
      </c>
      <c r="N4061">
        <v>21</v>
      </c>
      <c r="O4061">
        <f>(E4061/D4061)*100</f>
        <v>104.16666666666667</v>
      </c>
      <c r="P4061">
        <f>E4061/N4061</f>
        <v>59.523809523809526</v>
      </c>
      <c r="Q4061" s="6" t="str">
        <f>LEFT(R4061, SEARCH("/",R4061,1)-1)</f>
        <v>theater</v>
      </c>
      <c r="R4061" t="s">
        <v>8271</v>
      </c>
      <c r="S4061" t="b">
        <v>1</v>
      </c>
      <c r="V4061" s="7" t="str">
        <f>RIGHT(R4061,LEN(R4061)-FIND("/",R4061))</f>
        <v>plays</v>
      </c>
    </row>
    <row r="4062" spans="1:22" ht="16" hidden="1" x14ac:dyDescent="0.2">
      <c r="A4062">
        <v>3228</v>
      </c>
      <c r="B4062" s="3" t="s">
        <v>3228</v>
      </c>
      <c r="C4062" s="3" t="s">
        <v>7338</v>
      </c>
      <c r="D4062">
        <v>7000</v>
      </c>
      <c r="E4062">
        <v>7164</v>
      </c>
      <c r="F4062" t="s">
        <v>8219</v>
      </c>
      <c r="G4062" t="s">
        <v>8224</v>
      </c>
      <c r="H4062" t="s">
        <v>8246</v>
      </c>
      <c r="I4062">
        <v>1450328340</v>
      </c>
      <c r="J4062" s="12">
        <f>(I4062/86400)+25569</f>
        <v>42355.207638888889</v>
      </c>
      <c r="K4062">
        <v>1447606884</v>
      </c>
      <c r="L4062" s="12">
        <f>(K4062/86400)+25569</f>
        <v>42323.70930555556</v>
      </c>
      <c r="M4062" t="b">
        <v>1</v>
      </c>
      <c r="N4062">
        <v>37</v>
      </c>
      <c r="O4062">
        <f>(E4062/D4062)*100</f>
        <v>102.34285714285714</v>
      </c>
      <c r="P4062">
        <f>E4062/N4062</f>
        <v>193.62162162162161</v>
      </c>
      <c r="Q4062" s="6" t="str">
        <f>LEFT(R4062, SEARCH("/",R4062,1)-1)</f>
        <v>theater</v>
      </c>
      <c r="R4062" t="s">
        <v>8271</v>
      </c>
      <c r="S4062" t="b">
        <v>1</v>
      </c>
      <c r="V4062" s="7" t="str">
        <f>RIGHT(R4062,LEN(R4062)-FIND("/",R4062))</f>
        <v>plays</v>
      </c>
    </row>
    <row r="4063" spans="1:22" ht="48" hidden="1" x14ac:dyDescent="0.2">
      <c r="A4063">
        <v>3229</v>
      </c>
      <c r="B4063" s="3" t="s">
        <v>3229</v>
      </c>
      <c r="C4063" s="3" t="s">
        <v>7339</v>
      </c>
      <c r="D4063">
        <v>20000</v>
      </c>
      <c r="E4063">
        <v>21573</v>
      </c>
      <c r="F4063" t="s">
        <v>8219</v>
      </c>
      <c r="G4063" t="s">
        <v>8224</v>
      </c>
      <c r="H4063" t="s">
        <v>8246</v>
      </c>
      <c r="I4063">
        <v>1416470398</v>
      </c>
      <c r="J4063" s="12">
        <f>(I4063/86400)+25569</f>
        <v>41963.333310185189</v>
      </c>
      <c r="K4063">
        <v>1413874798</v>
      </c>
      <c r="L4063" s="12">
        <f>(K4063/86400)+25569</f>
        <v>41933.291643518518</v>
      </c>
      <c r="M4063" t="b">
        <v>1</v>
      </c>
      <c r="N4063">
        <v>202</v>
      </c>
      <c r="O4063">
        <f>(E4063/D4063)*100</f>
        <v>107.86500000000001</v>
      </c>
      <c r="P4063">
        <f>E4063/N4063</f>
        <v>106.79702970297029</v>
      </c>
      <c r="Q4063" s="6" t="str">
        <f>LEFT(R4063, SEARCH("/",R4063,1)-1)</f>
        <v>theater</v>
      </c>
      <c r="R4063" t="s">
        <v>8271</v>
      </c>
      <c r="S4063" t="b">
        <v>1</v>
      </c>
      <c r="V4063" s="7" t="str">
        <f>RIGHT(R4063,LEN(R4063)-FIND("/",R4063))</f>
        <v>plays</v>
      </c>
    </row>
    <row r="4064" spans="1:22" ht="48" hidden="1" x14ac:dyDescent="0.2">
      <c r="A4064">
        <v>3230</v>
      </c>
      <c r="B4064" s="3" t="s">
        <v>3230</v>
      </c>
      <c r="C4064" s="3" t="s">
        <v>7340</v>
      </c>
      <c r="D4064">
        <v>2600</v>
      </c>
      <c r="E4064">
        <v>2857</v>
      </c>
      <c r="F4064" t="s">
        <v>8219</v>
      </c>
      <c r="G4064" t="s">
        <v>8224</v>
      </c>
      <c r="H4064" t="s">
        <v>8246</v>
      </c>
      <c r="I4064">
        <v>1412135940</v>
      </c>
      <c r="J4064" s="12">
        <f>(I4064/86400)+25569</f>
        <v>41913.165972222225</v>
      </c>
      <c r="K4064">
        <v>1410840126</v>
      </c>
      <c r="L4064" s="12">
        <f>(K4064/86400)+25569</f>
        <v>41898.168124999997</v>
      </c>
      <c r="M4064" t="b">
        <v>1</v>
      </c>
      <c r="N4064">
        <v>37</v>
      </c>
      <c r="O4064">
        <f>(E4064/D4064)*100</f>
        <v>109.88461538461539</v>
      </c>
      <c r="P4064">
        <f>E4064/N4064</f>
        <v>77.21621621621621</v>
      </c>
      <c r="Q4064" s="6" t="str">
        <f>LEFT(R4064, SEARCH("/",R4064,1)-1)</f>
        <v>theater</v>
      </c>
      <c r="R4064" t="s">
        <v>8271</v>
      </c>
      <c r="S4064" t="b">
        <v>1</v>
      </c>
      <c r="V4064" s="7" t="str">
        <f>RIGHT(R4064,LEN(R4064)-FIND("/",R4064))</f>
        <v>plays</v>
      </c>
    </row>
    <row r="4065" spans="1:22" ht="48" hidden="1" x14ac:dyDescent="0.2">
      <c r="A4065">
        <v>3232</v>
      </c>
      <c r="B4065" s="3" t="s">
        <v>3232</v>
      </c>
      <c r="C4065" s="3" t="s">
        <v>7342</v>
      </c>
      <c r="D4065">
        <v>1000</v>
      </c>
      <c r="E4065">
        <v>1312</v>
      </c>
      <c r="F4065" t="s">
        <v>8219</v>
      </c>
      <c r="G4065" t="s">
        <v>8224</v>
      </c>
      <c r="H4065" t="s">
        <v>8246</v>
      </c>
      <c r="I4065">
        <v>1462334340</v>
      </c>
      <c r="J4065" s="12">
        <f>(I4065/86400)+25569</f>
        <v>42494.165972222225</v>
      </c>
      <c r="K4065">
        <v>1459711917</v>
      </c>
      <c r="L4065" s="12">
        <f>(K4065/86400)+25569</f>
        <v>42463.81385416667</v>
      </c>
      <c r="M4065" t="b">
        <v>1</v>
      </c>
      <c r="N4065">
        <v>26</v>
      </c>
      <c r="O4065">
        <f>(E4065/D4065)*100</f>
        <v>131.20000000000002</v>
      </c>
      <c r="P4065">
        <f>E4065/N4065</f>
        <v>50.46153846153846</v>
      </c>
      <c r="Q4065" s="6" t="str">
        <f>LEFT(R4065, SEARCH("/",R4065,1)-1)</f>
        <v>theater</v>
      </c>
      <c r="R4065" t="s">
        <v>8271</v>
      </c>
      <c r="S4065" t="b">
        <v>1</v>
      </c>
      <c r="V4065" s="7" t="str">
        <f>RIGHT(R4065,LEN(R4065)-FIND("/",R4065))</f>
        <v>plays</v>
      </c>
    </row>
    <row r="4066" spans="1:22" ht="48" hidden="1" x14ac:dyDescent="0.2">
      <c r="A4066">
        <v>3235</v>
      </c>
      <c r="B4066" s="3" t="s">
        <v>3235</v>
      </c>
      <c r="C4066" s="3" t="s">
        <v>7345</v>
      </c>
      <c r="D4066">
        <v>15000</v>
      </c>
      <c r="E4066">
        <v>15481</v>
      </c>
      <c r="F4066" t="s">
        <v>8219</v>
      </c>
      <c r="G4066" t="s">
        <v>8224</v>
      </c>
      <c r="H4066" t="s">
        <v>8246</v>
      </c>
      <c r="I4066">
        <v>1467361251</v>
      </c>
      <c r="J4066" s="12">
        <f>(I4066/86400)+25569</f>
        <v>42552.347812499997</v>
      </c>
      <c r="K4066">
        <v>1464769251</v>
      </c>
      <c r="L4066" s="12">
        <f>(K4066/86400)+25569</f>
        <v>42522.347812499997</v>
      </c>
      <c r="M4066" t="b">
        <v>1</v>
      </c>
      <c r="N4066">
        <v>181</v>
      </c>
      <c r="O4066">
        <f>(E4066/D4066)*100</f>
        <v>103.20666666666666</v>
      </c>
      <c r="P4066">
        <f>E4066/N4066</f>
        <v>85.530386740331494</v>
      </c>
      <c r="Q4066" s="6" t="str">
        <f>LEFT(R4066, SEARCH("/",R4066,1)-1)</f>
        <v>theater</v>
      </c>
      <c r="R4066" t="s">
        <v>8271</v>
      </c>
      <c r="S4066" t="b">
        <v>1</v>
      </c>
      <c r="V4066" s="7" t="str">
        <f>RIGHT(R4066,LEN(R4066)-FIND("/",R4066))</f>
        <v>plays</v>
      </c>
    </row>
    <row r="4067" spans="1:22" ht="32" hidden="1" x14ac:dyDescent="0.2">
      <c r="A4067">
        <v>3237</v>
      </c>
      <c r="B4067" s="3" t="s">
        <v>3237</v>
      </c>
      <c r="C4067" s="3" t="s">
        <v>7347</v>
      </c>
      <c r="D4067">
        <v>35000</v>
      </c>
      <c r="E4067">
        <v>35275.64</v>
      </c>
      <c r="F4067" t="s">
        <v>8219</v>
      </c>
      <c r="G4067" t="s">
        <v>8224</v>
      </c>
      <c r="H4067" t="s">
        <v>8246</v>
      </c>
      <c r="I4067">
        <v>1443499140</v>
      </c>
      <c r="J4067" s="12">
        <f>(I4067/86400)+25569</f>
        <v>42276.165972222225</v>
      </c>
      <c r="K4067">
        <v>1441452184</v>
      </c>
      <c r="L4067" s="12">
        <f>(K4067/86400)+25569</f>
        <v>42252.474351851852</v>
      </c>
      <c r="M4067" t="b">
        <v>1</v>
      </c>
      <c r="N4067">
        <v>269</v>
      </c>
      <c r="O4067">
        <f>(E4067/D4067)*100</f>
        <v>100.78754285714287</v>
      </c>
      <c r="P4067">
        <f>E4067/N4067</f>
        <v>131.13620817843866</v>
      </c>
      <c r="Q4067" s="6" t="str">
        <f>LEFT(R4067, SEARCH("/",R4067,1)-1)</f>
        <v>theater</v>
      </c>
      <c r="R4067" t="s">
        <v>8271</v>
      </c>
      <c r="S4067" t="b">
        <v>1</v>
      </c>
      <c r="V4067" s="7" t="str">
        <f>RIGHT(R4067,LEN(R4067)-FIND("/",R4067))</f>
        <v>plays</v>
      </c>
    </row>
    <row r="4068" spans="1:22" ht="48" hidden="1" x14ac:dyDescent="0.2">
      <c r="A4068">
        <v>3238</v>
      </c>
      <c r="B4068" s="3" t="s">
        <v>3238</v>
      </c>
      <c r="C4068" s="3" t="s">
        <v>7348</v>
      </c>
      <c r="D4068">
        <v>2800</v>
      </c>
      <c r="E4068">
        <v>3145</v>
      </c>
      <c r="F4068" t="s">
        <v>8219</v>
      </c>
      <c r="G4068" t="s">
        <v>8225</v>
      </c>
      <c r="H4068" t="s">
        <v>8247</v>
      </c>
      <c r="I4068">
        <v>1435752898</v>
      </c>
      <c r="J4068" s="12">
        <f>(I4068/86400)+25569</f>
        <v>42186.510393518518</v>
      </c>
      <c r="K4068">
        <v>1433160898</v>
      </c>
      <c r="L4068" s="12">
        <f>(K4068/86400)+25569</f>
        <v>42156.510393518518</v>
      </c>
      <c r="M4068" t="b">
        <v>1</v>
      </c>
      <c r="N4068">
        <v>79</v>
      </c>
      <c r="O4068">
        <f>(E4068/D4068)*100</f>
        <v>112.32142857142857</v>
      </c>
      <c r="P4068">
        <f>E4068/N4068</f>
        <v>39.810126582278478</v>
      </c>
      <c r="Q4068" s="6" t="str">
        <f>LEFT(R4068, SEARCH("/",R4068,1)-1)</f>
        <v>theater</v>
      </c>
      <c r="R4068" t="s">
        <v>8271</v>
      </c>
      <c r="S4068" t="b">
        <v>1</v>
      </c>
      <c r="V4068" s="7" t="str">
        <f>RIGHT(R4068,LEN(R4068)-FIND("/",R4068))</f>
        <v>plays</v>
      </c>
    </row>
    <row r="4069" spans="1:22" ht="48" hidden="1" x14ac:dyDescent="0.2">
      <c r="A4069">
        <v>3239</v>
      </c>
      <c r="B4069" s="3" t="s">
        <v>3239</v>
      </c>
      <c r="C4069" s="3" t="s">
        <v>7349</v>
      </c>
      <c r="D4069">
        <v>5862</v>
      </c>
      <c r="E4069">
        <v>6208.98</v>
      </c>
      <c r="F4069" t="s">
        <v>8219</v>
      </c>
      <c r="G4069" t="s">
        <v>8225</v>
      </c>
      <c r="H4069" t="s">
        <v>8247</v>
      </c>
      <c r="I4069">
        <v>1445817540</v>
      </c>
      <c r="J4069" s="12">
        <f>(I4069/86400)+25569</f>
        <v>42302.999305555553</v>
      </c>
      <c r="K4069">
        <v>1443665293</v>
      </c>
      <c r="L4069" s="12">
        <f>(K4069/86400)+25569</f>
        <v>42278.089039351849</v>
      </c>
      <c r="M4069" t="b">
        <v>1</v>
      </c>
      <c r="N4069">
        <v>104</v>
      </c>
      <c r="O4069">
        <f>(E4069/D4069)*100</f>
        <v>105.91914022517912</v>
      </c>
      <c r="P4069">
        <f>E4069/N4069</f>
        <v>59.701730769230764</v>
      </c>
      <c r="Q4069" s="6" t="str">
        <f>LEFT(R4069, SEARCH("/",R4069,1)-1)</f>
        <v>theater</v>
      </c>
      <c r="R4069" t="s">
        <v>8271</v>
      </c>
      <c r="S4069" t="b">
        <v>1</v>
      </c>
      <c r="V4069" s="7" t="str">
        <f>RIGHT(R4069,LEN(R4069)-FIND("/",R4069))</f>
        <v>plays</v>
      </c>
    </row>
    <row r="4070" spans="1:22" ht="64" hidden="1" x14ac:dyDescent="0.2">
      <c r="A4070">
        <v>3241</v>
      </c>
      <c r="B4070" s="3" t="s">
        <v>3241</v>
      </c>
      <c r="C4070" s="3" t="s">
        <v>7351</v>
      </c>
      <c r="D4070">
        <v>8500</v>
      </c>
      <c r="E4070">
        <v>9801</v>
      </c>
      <c r="F4070" t="s">
        <v>8219</v>
      </c>
      <c r="G4070" t="s">
        <v>8224</v>
      </c>
      <c r="H4070" t="s">
        <v>8246</v>
      </c>
      <c r="I4070">
        <v>1413269940</v>
      </c>
      <c r="J4070" s="12">
        <f>(I4070/86400)+25569</f>
        <v>41926.290972222225</v>
      </c>
      <c r="K4070">
        <v>1410421670</v>
      </c>
      <c r="L4070" s="12">
        <f>(K4070/86400)+25569</f>
        <v>41893.324884259258</v>
      </c>
      <c r="M4070" t="b">
        <v>1</v>
      </c>
      <c r="N4070">
        <v>167</v>
      </c>
      <c r="O4070">
        <f>(E4070/D4070)*100</f>
        <v>115.30588235294117</v>
      </c>
      <c r="P4070">
        <f>E4070/N4070</f>
        <v>58.688622754491021</v>
      </c>
      <c r="Q4070" s="6" t="str">
        <f>LEFT(R4070, SEARCH("/",R4070,1)-1)</f>
        <v>theater</v>
      </c>
      <c r="R4070" t="s">
        <v>8271</v>
      </c>
      <c r="S4070" t="b">
        <v>1</v>
      </c>
      <c r="V4070" s="7" t="str">
        <f>RIGHT(R4070,LEN(R4070)-FIND("/",R4070))</f>
        <v>plays</v>
      </c>
    </row>
    <row r="4071" spans="1:22" ht="32" hidden="1" x14ac:dyDescent="0.2">
      <c r="A4071">
        <v>3242</v>
      </c>
      <c r="B4071" s="3" t="s">
        <v>3242</v>
      </c>
      <c r="C4071" s="3" t="s">
        <v>7352</v>
      </c>
      <c r="D4071">
        <v>10000</v>
      </c>
      <c r="E4071">
        <v>12730.42</v>
      </c>
      <c r="F4071" t="s">
        <v>8219</v>
      </c>
      <c r="G4071" t="s">
        <v>8224</v>
      </c>
      <c r="H4071" t="s">
        <v>8246</v>
      </c>
      <c r="I4071">
        <v>1411150092</v>
      </c>
      <c r="J4071" s="12">
        <f>(I4071/86400)+25569</f>
        <v>41901.755694444444</v>
      </c>
      <c r="K4071">
        <v>1408558092</v>
      </c>
      <c r="L4071" s="12">
        <f>(K4071/86400)+25569</f>
        <v>41871.755694444444</v>
      </c>
      <c r="M4071" t="b">
        <v>1</v>
      </c>
      <c r="N4071">
        <v>183</v>
      </c>
      <c r="O4071">
        <f>(E4071/D4071)*100</f>
        <v>127.30419999999999</v>
      </c>
      <c r="P4071">
        <f>E4071/N4071</f>
        <v>69.56513661202186</v>
      </c>
      <c r="Q4071" s="6" t="str">
        <f>LEFT(R4071, SEARCH("/",R4071,1)-1)</f>
        <v>theater</v>
      </c>
      <c r="R4071" t="s">
        <v>8271</v>
      </c>
      <c r="S4071" t="b">
        <v>1</v>
      </c>
      <c r="V4071" s="7" t="str">
        <f>RIGHT(R4071,LEN(R4071)-FIND("/",R4071))</f>
        <v>plays</v>
      </c>
    </row>
    <row r="4072" spans="1:22" ht="48" hidden="1" x14ac:dyDescent="0.2">
      <c r="A4072">
        <v>3243</v>
      </c>
      <c r="B4072" s="3" t="s">
        <v>3243</v>
      </c>
      <c r="C4072" s="3" t="s">
        <v>7353</v>
      </c>
      <c r="D4072">
        <v>8000</v>
      </c>
      <c r="E4072">
        <v>8227</v>
      </c>
      <c r="F4072" t="s">
        <v>8219</v>
      </c>
      <c r="G4072" t="s">
        <v>8224</v>
      </c>
      <c r="H4072" t="s">
        <v>8246</v>
      </c>
      <c r="I4072">
        <v>1444348800</v>
      </c>
      <c r="J4072" s="12">
        <f>(I4072/86400)+25569</f>
        <v>42286</v>
      </c>
      <c r="K4072">
        <v>1442283562</v>
      </c>
      <c r="L4072" s="12">
        <f>(K4072/86400)+25569</f>
        <v>42262.096782407403</v>
      </c>
      <c r="M4072" t="b">
        <v>1</v>
      </c>
      <c r="N4072">
        <v>71</v>
      </c>
      <c r="O4072">
        <f>(E4072/D4072)*100</f>
        <v>102.83750000000001</v>
      </c>
      <c r="P4072">
        <f>E4072/N4072</f>
        <v>115.87323943661971</v>
      </c>
      <c r="Q4072" s="6" t="str">
        <f>LEFT(R4072, SEARCH("/",R4072,1)-1)</f>
        <v>theater</v>
      </c>
      <c r="R4072" t="s">
        <v>8271</v>
      </c>
      <c r="S4072" t="b">
        <v>1</v>
      </c>
      <c r="V4072" s="7" t="str">
        <f>RIGHT(R4072,LEN(R4072)-FIND("/",R4072))</f>
        <v>plays</v>
      </c>
    </row>
    <row r="4073" spans="1:22" ht="48" hidden="1" x14ac:dyDescent="0.2">
      <c r="A4073">
        <v>3246</v>
      </c>
      <c r="B4073" s="3" t="s">
        <v>3246</v>
      </c>
      <c r="C4073" s="3" t="s">
        <v>7356</v>
      </c>
      <c r="D4073">
        <v>10000</v>
      </c>
      <c r="E4073">
        <v>11122</v>
      </c>
      <c r="F4073" t="s">
        <v>8219</v>
      </c>
      <c r="G4073" t="s">
        <v>8224</v>
      </c>
      <c r="H4073" t="s">
        <v>8246</v>
      </c>
      <c r="I4073">
        <v>1442030340</v>
      </c>
      <c r="J4073" s="12">
        <f>(I4073/86400)+25569</f>
        <v>42259.165972222225</v>
      </c>
      <c r="K4073">
        <v>1439551200</v>
      </c>
      <c r="L4073" s="12">
        <f>(K4073/86400)+25569</f>
        <v>42230.472222222219</v>
      </c>
      <c r="M4073" t="b">
        <v>1</v>
      </c>
      <c r="N4073">
        <v>193</v>
      </c>
      <c r="O4073">
        <f>(E4073/D4073)*100</f>
        <v>111.22000000000001</v>
      </c>
      <c r="P4073">
        <f>E4073/N4073</f>
        <v>57.626943005181346</v>
      </c>
      <c r="Q4073" s="6" t="str">
        <f>LEFT(R4073, SEARCH("/",R4073,1)-1)</f>
        <v>theater</v>
      </c>
      <c r="R4073" t="s">
        <v>8271</v>
      </c>
      <c r="S4073" t="b">
        <v>1</v>
      </c>
      <c r="V4073" s="7" t="str">
        <f>RIGHT(R4073,LEN(R4073)-FIND("/",R4073))</f>
        <v>plays</v>
      </c>
    </row>
    <row r="4074" spans="1:22" ht="48" hidden="1" x14ac:dyDescent="0.2">
      <c r="A4074">
        <v>3247</v>
      </c>
      <c r="B4074" s="3" t="s">
        <v>3247</v>
      </c>
      <c r="C4074" s="3" t="s">
        <v>7357</v>
      </c>
      <c r="D4074">
        <v>2500</v>
      </c>
      <c r="E4074">
        <v>2646.5</v>
      </c>
      <c r="F4074" t="s">
        <v>8219</v>
      </c>
      <c r="G4074" t="s">
        <v>8225</v>
      </c>
      <c r="H4074" t="s">
        <v>8247</v>
      </c>
      <c r="I4074">
        <v>1436696712</v>
      </c>
      <c r="J4074" s="12">
        <f>(I4074/86400)+25569</f>
        <v>42197.434166666666</v>
      </c>
      <c r="K4074">
        <v>1434104712</v>
      </c>
      <c r="L4074" s="12">
        <f>(K4074/86400)+25569</f>
        <v>42167.434166666666</v>
      </c>
      <c r="M4074" t="b">
        <v>1</v>
      </c>
      <c r="N4074">
        <v>57</v>
      </c>
      <c r="O4074">
        <f>(E4074/D4074)*100</f>
        <v>105.86</v>
      </c>
      <c r="P4074">
        <f>E4074/N4074</f>
        <v>46.429824561403507</v>
      </c>
      <c r="Q4074" s="6" t="str">
        <f>LEFT(R4074, SEARCH("/",R4074,1)-1)</f>
        <v>theater</v>
      </c>
      <c r="R4074" t="s">
        <v>8271</v>
      </c>
      <c r="S4074" t="b">
        <v>1</v>
      </c>
      <c r="V4074" s="7" t="str">
        <f>RIGHT(R4074,LEN(R4074)-FIND("/",R4074))</f>
        <v>plays</v>
      </c>
    </row>
    <row r="4075" spans="1:22" ht="32" hidden="1" x14ac:dyDescent="0.2">
      <c r="A4075">
        <v>3248</v>
      </c>
      <c r="B4075" s="3" t="s">
        <v>3248</v>
      </c>
      <c r="C4075" s="3" t="s">
        <v>7358</v>
      </c>
      <c r="D4075">
        <v>12000</v>
      </c>
      <c r="E4075">
        <v>12095</v>
      </c>
      <c r="F4075" t="s">
        <v>8219</v>
      </c>
      <c r="G4075" t="s">
        <v>8224</v>
      </c>
      <c r="H4075" t="s">
        <v>8246</v>
      </c>
      <c r="I4075">
        <v>1428178757</v>
      </c>
      <c r="J4075" s="12">
        <f>(I4075/86400)+25569</f>
        <v>42098.846724537041</v>
      </c>
      <c r="K4075">
        <v>1425590357</v>
      </c>
      <c r="L4075" s="12">
        <f>(K4075/86400)+25569</f>
        <v>42068.888391203705</v>
      </c>
      <c r="M4075" t="b">
        <v>1</v>
      </c>
      <c r="N4075">
        <v>200</v>
      </c>
      <c r="O4075">
        <f>(E4075/D4075)*100</f>
        <v>100.79166666666666</v>
      </c>
      <c r="P4075">
        <f>E4075/N4075</f>
        <v>60.475000000000001</v>
      </c>
      <c r="Q4075" s="6" t="str">
        <f>LEFT(R4075, SEARCH("/",R4075,1)-1)</f>
        <v>theater</v>
      </c>
      <c r="R4075" t="s">
        <v>8271</v>
      </c>
      <c r="S4075" t="b">
        <v>1</v>
      </c>
      <c r="V4075" s="7" t="str">
        <f>RIGHT(R4075,LEN(R4075)-FIND("/",R4075))</f>
        <v>plays</v>
      </c>
    </row>
    <row r="4076" spans="1:22" ht="48" hidden="1" x14ac:dyDescent="0.2">
      <c r="A4076">
        <v>3249</v>
      </c>
      <c r="B4076" s="3" t="s">
        <v>3249</v>
      </c>
      <c r="C4076" s="3" t="s">
        <v>7359</v>
      </c>
      <c r="D4076">
        <v>5500</v>
      </c>
      <c r="E4076">
        <v>5771</v>
      </c>
      <c r="F4076" t="s">
        <v>8219</v>
      </c>
      <c r="G4076" t="s">
        <v>8224</v>
      </c>
      <c r="H4076" t="s">
        <v>8246</v>
      </c>
      <c r="I4076">
        <v>1434822914</v>
      </c>
      <c r="J4076" s="12">
        <f>(I4076/86400)+25569</f>
        <v>42175.746689814812</v>
      </c>
      <c r="K4076">
        <v>1432230914</v>
      </c>
      <c r="L4076" s="12">
        <f>(K4076/86400)+25569</f>
        <v>42145.746689814812</v>
      </c>
      <c r="M4076" t="b">
        <v>1</v>
      </c>
      <c r="N4076">
        <v>88</v>
      </c>
      <c r="O4076">
        <f>(E4076/D4076)*100</f>
        <v>104.92727272727274</v>
      </c>
      <c r="P4076">
        <f>E4076/N4076</f>
        <v>65.579545454545453</v>
      </c>
      <c r="Q4076" s="6" t="str">
        <f>LEFT(R4076, SEARCH("/",R4076,1)-1)</f>
        <v>theater</v>
      </c>
      <c r="R4076" t="s">
        <v>8271</v>
      </c>
      <c r="S4076" t="b">
        <v>1</v>
      </c>
      <c r="V4076" s="7" t="str">
        <f>RIGHT(R4076,LEN(R4076)-FIND("/",R4076))</f>
        <v>plays</v>
      </c>
    </row>
    <row r="4077" spans="1:22" ht="48" hidden="1" x14ac:dyDescent="0.2">
      <c r="A4077">
        <v>3250</v>
      </c>
      <c r="B4077" s="3" t="s">
        <v>3250</v>
      </c>
      <c r="C4077" s="3" t="s">
        <v>7360</v>
      </c>
      <c r="D4077">
        <v>25000</v>
      </c>
      <c r="E4077">
        <v>25388</v>
      </c>
      <c r="F4077" t="s">
        <v>8219</v>
      </c>
      <c r="G4077" t="s">
        <v>8224</v>
      </c>
      <c r="H4077" t="s">
        <v>8246</v>
      </c>
      <c r="I4077">
        <v>1415213324</v>
      </c>
      <c r="J4077" s="12">
        <f>(I4077/86400)+25569</f>
        <v>41948.783842592595</v>
      </c>
      <c r="K4077">
        <v>1412617724</v>
      </c>
      <c r="L4077" s="12">
        <f>(K4077/86400)+25569</f>
        <v>41918.742175925923</v>
      </c>
      <c r="M4077" t="b">
        <v>1</v>
      </c>
      <c r="N4077">
        <v>213</v>
      </c>
      <c r="O4077">
        <f>(E4077/D4077)*100</f>
        <v>101.55199999999999</v>
      </c>
      <c r="P4077">
        <f>E4077/N4077</f>
        <v>119.1924882629108</v>
      </c>
      <c r="Q4077" s="6" t="str">
        <f>LEFT(R4077, SEARCH("/",R4077,1)-1)</f>
        <v>theater</v>
      </c>
      <c r="R4077" t="s">
        <v>8271</v>
      </c>
      <c r="S4077" t="b">
        <v>1</v>
      </c>
      <c r="V4077" s="7" t="str">
        <f>RIGHT(R4077,LEN(R4077)-FIND("/",R4077))</f>
        <v>plays</v>
      </c>
    </row>
    <row r="4078" spans="1:22" ht="48" hidden="1" x14ac:dyDescent="0.2">
      <c r="A4078">
        <v>3251</v>
      </c>
      <c r="B4078" s="3" t="s">
        <v>3251</v>
      </c>
      <c r="C4078" s="3" t="s">
        <v>7361</v>
      </c>
      <c r="D4078">
        <v>1500</v>
      </c>
      <c r="E4078">
        <v>1661</v>
      </c>
      <c r="F4078" t="s">
        <v>8219</v>
      </c>
      <c r="G4078" t="s">
        <v>8224</v>
      </c>
      <c r="H4078" t="s">
        <v>8246</v>
      </c>
      <c r="I4078">
        <v>1434907966</v>
      </c>
      <c r="J4078" s="12">
        <f>(I4078/86400)+25569</f>
        <v>42176.731087962966</v>
      </c>
      <c r="K4078">
        <v>1432315966</v>
      </c>
      <c r="L4078" s="12">
        <f>(K4078/86400)+25569</f>
        <v>42146.731087962966</v>
      </c>
      <c r="M4078" t="b">
        <v>1</v>
      </c>
      <c r="N4078">
        <v>20</v>
      </c>
      <c r="O4078">
        <f>(E4078/D4078)*100</f>
        <v>110.73333333333333</v>
      </c>
      <c r="P4078">
        <f>E4078/N4078</f>
        <v>83.05</v>
      </c>
      <c r="Q4078" s="6" t="str">
        <f>LEFT(R4078, SEARCH("/",R4078,1)-1)</f>
        <v>theater</v>
      </c>
      <c r="R4078" t="s">
        <v>8271</v>
      </c>
      <c r="S4078" t="b">
        <v>1</v>
      </c>
      <c r="V4078" s="7" t="str">
        <f>RIGHT(R4078,LEN(R4078)-FIND("/",R4078))</f>
        <v>plays</v>
      </c>
    </row>
    <row r="4079" spans="1:22" ht="32" hidden="1" x14ac:dyDescent="0.2">
      <c r="A4079">
        <v>3252</v>
      </c>
      <c r="B4079" s="3" t="s">
        <v>3252</v>
      </c>
      <c r="C4079" s="3" t="s">
        <v>7362</v>
      </c>
      <c r="D4079">
        <v>2250</v>
      </c>
      <c r="E4079">
        <v>2876</v>
      </c>
      <c r="F4079" t="s">
        <v>8219</v>
      </c>
      <c r="G4079" t="s">
        <v>8225</v>
      </c>
      <c r="H4079" t="s">
        <v>8247</v>
      </c>
      <c r="I4079">
        <v>1473247240</v>
      </c>
      <c r="J4079" s="12">
        <f>(I4079/86400)+25569</f>
        <v>42620.472685185188</v>
      </c>
      <c r="K4079">
        <v>1470655240</v>
      </c>
      <c r="L4079" s="12">
        <f>(K4079/86400)+25569</f>
        <v>42590.472685185188</v>
      </c>
      <c r="M4079" t="b">
        <v>1</v>
      </c>
      <c r="N4079">
        <v>50</v>
      </c>
      <c r="O4079">
        <f>(E4079/D4079)*100</f>
        <v>127.82222222222221</v>
      </c>
      <c r="P4079">
        <f>E4079/N4079</f>
        <v>57.52</v>
      </c>
      <c r="Q4079" s="6" t="str">
        <f>LEFT(R4079, SEARCH("/",R4079,1)-1)</f>
        <v>theater</v>
      </c>
      <c r="R4079" t="s">
        <v>8271</v>
      </c>
      <c r="S4079" t="b">
        <v>1</v>
      </c>
      <c r="V4079" s="7" t="str">
        <f>RIGHT(R4079,LEN(R4079)-FIND("/",R4079))</f>
        <v>plays</v>
      </c>
    </row>
    <row r="4080" spans="1:22" ht="48" hidden="1" x14ac:dyDescent="0.2">
      <c r="A4080">
        <v>3253</v>
      </c>
      <c r="B4080" s="3" t="s">
        <v>3253</v>
      </c>
      <c r="C4080" s="3" t="s">
        <v>7363</v>
      </c>
      <c r="D4080">
        <v>20000</v>
      </c>
      <c r="E4080">
        <v>20365</v>
      </c>
      <c r="F4080" t="s">
        <v>8219</v>
      </c>
      <c r="G4080" t="s">
        <v>8224</v>
      </c>
      <c r="H4080" t="s">
        <v>8246</v>
      </c>
      <c r="I4080">
        <v>1473306300</v>
      </c>
      <c r="J4080" s="12">
        <f>(I4080/86400)+25569</f>
        <v>42621.15625</v>
      </c>
      <c r="K4080">
        <v>1471701028</v>
      </c>
      <c r="L4080" s="12">
        <f>(K4080/86400)+25569</f>
        <v>42602.576712962968</v>
      </c>
      <c r="M4080" t="b">
        <v>1</v>
      </c>
      <c r="N4080">
        <v>115</v>
      </c>
      <c r="O4080">
        <f>(E4080/D4080)*100</f>
        <v>101.82500000000002</v>
      </c>
      <c r="P4080">
        <f>E4080/N4080</f>
        <v>177.08695652173913</v>
      </c>
      <c r="Q4080" s="6" t="str">
        <f>LEFT(R4080, SEARCH("/",R4080,1)-1)</f>
        <v>theater</v>
      </c>
      <c r="R4080" t="s">
        <v>8271</v>
      </c>
      <c r="S4080" t="b">
        <v>1</v>
      </c>
      <c r="V4080" s="7" t="str">
        <f>RIGHT(R4080,LEN(R4080)-FIND("/",R4080))</f>
        <v>plays</v>
      </c>
    </row>
    <row r="4081" spans="1:22" ht="48" hidden="1" x14ac:dyDescent="0.2">
      <c r="A4081">
        <v>3254</v>
      </c>
      <c r="B4081" s="3" t="s">
        <v>3254</v>
      </c>
      <c r="C4081" s="3" t="s">
        <v>7364</v>
      </c>
      <c r="D4081">
        <v>13000</v>
      </c>
      <c r="E4081">
        <v>13163.5</v>
      </c>
      <c r="F4081" t="s">
        <v>8219</v>
      </c>
      <c r="G4081" t="s">
        <v>8225</v>
      </c>
      <c r="H4081" t="s">
        <v>8247</v>
      </c>
      <c r="I4081">
        <v>1427331809</v>
      </c>
      <c r="J4081" s="12">
        <f>(I4081/86400)+25569</f>
        <v>42089.044085648144</v>
      </c>
      <c r="K4081">
        <v>1424743409</v>
      </c>
      <c r="L4081" s="12">
        <f>(K4081/86400)+25569</f>
        <v>42059.085752314815</v>
      </c>
      <c r="M4081" t="b">
        <v>1</v>
      </c>
      <c r="N4081">
        <v>186</v>
      </c>
      <c r="O4081">
        <f>(E4081/D4081)*100</f>
        <v>101.25769230769231</v>
      </c>
      <c r="P4081">
        <f>E4081/N4081</f>
        <v>70.771505376344081</v>
      </c>
      <c r="Q4081" s="6" t="str">
        <f>LEFT(R4081, SEARCH("/",R4081,1)-1)</f>
        <v>theater</v>
      </c>
      <c r="R4081" t="s">
        <v>8271</v>
      </c>
      <c r="S4081" t="b">
        <v>1</v>
      </c>
      <c r="V4081" s="7" t="str">
        <f>RIGHT(R4081,LEN(R4081)-FIND("/",R4081))</f>
        <v>plays</v>
      </c>
    </row>
    <row r="4082" spans="1:22" ht="48" hidden="1" x14ac:dyDescent="0.2">
      <c r="A4082">
        <v>3255</v>
      </c>
      <c r="B4082" s="3" t="s">
        <v>3255</v>
      </c>
      <c r="C4082" s="3" t="s">
        <v>7365</v>
      </c>
      <c r="D4082">
        <v>300</v>
      </c>
      <c r="E4082">
        <v>525</v>
      </c>
      <c r="F4082" t="s">
        <v>8219</v>
      </c>
      <c r="G4082" t="s">
        <v>8225</v>
      </c>
      <c r="H4082" t="s">
        <v>8247</v>
      </c>
      <c r="I4082">
        <v>1412706375</v>
      </c>
      <c r="J4082" s="12">
        <f>(I4082/86400)+25569</f>
        <v>41919.768229166664</v>
      </c>
      <c r="K4082">
        <v>1410114375</v>
      </c>
      <c r="L4082" s="12">
        <f>(K4082/86400)+25569</f>
        <v>41889.768229166664</v>
      </c>
      <c r="M4082" t="b">
        <v>1</v>
      </c>
      <c r="N4082">
        <v>18</v>
      </c>
      <c r="O4082">
        <f>(E4082/D4082)*100</f>
        <v>175</v>
      </c>
      <c r="P4082">
        <f>E4082/N4082</f>
        <v>29.166666666666668</v>
      </c>
      <c r="Q4082" s="6" t="str">
        <f>LEFT(R4082, SEARCH("/",R4082,1)-1)</f>
        <v>theater</v>
      </c>
      <c r="R4082" t="s">
        <v>8271</v>
      </c>
      <c r="S4082" t="b">
        <v>1</v>
      </c>
      <c r="V4082" s="7" t="str">
        <f>RIGHT(R4082,LEN(R4082)-FIND("/",R4082))</f>
        <v>plays</v>
      </c>
    </row>
    <row r="4083" spans="1:22" ht="48" hidden="1" x14ac:dyDescent="0.2">
      <c r="A4083">
        <v>3256</v>
      </c>
      <c r="B4083" s="3" t="s">
        <v>3256</v>
      </c>
      <c r="C4083" s="3" t="s">
        <v>7366</v>
      </c>
      <c r="D4083">
        <v>10000</v>
      </c>
      <c r="E4083">
        <v>12806</v>
      </c>
      <c r="F4083" t="s">
        <v>8219</v>
      </c>
      <c r="G4083" t="s">
        <v>8224</v>
      </c>
      <c r="H4083" t="s">
        <v>8246</v>
      </c>
      <c r="I4083">
        <v>1433995140</v>
      </c>
      <c r="J4083" s="12">
        <f>(I4083/86400)+25569</f>
        <v>42166.165972222225</v>
      </c>
      <c r="K4083">
        <v>1432129577</v>
      </c>
      <c r="L4083" s="12">
        <f>(K4083/86400)+25569</f>
        <v>42144.573807870373</v>
      </c>
      <c r="M4083" t="b">
        <v>1</v>
      </c>
      <c r="N4083">
        <v>176</v>
      </c>
      <c r="O4083">
        <f>(E4083/D4083)*100</f>
        <v>128.06</v>
      </c>
      <c r="P4083">
        <f>E4083/N4083</f>
        <v>72.76136363636364</v>
      </c>
      <c r="Q4083" s="6" t="str">
        <f>LEFT(R4083, SEARCH("/",R4083,1)-1)</f>
        <v>theater</v>
      </c>
      <c r="R4083" t="s">
        <v>8271</v>
      </c>
      <c r="S4083" t="b">
        <v>1</v>
      </c>
      <c r="V4083" s="7" t="str">
        <f>RIGHT(R4083,LEN(R4083)-FIND("/",R4083))</f>
        <v>plays</v>
      </c>
    </row>
    <row r="4084" spans="1:22" ht="32" hidden="1" x14ac:dyDescent="0.2">
      <c r="A4084">
        <v>3258</v>
      </c>
      <c r="B4084" s="3" t="s">
        <v>3258</v>
      </c>
      <c r="C4084" s="3" t="s">
        <v>7368</v>
      </c>
      <c r="D4084">
        <v>7000</v>
      </c>
      <c r="E4084">
        <v>7365</v>
      </c>
      <c r="F4084" t="s">
        <v>8219</v>
      </c>
      <c r="G4084" t="s">
        <v>8224</v>
      </c>
      <c r="H4084" t="s">
        <v>8246</v>
      </c>
      <c r="I4084">
        <v>1420751861</v>
      </c>
      <c r="J4084" s="12">
        <f>(I4084/86400)+25569</f>
        <v>42012.887280092589</v>
      </c>
      <c r="K4084">
        <v>1418159861</v>
      </c>
      <c r="L4084" s="12">
        <f>(K4084/86400)+25569</f>
        <v>41982.887280092589</v>
      </c>
      <c r="M4084" t="b">
        <v>1</v>
      </c>
      <c r="N4084">
        <v>75</v>
      </c>
      <c r="O4084">
        <f>(E4084/D4084)*100</f>
        <v>105.21428571428571</v>
      </c>
      <c r="P4084">
        <f>E4084/N4084</f>
        <v>98.2</v>
      </c>
      <c r="Q4084" s="6" t="str">
        <f>LEFT(R4084, SEARCH("/",R4084,1)-1)</f>
        <v>theater</v>
      </c>
      <c r="R4084" t="s">
        <v>8271</v>
      </c>
      <c r="S4084" t="b">
        <v>1</v>
      </c>
      <c r="V4084" s="7" t="str">
        <f>RIGHT(R4084,LEN(R4084)-FIND("/",R4084))</f>
        <v>plays</v>
      </c>
    </row>
    <row r="4085" spans="1:22" ht="48" hidden="1" x14ac:dyDescent="0.2">
      <c r="A4085">
        <v>3259</v>
      </c>
      <c r="B4085" s="3" t="s">
        <v>3259</v>
      </c>
      <c r="C4085" s="3" t="s">
        <v>7369</v>
      </c>
      <c r="D4085">
        <v>23000</v>
      </c>
      <c r="E4085">
        <v>24418.6</v>
      </c>
      <c r="F4085" t="s">
        <v>8219</v>
      </c>
      <c r="G4085" t="s">
        <v>8224</v>
      </c>
      <c r="H4085" t="s">
        <v>8246</v>
      </c>
      <c r="I4085">
        <v>1475294340</v>
      </c>
      <c r="J4085" s="12">
        <f>(I4085/86400)+25569</f>
        <v>42644.165972222225</v>
      </c>
      <c r="K4085">
        <v>1472753745</v>
      </c>
      <c r="L4085" s="12">
        <f>(K4085/86400)+25569</f>
        <v>42614.760937500003</v>
      </c>
      <c r="M4085" t="b">
        <v>1</v>
      </c>
      <c r="N4085">
        <v>97</v>
      </c>
      <c r="O4085">
        <f>(E4085/D4085)*100</f>
        <v>106.16782608695652</v>
      </c>
      <c r="P4085">
        <f>E4085/N4085</f>
        <v>251.7381443298969</v>
      </c>
      <c r="Q4085" s="6" t="str">
        <f>LEFT(R4085, SEARCH("/",R4085,1)-1)</f>
        <v>theater</v>
      </c>
      <c r="R4085" t="s">
        <v>8271</v>
      </c>
      <c r="S4085" t="b">
        <v>1</v>
      </c>
      <c r="V4085" s="7" t="str">
        <f>RIGHT(R4085,LEN(R4085)-FIND("/",R4085))</f>
        <v>plays</v>
      </c>
    </row>
    <row r="4086" spans="1:22" ht="48" hidden="1" x14ac:dyDescent="0.2">
      <c r="A4086">
        <v>3260</v>
      </c>
      <c r="B4086" s="3" t="s">
        <v>3260</v>
      </c>
      <c r="C4086" s="3" t="s">
        <v>7370</v>
      </c>
      <c r="D4086">
        <v>5000</v>
      </c>
      <c r="E4086">
        <v>5462</v>
      </c>
      <c r="F4086" t="s">
        <v>8219</v>
      </c>
      <c r="G4086" t="s">
        <v>8224</v>
      </c>
      <c r="H4086" t="s">
        <v>8246</v>
      </c>
      <c r="I4086">
        <v>1448903318</v>
      </c>
      <c r="J4086" s="12">
        <f>(I4086/86400)+25569</f>
        <v>42338.714328703703</v>
      </c>
      <c r="K4086">
        <v>1445875718</v>
      </c>
      <c r="L4086" s="12">
        <f>(K4086/86400)+25569</f>
        <v>42303.672662037032</v>
      </c>
      <c r="M4086" t="b">
        <v>1</v>
      </c>
      <c r="N4086">
        <v>73</v>
      </c>
      <c r="O4086">
        <f>(E4086/D4086)*100</f>
        <v>109.24000000000001</v>
      </c>
      <c r="P4086">
        <f>E4086/N4086</f>
        <v>74.821917808219183</v>
      </c>
      <c r="Q4086" s="6" t="str">
        <f>LEFT(R4086, SEARCH("/",R4086,1)-1)</f>
        <v>theater</v>
      </c>
      <c r="R4086" t="s">
        <v>8271</v>
      </c>
      <c r="S4086" t="b">
        <v>1</v>
      </c>
      <c r="V4086" s="7" t="str">
        <f>RIGHT(R4086,LEN(R4086)-FIND("/",R4086))</f>
        <v>plays</v>
      </c>
    </row>
    <row r="4087" spans="1:22" ht="48" hidden="1" x14ac:dyDescent="0.2">
      <c r="A4087">
        <v>3261</v>
      </c>
      <c r="B4087" s="3" t="s">
        <v>3261</v>
      </c>
      <c r="C4087" s="3" t="s">
        <v>7371</v>
      </c>
      <c r="D4087">
        <v>3300</v>
      </c>
      <c r="E4087">
        <v>3315</v>
      </c>
      <c r="F4087" t="s">
        <v>8219</v>
      </c>
      <c r="G4087" t="s">
        <v>8224</v>
      </c>
      <c r="H4087" t="s">
        <v>8246</v>
      </c>
      <c r="I4087">
        <v>1437067476</v>
      </c>
      <c r="J4087" s="12">
        <f>(I4087/86400)+25569</f>
        <v>42201.725416666668</v>
      </c>
      <c r="K4087">
        <v>1434475476</v>
      </c>
      <c r="L4087" s="12">
        <f>(K4087/86400)+25569</f>
        <v>42171.725416666668</v>
      </c>
      <c r="M4087" t="b">
        <v>1</v>
      </c>
      <c r="N4087">
        <v>49</v>
      </c>
      <c r="O4087">
        <f>(E4087/D4087)*100</f>
        <v>100.45454545454547</v>
      </c>
      <c r="P4087">
        <f>E4087/N4087</f>
        <v>67.65306122448979</v>
      </c>
      <c r="Q4087" s="6" t="str">
        <f>LEFT(R4087, SEARCH("/",R4087,1)-1)</f>
        <v>theater</v>
      </c>
      <c r="R4087" t="s">
        <v>8271</v>
      </c>
      <c r="S4087" t="b">
        <v>1</v>
      </c>
      <c r="V4087" s="7" t="str">
        <f>RIGHT(R4087,LEN(R4087)-FIND("/",R4087))</f>
        <v>plays</v>
      </c>
    </row>
    <row r="4088" spans="1:22" ht="32" hidden="1" x14ac:dyDescent="0.2">
      <c r="A4088">
        <v>3262</v>
      </c>
      <c r="B4088" s="3" t="s">
        <v>3262</v>
      </c>
      <c r="C4088" s="3" t="s">
        <v>7372</v>
      </c>
      <c r="D4088">
        <v>12200</v>
      </c>
      <c r="E4088">
        <v>12571</v>
      </c>
      <c r="F4088" t="s">
        <v>8219</v>
      </c>
      <c r="G4088" t="s">
        <v>8224</v>
      </c>
      <c r="H4088" t="s">
        <v>8246</v>
      </c>
      <c r="I4088">
        <v>1419220800</v>
      </c>
      <c r="J4088" s="12">
        <f>(I4088/86400)+25569</f>
        <v>41995.166666666672</v>
      </c>
      <c r="K4088">
        <v>1416555262</v>
      </c>
      <c r="L4088" s="12">
        <f>(K4088/86400)+25569</f>
        <v>41964.315532407403</v>
      </c>
      <c r="M4088" t="b">
        <v>1</v>
      </c>
      <c r="N4088">
        <v>134</v>
      </c>
      <c r="O4088">
        <f>(E4088/D4088)*100</f>
        <v>103.04098360655738</v>
      </c>
      <c r="P4088">
        <f>E4088/N4088</f>
        <v>93.81343283582089</v>
      </c>
      <c r="Q4088" s="6" t="str">
        <f>LEFT(R4088, SEARCH("/",R4088,1)-1)</f>
        <v>theater</v>
      </c>
      <c r="R4088" t="s">
        <v>8271</v>
      </c>
      <c r="S4088" t="b">
        <v>1</v>
      </c>
      <c r="V4088" s="7" t="str">
        <f>RIGHT(R4088,LEN(R4088)-FIND("/",R4088))</f>
        <v>plays</v>
      </c>
    </row>
    <row r="4089" spans="1:22" ht="32" hidden="1" x14ac:dyDescent="0.2">
      <c r="A4089">
        <v>3263</v>
      </c>
      <c r="B4089" s="3" t="s">
        <v>3263</v>
      </c>
      <c r="C4089" s="3" t="s">
        <v>7373</v>
      </c>
      <c r="D4089">
        <v>2500</v>
      </c>
      <c r="E4089">
        <v>2804.16</v>
      </c>
      <c r="F4089" t="s">
        <v>8219</v>
      </c>
      <c r="G4089" t="s">
        <v>8224</v>
      </c>
      <c r="H4089" t="s">
        <v>8246</v>
      </c>
      <c r="I4089">
        <v>1446238800</v>
      </c>
      <c r="J4089" s="12">
        <f>(I4089/86400)+25569</f>
        <v>42307.875</v>
      </c>
      <c r="K4089">
        <v>1444220588</v>
      </c>
      <c r="L4089" s="12">
        <f>(K4089/86400)+25569</f>
        <v>42284.516064814816</v>
      </c>
      <c r="M4089" t="b">
        <v>1</v>
      </c>
      <c r="N4089">
        <v>68</v>
      </c>
      <c r="O4089">
        <f>(E4089/D4089)*100</f>
        <v>112.1664</v>
      </c>
      <c r="P4089">
        <f>E4089/N4089</f>
        <v>41.237647058823526</v>
      </c>
      <c r="Q4089" s="6" t="str">
        <f>LEFT(R4089, SEARCH("/",R4089,1)-1)</f>
        <v>theater</v>
      </c>
      <c r="R4089" t="s">
        <v>8271</v>
      </c>
      <c r="S4089" t="b">
        <v>1</v>
      </c>
      <c r="V4089" s="7" t="str">
        <f>RIGHT(R4089,LEN(R4089)-FIND("/",R4089))</f>
        <v>plays</v>
      </c>
    </row>
    <row r="4090" spans="1:22" ht="32" hidden="1" x14ac:dyDescent="0.2">
      <c r="A4090">
        <v>3264</v>
      </c>
      <c r="B4090" s="3" t="s">
        <v>3264</v>
      </c>
      <c r="C4090" s="3" t="s">
        <v>7374</v>
      </c>
      <c r="D4090">
        <v>2500</v>
      </c>
      <c r="E4090">
        <v>2575</v>
      </c>
      <c r="F4090" t="s">
        <v>8219</v>
      </c>
      <c r="G4090" t="s">
        <v>8224</v>
      </c>
      <c r="H4090" t="s">
        <v>8246</v>
      </c>
      <c r="I4090">
        <v>1422482400</v>
      </c>
      <c r="J4090" s="12">
        <f>(I4090/86400)+25569</f>
        <v>42032.916666666672</v>
      </c>
      <c r="K4090">
        <v>1421089938</v>
      </c>
      <c r="L4090" s="12">
        <f>(K4090/86400)+25569</f>
        <v>42016.800208333334</v>
      </c>
      <c r="M4090" t="b">
        <v>1</v>
      </c>
      <c r="N4090">
        <v>49</v>
      </c>
      <c r="O4090">
        <f>(E4090/D4090)*100</f>
        <v>103</v>
      </c>
      <c r="P4090">
        <f>E4090/N4090</f>
        <v>52.551020408163268</v>
      </c>
      <c r="Q4090" s="6" t="str">
        <f>LEFT(R4090, SEARCH("/",R4090,1)-1)</f>
        <v>theater</v>
      </c>
      <c r="R4090" t="s">
        <v>8271</v>
      </c>
      <c r="S4090" t="b">
        <v>1</v>
      </c>
      <c r="V4090" s="7" t="str">
        <f>RIGHT(R4090,LEN(R4090)-FIND("/",R4090))</f>
        <v>plays</v>
      </c>
    </row>
    <row r="4091" spans="1:22" ht="48" hidden="1" x14ac:dyDescent="0.2">
      <c r="A4091">
        <v>3265</v>
      </c>
      <c r="B4091" s="3" t="s">
        <v>3265</v>
      </c>
      <c r="C4091" s="3" t="s">
        <v>7375</v>
      </c>
      <c r="D4091">
        <v>2700</v>
      </c>
      <c r="E4091">
        <v>4428</v>
      </c>
      <c r="F4091" t="s">
        <v>8219</v>
      </c>
      <c r="G4091" t="s">
        <v>8241</v>
      </c>
      <c r="H4091" t="s">
        <v>8249</v>
      </c>
      <c r="I4091">
        <v>1449162000</v>
      </c>
      <c r="J4091" s="12">
        <f>(I4091/86400)+25569</f>
        <v>42341.708333333328</v>
      </c>
      <c r="K4091">
        <v>1446570315</v>
      </c>
      <c r="L4091" s="12">
        <f>(K4091/86400)+25569</f>
        <v>42311.711979166663</v>
      </c>
      <c r="M4091" t="b">
        <v>1</v>
      </c>
      <c r="N4091">
        <v>63</v>
      </c>
      <c r="O4091">
        <f>(E4091/D4091)*100</f>
        <v>164</v>
      </c>
      <c r="P4091">
        <f>E4091/N4091</f>
        <v>70.285714285714292</v>
      </c>
      <c r="Q4091" s="6" t="str">
        <f>LEFT(R4091, SEARCH("/",R4091,1)-1)</f>
        <v>theater</v>
      </c>
      <c r="R4091" t="s">
        <v>8271</v>
      </c>
      <c r="S4091" t="b">
        <v>1</v>
      </c>
      <c r="V4091" s="7" t="str">
        <f>RIGHT(R4091,LEN(R4091)-FIND("/",R4091))</f>
        <v>plays</v>
      </c>
    </row>
    <row r="4092" spans="1:22" ht="48" hidden="1" x14ac:dyDescent="0.2">
      <c r="A4092">
        <v>3266</v>
      </c>
      <c r="B4092" s="3" t="s">
        <v>3266</v>
      </c>
      <c r="C4092" s="3" t="s">
        <v>7376</v>
      </c>
      <c r="D4092">
        <v>6000</v>
      </c>
      <c r="E4092">
        <v>7877</v>
      </c>
      <c r="F4092" t="s">
        <v>8219</v>
      </c>
      <c r="G4092" t="s">
        <v>8224</v>
      </c>
      <c r="H4092" t="s">
        <v>8246</v>
      </c>
      <c r="I4092">
        <v>1434142800</v>
      </c>
      <c r="J4092" s="12">
        <f>(I4092/86400)+25569</f>
        <v>42167.875</v>
      </c>
      <c r="K4092">
        <v>1431435122</v>
      </c>
      <c r="L4092" s="12">
        <f>(K4092/86400)+25569</f>
        <v>42136.536134259259</v>
      </c>
      <c r="M4092" t="b">
        <v>1</v>
      </c>
      <c r="N4092">
        <v>163</v>
      </c>
      <c r="O4092">
        <f>(E4092/D4092)*100</f>
        <v>131.28333333333333</v>
      </c>
      <c r="P4092">
        <f>E4092/N4092</f>
        <v>48.325153374233132</v>
      </c>
      <c r="Q4092" s="6" t="str">
        <f>LEFT(R4092, SEARCH("/",R4092,1)-1)</f>
        <v>theater</v>
      </c>
      <c r="R4092" t="s">
        <v>8271</v>
      </c>
      <c r="S4092" t="b">
        <v>1</v>
      </c>
      <c r="V4092" s="7" t="str">
        <f>RIGHT(R4092,LEN(R4092)-FIND("/",R4092))</f>
        <v>plays</v>
      </c>
    </row>
    <row r="4093" spans="1:22" ht="48" hidden="1" x14ac:dyDescent="0.2">
      <c r="A4093">
        <v>3267</v>
      </c>
      <c r="B4093" s="3" t="s">
        <v>3267</v>
      </c>
      <c r="C4093" s="3" t="s">
        <v>7377</v>
      </c>
      <c r="D4093">
        <v>15000</v>
      </c>
      <c r="E4093">
        <v>15315</v>
      </c>
      <c r="F4093" t="s">
        <v>8219</v>
      </c>
      <c r="G4093" t="s">
        <v>8224</v>
      </c>
      <c r="H4093" t="s">
        <v>8246</v>
      </c>
      <c r="I4093">
        <v>1437156660</v>
      </c>
      <c r="J4093" s="12">
        <f>(I4093/86400)+25569</f>
        <v>42202.757638888885</v>
      </c>
      <c r="K4093">
        <v>1434564660</v>
      </c>
      <c r="L4093" s="12">
        <f>(K4093/86400)+25569</f>
        <v>42172.757638888885</v>
      </c>
      <c r="M4093" t="b">
        <v>1</v>
      </c>
      <c r="N4093">
        <v>288</v>
      </c>
      <c r="O4093">
        <f>(E4093/D4093)*100</f>
        <v>102.1</v>
      </c>
      <c r="P4093">
        <f>E4093/N4093</f>
        <v>53.177083333333336</v>
      </c>
      <c r="Q4093" s="6" t="str">
        <f>LEFT(R4093, SEARCH("/",R4093,1)-1)</f>
        <v>theater</v>
      </c>
      <c r="R4093" t="s">
        <v>8271</v>
      </c>
      <c r="S4093" t="b">
        <v>1</v>
      </c>
      <c r="V4093" s="7" t="str">
        <f>RIGHT(R4093,LEN(R4093)-FIND("/",R4093))</f>
        <v>plays</v>
      </c>
    </row>
    <row r="4094" spans="1:22" ht="48" hidden="1" x14ac:dyDescent="0.2">
      <c r="A4094">
        <v>3268</v>
      </c>
      <c r="B4094" s="3" t="s">
        <v>3268</v>
      </c>
      <c r="C4094" s="3" t="s">
        <v>7378</v>
      </c>
      <c r="D4094">
        <v>2000</v>
      </c>
      <c r="E4094">
        <v>2560</v>
      </c>
      <c r="F4094" t="s">
        <v>8219</v>
      </c>
      <c r="G4094" t="s">
        <v>8224</v>
      </c>
      <c r="H4094" t="s">
        <v>8246</v>
      </c>
      <c r="I4094">
        <v>1472074928</v>
      </c>
      <c r="J4094" s="12">
        <f>(I4094/86400)+25569</f>
        <v>42606.90425925926</v>
      </c>
      <c r="K4094">
        <v>1470692528</v>
      </c>
      <c r="L4094" s="12">
        <f>(K4094/86400)+25569</f>
        <v>42590.90425925926</v>
      </c>
      <c r="M4094" t="b">
        <v>1</v>
      </c>
      <c r="N4094">
        <v>42</v>
      </c>
      <c r="O4094">
        <f>(E4094/D4094)*100</f>
        <v>128</v>
      </c>
      <c r="P4094">
        <f>E4094/N4094</f>
        <v>60.952380952380949</v>
      </c>
      <c r="Q4094" s="6" t="str">
        <f>LEFT(R4094, SEARCH("/",R4094,1)-1)</f>
        <v>theater</v>
      </c>
      <c r="R4094" t="s">
        <v>8271</v>
      </c>
      <c r="S4094" t="b">
        <v>1</v>
      </c>
      <c r="V4094" s="7" t="str">
        <f>RIGHT(R4094,LEN(R4094)-FIND("/",R4094))</f>
        <v>plays</v>
      </c>
    </row>
    <row r="4095" spans="1:22" ht="48" hidden="1" x14ac:dyDescent="0.2">
      <c r="A4095">
        <v>3269</v>
      </c>
      <c r="B4095" s="3" t="s">
        <v>3269</v>
      </c>
      <c r="C4095" s="3" t="s">
        <v>7379</v>
      </c>
      <c r="D4095">
        <v>8000</v>
      </c>
      <c r="E4095">
        <v>8120</v>
      </c>
      <c r="F4095" t="s">
        <v>8219</v>
      </c>
      <c r="G4095" t="s">
        <v>8225</v>
      </c>
      <c r="H4095" t="s">
        <v>8247</v>
      </c>
      <c r="I4095">
        <v>1434452400</v>
      </c>
      <c r="J4095" s="12">
        <f>(I4095/86400)+25569</f>
        <v>42171.458333333328</v>
      </c>
      <c r="K4095">
        <v>1431509397</v>
      </c>
      <c r="L4095" s="12">
        <f>(K4095/86400)+25569</f>
        <v>42137.395798611113</v>
      </c>
      <c r="M4095" t="b">
        <v>1</v>
      </c>
      <c r="N4095">
        <v>70</v>
      </c>
      <c r="O4095">
        <f>(E4095/D4095)*100</f>
        <v>101.49999999999999</v>
      </c>
      <c r="P4095">
        <f>E4095/N4095</f>
        <v>116</v>
      </c>
      <c r="Q4095" s="6" t="str">
        <f>LEFT(R4095, SEARCH("/",R4095,1)-1)</f>
        <v>theater</v>
      </c>
      <c r="R4095" t="s">
        <v>8271</v>
      </c>
      <c r="S4095" t="b">
        <v>1</v>
      </c>
      <c r="V4095" s="7" t="str">
        <f>RIGHT(R4095,LEN(R4095)-FIND("/",R4095))</f>
        <v>plays</v>
      </c>
    </row>
    <row r="4096" spans="1:22" ht="48" hidden="1" x14ac:dyDescent="0.2">
      <c r="A4096">
        <v>3270</v>
      </c>
      <c r="B4096" s="3" t="s">
        <v>3270</v>
      </c>
      <c r="C4096" s="3" t="s">
        <v>7380</v>
      </c>
      <c r="D4096">
        <v>1800</v>
      </c>
      <c r="E4096">
        <v>1830</v>
      </c>
      <c r="F4096" t="s">
        <v>8219</v>
      </c>
      <c r="G4096" t="s">
        <v>8225</v>
      </c>
      <c r="H4096" t="s">
        <v>8247</v>
      </c>
      <c r="I4096">
        <v>1436705265</v>
      </c>
      <c r="J4096" s="12">
        <f>(I4096/86400)+25569</f>
        <v>42197.533159722225</v>
      </c>
      <c r="K4096">
        <v>1434113265</v>
      </c>
      <c r="L4096" s="12">
        <f>(K4096/86400)+25569</f>
        <v>42167.533159722225</v>
      </c>
      <c r="M4096" t="b">
        <v>1</v>
      </c>
      <c r="N4096">
        <v>30</v>
      </c>
      <c r="O4096">
        <f>(E4096/D4096)*100</f>
        <v>101.66666666666666</v>
      </c>
      <c r="P4096">
        <f>E4096/N4096</f>
        <v>61</v>
      </c>
      <c r="Q4096" s="6" t="str">
        <f>LEFT(R4096, SEARCH("/",R4096,1)-1)</f>
        <v>theater</v>
      </c>
      <c r="R4096" t="s">
        <v>8271</v>
      </c>
      <c r="S4096" t="b">
        <v>1</v>
      </c>
      <c r="V4096" s="7" t="str">
        <f>RIGHT(R4096,LEN(R4096)-FIND("/",R4096))</f>
        <v>plays</v>
      </c>
    </row>
    <row r="4097" spans="1:22" ht="16" hidden="1" x14ac:dyDescent="0.2">
      <c r="A4097">
        <v>3271</v>
      </c>
      <c r="B4097" s="3" t="s">
        <v>3271</v>
      </c>
      <c r="C4097" s="3" t="s">
        <v>7381</v>
      </c>
      <c r="D4097">
        <v>1500</v>
      </c>
      <c r="E4097">
        <v>1950</v>
      </c>
      <c r="F4097" t="s">
        <v>8219</v>
      </c>
      <c r="G4097" t="s">
        <v>8225</v>
      </c>
      <c r="H4097" t="s">
        <v>8247</v>
      </c>
      <c r="I4097">
        <v>1414927775</v>
      </c>
      <c r="J4097" s="12">
        <f>(I4097/86400)+25569</f>
        <v>41945.478877314818</v>
      </c>
      <c r="K4097">
        <v>1412332175</v>
      </c>
      <c r="L4097" s="12">
        <f>(K4097/86400)+25569</f>
        <v>41915.437210648146</v>
      </c>
      <c r="M4097" t="b">
        <v>1</v>
      </c>
      <c r="N4097">
        <v>51</v>
      </c>
      <c r="O4097">
        <f>(E4097/D4097)*100</f>
        <v>130</v>
      </c>
      <c r="P4097">
        <f>E4097/N4097</f>
        <v>38.235294117647058</v>
      </c>
      <c r="Q4097" s="6" t="str">
        <f>LEFT(R4097, SEARCH("/",R4097,1)-1)</f>
        <v>theater</v>
      </c>
      <c r="R4097" t="s">
        <v>8271</v>
      </c>
      <c r="S4097" t="b">
        <v>1</v>
      </c>
      <c r="V4097" s="7" t="str">
        <f>RIGHT(R4097,LEN(R4097)-FIND("/",R4097))</f>
        <v>plays</v>
      </c>
    </row>
    <row r="4098" spans="1:22" ht="48" hidden="1" x14ac:dyDescent="0.2">
      <c r="A4098">
        <v>3272</v>
      </c>
      <c r="B4098" s="3" t="s">
        <v>3272</v>
      </c>
      <c r="C4098" s="3" t="s">
        <v>7382</v>
      </c>
      <c r="D4098">
        <v>10000</v>
      </c>
      <c r="E4098">
        <v>15443</v>
      </c>
      <c r="F4098" t="s">
        <v>8219</v>
      </c>
      <c r="G4098" t="s">
        <v>8224</v>
      </c>
      <c r="H4098" t="s">
        <v>8246</v>
      </c>
      <c r="I4098">
        <v>1446814809</v>
      </c>
      <c r="J4098" s="12">
        <f>(I4098/86400)+25569</f>
        <v>42314.541770833333</v>
      </c>
      <c r="K4098">
        <v>1444219209</v>
      </c>
      <c r="L4098" s="12">
        <f>(K4098/86400)+25569</f>
        <v>42284.500104166669</v>
      </c>
      <c r="M4098" t="b">
        <v>1</v>
      </c>
      <c r="N4098">
        <v>145</v>
      </c>
      <c r="O4098">
        <f>(E4098/D4098)*100</f>
        <v>154.43</v>
      </c>
      <c r="P4098">
        <f>E4098/N4098</f>
        <v>106.50344827586207</v>
      </c>
      <c r="Q4098" s="6" t="str">
        <f>LEFT(R4098, SEARCH("/",R4098,1)-1)</f>
        <v>theater</v>
      </c>
      <c r="R4098" t="s">
        <v>8271</v>
      </c>
      <c r="S4098" t="b">
        <v>1</v>
      </c>
      <c r="V4098" s="7" t="str">
        <f>RIGHT(R4098,LEN(R4098)-FIND("/",R4098))</f>
        <v>plays</v>
      </c>
    </row>
    <row r="4099" spans="1:22" ht="48" hidden="1" x14ac:dyDescent="0.2">
      <c r="A4099">
        <v>3273</v>
      </c>
      <c r="B4099" s="3" t="s">
        <v>3273</v>
      </c>
      <c r="C4099" s="3" t="s">
        <v>7383</v>
      </c>
      <c r="D4099">
        <v>4000</v>
      </c>
      <c r="E4099">
        <v>4296</v>
      </c>
      <c r="F4099" t="s">
        <v>8219</v>
      </c>
      <c r="G4099" t="s">
        <v>8224</v>
      </c>
      <c r="H4099" t="s">
        <v>8246</v>
      </c>
      <c r="I4099">
        <v>1473879600</v>
      </c>
      <c r="J4099" s="12">
        <f>(I4099/86400)+25569</f>
        <v>42627.791666666672</v>
      </c>
      <c r="K4099">
        <v>1472498042</v>
      </c>
      <c r="L4099" s="12">
        <f>(K4099/86400)+25569</f>
        <v>42611.801412037035</v>
      </c>
      <c r="M4099" t="b">
        <v>1</v>
      </c>
      <c r="N4099">
        <v>21</v>
      </c>
      <c r="O4099">
        <f>(E4099/D4099)*100</f>
        <v>107.4</v>
      </c>
      <c r="P4099">
        <f>E4099/N4099</f>
        <v>204.57142857142858</v>
      </c>
      <c r="Q4099" s="6" t="str">
        <f>LEFT(R4099, SEARCH("/",R4099,1)-1)</f>
        <v>theater</v>
      </c>
      <c r="R4099" t="s">
        <v>8271</v>
      </c>
      <c r="S4099" t="b">
        <v>1</v>
      </c>
      <c r="V4099" s="7" t="str">
        <f>RIGHT(R4099,LEN(R4099)-FIND("/",R4099))</f>
        <v>plays</v>
      </c>
    </row>
    <row r="4100" spans="1:22" ht="48" hidden="1" x14ac:dyDescent="0.2">
      <c r="A4100">
        <v>3274</v>
      </c>
      <c r="B4100" s="3" t="s">
        <v>3274</v>
      </c>
      <c r="C4100" s="3" t="s">
        <v>7384</v>
      </c>
      <c r="D4100">
        <v>15500</v>
      </c>
      <c r="E4100">
        <v>15705</v>
      </c>
      <c r="F4100" t="s">
        <v>8219</v>
      </c>
      <c r="G4100" t="s">
        <v>8224</v>
      </c>
      <c r="H4100" t="s">
        <v>8246</v>
      </c>
      <c r="I4100">
        <v>1458075600</v>
      </c>
      <c r="J4100" s="12">
        <f>(I4100/86400)+25569</f>
        <v>42444.875</v>
      </c>
      <c r="K4100">
        <v>1454259272</v>
      </c>
      <c r="L4100" s="12">
        <f>(K4100/86400)+25569</f>
        <v>42400.704537037032</v>
      </c>
      <c r="M4100" t="b">
        <v>1</v>
      </c>
      <c r="N4100">
        <v>286</v>
      </c>
      <c r="O4100">
        <f>(E4100/D4100)*100</f>
        <v>101.32258064516128</v>
      </c>
      <c r="P4100">
        <f>E4100/N4100</f>
        <v>54.912587412587413</v>
      </c>
      <c r="Q4100" s="6" t="str">
        <f>LEFT(R4100, SEARCH("/",R4100,1)-1)</f>
        <v>theater</v>
      </c>
      <c r="R4100" t="s">
        <v>8271</v>
      </c>
      <c r="S4100" t="b">
        <v>1</v>
      </c>
      <c r="V4100" s="7" t="str">
        <f>RIGHT(R4100,LEN(R4100)-FIND("/",R4100))</f>
        <v>plays</v>
      </c>
    </row>
    <row r="4101" spans="1:22" ht="48" hidden="1" x14ac:dyDescent="0.2">
      <c r="A4101">
        <v>3275</v>
      </c>
      <c r="B4101" s="3" t="s">
        <v>3275</v>
      </c>
      <c r="C4101" s="3" t="s">
        <v>7385</v>
      </c>
      <c r="D4101">
        <v>1800</v>
      </c>
      <c r="E4101">
        <v>1805</v>
      </c>
      <c r="F4101" t="s">
        <v>8219</v>
      </c>
      <c r="G4101" t="s">
        <v>8224</v>
      </c>
      <c r="H4101" t="s">
        <v>8246</v>
      </c>
      <c r="I4101">
        <v>1423456200</v>
      </c>
      <c r="J4101" s="12">
        <f>(I4101/86400)+25569</f>
        <v>42044.1875</v>
      </c>
      <c r="K4101">
        <v>1421183271</v>
      </c>
      <c r="L4101" s="12">
        <f>(K4101/86400)+25569</f>
        <v>42017.88045138889</v>
      </c>
      <c r="M4101" t="b">
        <v>1</v>
      </c>
      <c r="N4101">
        <v>12</v>
      </c>
      <c r="O4101">
        <f>(E4101/D4101)*100</f>
        <v>100.27777777777777</v>
      </c>
      <c r="P4101">
        <f>E4101/N4101</f>
        <v>150.41666666666666</v>
      </c>
      <c r="Q4101" s="6" t="str">
        <f>LEFT(R4101, SEARCH("/",R4101,1)-1)</f>
        <v>theater</v>
      </c>
      <c r="R4101" t="s">
        <v>8271</v>
      </c>
      <c r="S4101" t="b">
        <v>1</v>
      </c>
      <c r="V4101" s="7" t="str">
        <f>RIGHT(R4101,LEN(R4101)-FIND("/",R4101))</f>
        <v>plays</v>
      </c>
    </row>
    <row r="4102" spans="1:22" ht="48" hidden="1" x14ac:dyDescent="0.2">
      <c r="A4102">
        <v>3276</v>
      </c>
      <c r="B4102" s="3" t="s">
        <v>3276</v>
      </c>
      <c r="C4102" s="3" t="s">
        <v>7386</v>
      </c>
      <c r="D4102">
        <v>4500</v>
      </c>
      <c r="E4102">
        <v>5258</v>
      </c>
      <c r="F4102" t="s">
        <v>8219</v>
      </c>
      <c r="G4102" t="s">
        <v>8229</v>
      </c>
      <c r="H4102" t="s">
        <v>8251</v>
      </c>
      <c r="I4102">
        <v>1459483140</v>
      </c>
      <c r="J4102" s="12">
        <f>(I4102/86400)+25569</f>
        <v>42461.165972222225</v>
      </c>
      <c r="K4102">
        <v>1456526879</v>
      </c>
      <c r="L4102" s="12">
        <f>(K4102/86400)+25569</f>
        <v>42426.949988425928</v>
      </c>
      <c r="M4102" t="b">
        <v>1</v>
      </c>
      <c r="N4102">
        <v>100</v>
      </c>
      <c r="O4102">
        <f>(E4102/D4102)*100</f>
        <v>116.84444444444443</v>
      </c>
      <c r="P4102">
        <f>E4102/N4102</f>
        <v>52.58</v>
      </c>
      <c r="Q4102" s="6" t="str">
        <f>LEFT(R4102, SEARCH("/",R4102,1)-1)</f>
        <v>theater</v>
      </c>
      <c r="R4102" t="s">
        <v>8271</v>
      </c>
      <c r="S4102" t="b">
        <v>1</v>
      </c>
      <c r="V4102" s="7" t="str">
        <f>RIGHT(R4102,LEN(R4102)-FIND("/",R4102))</f>
        <v>plays</v>
      </c>
    </row>
    <row r="4103" spans="1:22" ht="48" hidden="1" x14ac:dyDescent="0.2">
      <c r="A4103">
        <v>3277</v>
      </c>
      <c r="B4103" s="3" t="s">
        <v>3277</v>
      </c>
      <c r="C4103" s="3" t="s">
        <v>7387</v>
      </c>
      <c r="D4103">
        <v>5000</v>
      </c>
      <c r="E4103">
        <v>5430</v>
      </c>
      <c r="F4103" t="s">
        <v>8219</v>
      </c>
      <c r="G4103" t="s">
        <v>8225</v>
      </c>
      <c r="H4103" t="s">
        <v>8247</v>
      </c>
      <c r="I4103">
        <v>1416331406</v>
      </c>
      <c r="J4103" s="12">
        <f>(I4103/86400)+25569</f>
        <v>41961.724606481483</v>
      </c>
      <c r="K4103">
        <v>1413735806</v>
      </c>
      <c r="L4103" s="12">
        <f>(K4103/86400)+25569</f>
        <v>41931.682939814811</v>
      </c>
      <c r="M4103" t="b">
        <v>1</v>
      </c>
      <c r="N4103">
        <v>100</v>
      </c>
      <c r="O4103">
        <f>(E4103/D4103)*100</f>
        <v>108.60000000000001</v>
      </c>
      <c r="P4103">
        <f>E4103/N4103</f>
        <v>54.3</v>
      </c>
      <c r="Q4103" s="6" t="str">
        <f>LEFT(R4103, SEARCH("/",R4103,1)-1)</f>
        <v>theater</v>
      </c>
      <c r="R4103" t="s">
        <v>8271</v>
      </c>
      <c r="S4103" t="b">
        <v>1</v>
      </c>
      <c r="V4103" s="7" t="str">
        <f>RIGHT(R4103,LEN(R4103)-FIND("/",R4103))</f>
        <v>plays</v>
      </c>
    </row>
    <row r="4104" spans="1:22" ht="48" hidden="1" x14ac:dyDescent="0.2">
      <c r="A4104">
        <v>3278</v>
      </c>
      <c r="B4104" s="3" t="s">
        <v>3278</v>
      </c>
      <c r="C4104" s="3" t="s">
        <v>7388</v>
      </c>
      <c r="D4104">
        <v>2500</v>
      </c>
      <c r="E4104">
        <v>2585</v>
      </c>
      <c r="F4104" t="s">
        <v>8219</v>
      </c>
      <c r="G4104" t="s">
        <v>8225</v>
      </c>
      <c r="H4104" t="s">
        <v>8247</v>
      </c>
      <c r="I4104">
        <v>1433017303</v>
      </c>
      <c r="J4104" s="12">
        <f>(I4104/86400)+25569</f>
        <v>42154.848414351851</v>
      </c>
      <c r="K4104">
        <v>1430425303</v>
      </c>
      <c r="L4104" s="12">
        <f>(K4104/86400)+25569</f>
        <v>42124.848414351851</v>
      </c>
      <c r="M4104" t="b">
        <v>1</v>
      </c>
      <c r="N4104">
        <v>34</v>
      </c>
      <c r="O4104">
        <f>(E4104/D4104)*100</f>
        <v>103.4</v>
      </c>
      <c r="P4104">
        <f>E4104/N4104</f>
        <v>76.029411764705884</v>
      </c>
      <c r="Q4104" s="6" t="str">
        <f>LEFT(R4104, SEARCH("/",R4104,1)-1)</f>
        <v>theater</v>
      </c>
      <c r="R4104" t="s">
        <v>8271</v>
      </c>
      <c r="S4104" t="b">
        <v>1</v>
      </c>
      <c r="V4104" s="7" t="str">
        <f>RIGHT(R4104,LEN(R4104)-FIND("/",R4104))</f>
        <v>plays</v>
      </c>
    </row>
    <row r="4105" spans="1:22" ht="48" x14ac:dyDescent="0.2">
      <c r="A4105">
        <v>3841</v>
      </c>
      <c r="B4105" s="3" t="s">
        <v>3838</v>
      </c>
      <c r="C4105" s="3" t="s">
        <v>7950</v>
      </c>
      <c r="D4105">
        <v>10000</v>
      </c>
      <c r="E4105">
        <v>872</v>
      </c>
      <c r="F4105" t="s">
        <v>8221</v>
      </c>
      <c r="G4105" t="s">
        <v>8224</v>
      </c>
      <c r="H4105" t="s">
        <v>8246</v>
      </c>
      <c r="I4105">
        <v>1405882287</v>
      </c>
      <c r="J4105" s="12">
        <f>(I4105/86400)+25569</f>
        <v>41840.785729166666</v>
      </c>
      <c r="K4105">
        <v>1400698287</v>
      </c>
      <c r="L4105" s="12">
        <f>(K4105/86400)+25569</f>
        <v>41780.785729166666</v>
      </c>
      <c r="M4105" t="b">
        <v>1</v>
      </c>
      <c r="N4105">
        <v>34</v>
      </c>
      <c r="O4105">
        <f>(E4105/D4105)*100</f>
        <v>8.7200000000000006</v>
      </c>
      <c r="P4105">
        <f>E4105/N4105</f>
        <v>25.647058823529413</v>
      </c>
      <c r="Q4105" s="6" t="str">
        <f>LEFT(R4105, SEARCH("/",R4105,1)-1)</f>
        <v>theater</v>
      </c>
      <c r="R4105" t="s">
        <v>8271</v>
      </c>
      <c r="S4105" t="b">
        <v>0</v>
      </c>
      <c r="V4105" s="7" t="str">
        <f>RIGHT(R4105,LEN(R4105)-FIND("/",R4105))</f>
        <v>plays</v>
      </c>
    </row>
    <row r="4106" spans="1:22" ht="48" x14ac:dyDescent="0.2">
      <c r="A4106">
        <v>3842</v>
      </c>
      <c r="B4106" s="3" t="s">
        <v>3839</v>
      </c>
      <c r="C4106" s="3" t="s">
        <v>7951</v>
      </c>
      <c r="D4106">
        <v>5000</v>
      </c>
      <c r="E4106">
        <v>1097</v>
      </c>
      <c r="F4106" t="s">
        <v>8221</v>
      </c>
      <c r="G4106" t="s">
        <v>8225</v>
      </c>
      <c r="H4106" t="s">
        <v>8247</v>
      </c>
      <c r="I4106">
        <v>1399809052</v>
      </c>
      <c r="J4106" s="12">
        <f>(I4106/86400)+25569</f>
        <v>41770.493657407409</v>
      </c>
      <c r="K4106">
        <v>1397217052</v>
      </c>
      <c r="L4106" s="12">
        <f>(K4106/86400)+25569</f>
        <v>41740.493657407409</v>
      </c>
      <c r="M4106" t="b">
        <v>1</v>
      </c>
      <c r="N4106">
        <v>23</v>
      </c>
      <c r="O4106">
        <f>(E4106/D4106)*100</f>
        <v>21.94</v>
      </c>
      <c r="P4106">
        <f>E4106/N4106</f>
        <v>47.695652173913047</v>
      </c>
      <c r="Q4106" s="6" t="str">
        <f>LEFT(R4106, SEARCH("/",R4106,1)-1)</f>
        <v>theater</v>
      </c>
      <c r="R4106" t="s">
        <v>8271</v>
      </c>
      <c r="S4106" t="b">
        <v>0</v>
      </c>
      <c r="V4106" s="7" t="str">
        <f>RIGHT(R4106,LEN(R4106)-FIND("/",R4106))</f>
        <v>plays</v>
      </c>
    </row>
    <row r="4107" spans="1:22" ht="48" x14ac:dyDescent="0.2">
      <c r="A4107">
        <v>3843</v>
      </c>
      <c r="B4107" s="3" t="s">
        <v>3840</v>
      </c>
      <c r="C4107" s="3" t="s">
        <v>7952</v>
      </c>
      <c r="D4107">
        <v>5000</v>
      </c>
      <c r="E4107">
        <v>1065</v>
      </c>
      <c r="F4107" t="s">
        <v>8221</v>
      </c>
      <c r="G4107" t="s">
        <v>8224</v>
      </c>
      <c r="H4107" t="s">
        <v>8246</v>
      </c>
      <c r="I4107">
        <v>1401587064</v>
      </c>
      <c r="J4107" s="12">
        <f>(I4107/86400)+25569</f>
        <v>41791.072500000002</v>
      </c>
      <c r="K4107">
        <v>1399427064</v>
      </c>
      <c r="L4107" s="12">
        <f>(K4107/86400)+25569</f>
        <v>41766.072500000002</v>
      </c>
      <c r="M4107" t="b">
        <v>1</v>
      </c>
      <c r="N4107">
        <v>19</v>
      </c>
      <c r="O4107">
        <f>(E4107/D4107)*100</f>
        <v>21.3</v>
      </c>
      <c r="P4107">
        <f>E4107/N4107</f>
        <v>56.05263157894737</v>
      </c>
      <c r="Q4107" s="6" t="str">
        <f>LEFT(R4107, SEARCH("/",R4107,1)-1)</f>
        <v>theater</v>
      </c>
      <c r="R4107" t="s">
        <v>8271</v>
      </c>
      <c r="S4107" t="b">
        <v>0</v>
      </c>
      <c r="V4107" s="7" t="str">
        <f>RIGHT(R4107,LEN(R4107)-FIND("/",R4107))</f>
        <v>plays</v>
      </c>
    </row>
    <row r="4108" spans="1:22" ht="48" x14ac:dyDescent="0.2">
      <c r="A4108">
        <v>3844</v>
      </c>
      <c r="B4108" s="3" t="s">
        <v>3841</v>
      </c>
      <c r="C4108" s="3" t="s">
        <v>7953</v>
      </c>
      <c r="D4108">
        <v>9800</v>
      </c>
      <c r="E4108">
        <v>4066</v>
      </c>
      <c r="F4108" t="s">
        <v>8221</v>
      </c>
      <c r="G4108" t="s">
        <v>8224</v>
      </c>
      <c r="H4108" t="s">
        <v>8246</v>
      </c>
      <c r="I4108">
        <v>1401778740</v>
      </c>
      <c r="J4108" s="12">
        <f>(I4108/86400)+25569</f>
        <v>41793.290972222225</v>
      </c>
      <c r="K4108">
        <v>1399474134</v>
      </c>
      <c r="L4108" s="12">
        <f>(K4108/86400)+25569</f>
        <v>41766.617291666669</v>
      </c>
      <c r="M4108" t="b">
        <v>1</v>
      </c>
      <c r="N4108">
        <v>50</v>
      </c>
      <c r="O4108">
        <f>(E4108/D4108)*100</f>
        <v>41.489795918367342</v>
      </c>
      <c r="P4108">
        <f>E4108/N4108</f>
        <v>81.319999999999993</v>
      </c>
      <c r="Q4108" s="6" t="str">
        <f>LEFT(R4108, SEARCH("/",R4108,1)-1)</f>
        <v>theater</v>
      </c>
      <c r="R4108" t="s">
        <v>8271</v>
      </c>
      <c r="S4108" t="b">
        <v>0</v>
      </c>
      <c r="V4108" s="7" t="str">
        <f>RIGHT(R4108,LEN(R4108)-FIND("/",R4108))</f>
        <v>plays</v>
      </c>
    </row>
    <row r="4109" spans="1:22" ht="64" x14ac:dyDescent="0.2">
      <c r="A4109">
        <v>3845</v>
      </c>
      <c r="B4109" s="3" t="s">
        <v>3842</v>
      </c>
      <c r="C4109" s="3" t="s">
        <v>7954</v>
      </c>
      <c r="D4109">
        <v>40000</v>
      </c>
      <c r="E4109">
        <v>842</v>
      </c>
      <c r="F4109" t="s">
        <v>8221</v>
      </c>
      <c r="G4109" t="s">
        <v>8224</v>
      </c>
      <c r="H4109" t="s">
        <v>8246</v>
      </c>
      <c r="I4109">
        <v>1443711774</v>
      </c>
      <c r="J4109" s="12">
        <f>(I4109/86400)+25569</f>
        <v>42278.627013888894</v>
      </c>
      <c r="K4109">
        <v>1441119774</v>
      </c>
      <c r="L4109" s="12">
        <f>(K4109/86400)+25569</f>
        <v>42248.627013888894</v>
      </c>
      <c r="M4109" t="b">
        <v>1</v>
      </c>
      <c r="N4109">
        <v>12</v>
      </c>
      <c r="O4109">
        <f>(E4109/D4109)*100</f>
        <v>2.105</v>
      </c>
      <c r="P4109">
        <f>E4109/N4109</f>
        <v>70.166666666666671</v>
      </c>
      <c r="Q4109" s="6" t="str">
        <f>LEFT(R4109, SEARCH("/",R4109,1)-1)</f>
        <v>theater</v>
      </c>
      <c r="R4109" t="s">
        <v>8271</v>
      </c>
      <c r="S4109" t="b">
        <v>0</v>
      </c>
      <c r="V4109" s="7" t="str">
        <f>RIGHT(R4109,LEN(R4109)-FIND("/",R4109))</f>
        <v>plays</v>
      </c>
    </row>
    <row r="4110" spans="1:22" ht="48" x14ac:dyDescent="0.2">
      <c r="A4110">
        <v>3846</v>
      </c>
      <c r="B4110" s="3" t="s">
        <v>3843</v>
      </c>
      <c r="C4110" s="3" t="s">
        <v>7955</v>
      </c>
      <c r="D4110">
        <v>7000</v>
      </c>
      <c r="E4110">
        <v>189</v>
      </c>
      <c r="F4110" t="s">
        <v>8221</v>
      </c>
      <c r="G4110" t="s">
        <v>8224</v>
      </c>
      <c r="H4110" t="s">
        <v>8246</v>
      </c>
      <c r="I4110">
        <v>1412405940</v>
      </c>
      <c r="J4110" s="12">
        <f>(I4110/86400)+25569</f>
        <v>41916.290972222225</v>
      </c>
      <c r="K4110">
        <v>1409721542</v>
      </c>
      <c r="L4110" s="12">
        <f>(K4110/86400)+25569</f>
        <v>41885.221550925926</v>
      </c>
      <c r="M4110" t="b">
        <v>1</v>
      </c>
      <c r="N4110">
        <v>8</v>
      </c>
      <c r="O4110">
        <f>(E4110/D4110)*100</f>
        <v>2.7</v>
      </c>
      <c r="P4110">
        <f>E4110/N4110</f>
        <v>23.625</v>
      </c>
      <c r="Q4110" s="6" t="str">
        <f>LEFT(R4110, SEARCH("/",R4110,1)-1)</f>
        <v>theater</v>
      </c>
      <c r="R4110" t="s">
        <v>8271</v>
      </c>
      <c r="S4110" t="b">
        <v>0</v>
      </c>
      <c r="V4110" s="7" t="str">
        <f>RIGHT(R4110,LEN(R4110)-FIND("/",R4110))</f>
        <v>plays</v>
      </c>
    </row>
    <row r="4111" spans="1:22" ht="48" x14ac:dyDescent="0.2">
      <c r="A4111">
        <v>3847</v>
      </c>
      <c r="B4111" s="3" t="s">
        <v>3844</v>
      </c>
      <c r="C4111" s="3" t="s">
        <v>7956</v>
      </c>
      <c r="D4111">
        <v>10500</v>
      </c>
      <c r="E4111">
        <v>1697</v>
      </c>
      <c r="F4111" t="s">
        <v>8221</v>
      </c>
      <c r="G4111" t="s">
        <v>8224</v>
      </c>
      <c r="H4111" t="s">
        <v>8246</v>
      </c>
      <c r="I4111">
        <v>1437283391</v>
      </c>
      <c r="J4111" s="12">
        <f>(I4111/86400)+25569</f>
        <v>42204.224432870367</v>
      </c>
      <c r="K4111">
        <v>1433395391</v>
      </c>
      <c r="L4111" s="12">
        <f>(K4111/86400)+25569</f>
        <v>42159.224432870367</v>
      </c>
      <c r="M4111" t="b">
        <v>1</v>
      </c>
      <c r="N4111">
        <v>9</v>
      </c>
      <c r="O4111">
        <f>(E4111/D4111)*100</f>
        <v>16.161904761904761</v>
      </c>
      <c r="P4111">
        <f>E4111/N4111</f>
        <v>188.55555555555554</v>
      </c>
      <c r="Q4111" s="6" t="str">
        <f>LEFT(R4111, SEARCH("/",R4111,1)-1)</f>
        <v>theater</v>
      </c>
      <c r="R4111" t="s">
        <v>8271</v>
      </c>
      <c r="S4111" t="b">
        <v>0</v>
      </c>
      <c r="V4111" s="7" t="str">
        <f>RIGHT(R4111,LEN(R4111)-FIND("/",R4111))</f>
        <v>plays</v>
      </c>
    </row>
    <row r="4112" spans="1:22" ht="48" x14ac:dyDescent="0.2">
      <c r="A4112">
        <v>3848</v>
      </c>
      <c r="B4112" s="3" t="s">
        <v>3845</v>
      </c>
      <c r="C4112" s="3" t="s">
        <v>7957</v>
      </c>
      <c r="D4112">
        <v>13000</v>
      </c>
      <c r="E4112">
        <v>2129</v>
      </c>
      <c r="F4112" t="s">
        <v>8221</v>
      </c>
      <c r="G4112" t="s">
        <v>8224</v>
      </c>
      <c r="H4112" t="s">
        <v>8246</v>
      </c>
      <c r="I4112">
        <v>1445196989</v>
      </c>
      <c r="J4112" s="12">
        <f>(I4112/86400)+25569</f>
        <v>42295.817002314812</v>
      </c>
      <c r="K4112">
        <v>1442604989</v>
      </c>
      <c r="L4112" s="12">
        <f>(K4112/86400)+25569</f>
        <v>42265.817002314812</v>
      </c>
      <c r="M4112" t="b">
        <v>1</v>
      </c>
      <c r="N4112">
        <v>43</v>
      </c>
      <c r="O4112">
        <f>(E4112/D4112)*100</f>
        <v>16.376923076923077</v>
      </c>
      <c r="P4112">
        <f>E4112/N4112</f>
        <v>49.511627906976742</v>
      </c>
      <c r="Q4112" s="6" t="str">
        <f>LEFT(R4112, SEARCH("/",R4112,1)-1)</f>
        <v>theater</v>
      </c>
      <c r="R4112" t="s">
        <v>8271</v>
      </c>
      <c r="S4112" t="b">
        <v>0</v>
      </c>
      <c r="V4112" s="7" t="str">
        <f>RIGHT(R4112,LEN(R4112)-FIND("/",R4112))</f>
        <v>plays</v>
      </c>
    </row>
    <row r="4113" spans="1:22" ht="48" x14ac:dyDescent="0.2">
      <c r="A4113">
        <v>3849</v>
      </c>
      <c r="B4113" s="3" t="s">
        <v>3846</v>
      </c>
      <c r="C4113" s="3" t="s">
        <v>7958</v>
      </c>
      <c r="D4113">
        <v>30000</v>
      </c>
      <c r="E4113">
        <v>2113</v>
      </c>
      <c r="F4113" t="s">
        <v>8221</v>
      </c>
      <c r="G4113" t="s">
        <v>8236</v>
      </c>
      <c r="H4113" t="s">
        <v>8249</v>
      </c>
      <c r="I4113">
        <v>1434047084</v>
      </c>
      <c r="J4113" s="12">
        <f>(I4113/86400)+25569</f>
        <v>42166.767175925925</v>
      </c>
      <c r="K4113">
        <v>1431455084</v>
      </c>
      <c r="L4113" s="12">
        <f>(K4113/86400)+25569</f>
        <v>42136.767175925925</v>
      </c>
      <c r="M4113" t="b">
        <v>1</v>
      </c>
      <c r="N4113">
        <v>28</v>
      </c>
      <c r="O4113">
        <f>(E4113/D4113)*100</f>
        <v>7.043333333333333</v>
      </c>
      <c r="P4113">
        <f>E4113/N4113</f>
        <v>75.464285714285708</v>
      </c>
      <c r="Q4113" s="6" t="str">
        <f>LEFT(R4113, SEARCH("/",R4113,1)-1)</f>
        <v>theater</v>
      </c>
      <c r="R4113" t="s">
        <v>8271</v>
      </c>
      <c r="S4113" t="b">
        <v>0</v>
      </c>
      <c r="V4113" s="7" t="str">
        <f>RIGHT(R4113,LEN(R4113)-FIND("/",R4113))</f>
        <v>plays</v>
      </c>
    </row>
    <row r="4114" spans="1:22" ht="32" x14ac:dyDescent="0.2">
      <c r="A4114">
        <v>3850</v>
      </c>
      <c r="B4114" s="3" t="s">
        <v>3847</v>
      </c>
      <c r="C4114" s="3" t="s">
        <v>7959</v>
      </c>
      <c r="D4114">
        <v>1000</v>
      </c>
      <c r="E4114">
        <v>38</v>
      </c>
      <c r="F4114" t="s">
        <v>8221</v>
      </c>
      <c r="G4114" t="s">
        <v>8224</v>
      </c>
      <c r="H4114" t="s">
        <v>8246</v>
      </c>
      <c r="I4114">
        <v>1420081143</v>
      </c>
      <c r="J4114" s="12">
        <f>(I4114/86400)+25569</f>
        <v>42005.124340277776</v>
      </c>
      <c r="K4114">
        <v>1417489143</v>
      </c>
      <c r="L4114" s="12">
        <f>(K4114/86400)+25569</f>
        <v>41975.124340277776</v>
      </c>
      <c r="M4114" t="b">
        <v>1</v>
      </c>
      <c r="N4114">
        <v>4</v>
      </c>
      <c r="O4114">
        <f>(E4114/D4114)*100</f>
        <v>3.8</v>
      </c>
      <c r="P4114">
        <f>E4114/N4114</f>
        <v>9.5</v>
      </c>
      <c r="Q4114" s="6" t="str">
        <f>LEFT(R4114, SEARCH("/",R4114,1)-1)</f>
        <v>theater</v>
      </c>
      <c r="R4114" t="s">
        <v>8271</v>
      </c>
      <c r="S4114" t="b">
        <v>0</v>
      </c>
      <c r="V4114" s="7" t="str">
        <f>RIGHT(R4114,LEN(R4114)-FIND("/",R4114))</f>
        <v>plays</v>
      </c>
    </row>
    <row r="4115" spans="1:22" ht="48" x14ac:dyDescent="0.2">
      <c r="A4115">
        <v>3851</v>
      </c>
      <c r="B4115" s="3" t="s">
        <v>3848</v>
      </c>
      <c r="C4115" s="3" t="s">
        <v>7960</v>
      </c>
      <c r="D4115">
        <v>2500</v>
      </c>
      <c r="E4115">
        <v>852</v>
      </c>
      <c r="F4115" t="s">
        <v>8221</v>
      </c>
      <c r="G4115" t="s">
        <v>8225</v>
      </c>
      <c r="H4115" t="s">
        <v>8247</v>
      </c>
      <c r="I4115">
        <v>1437129179</v>
      </c>
      <c r="J4115" s="12">
        <f>(I4115/86400)+25569</f>
        <v>42202.439571759256</v>
      </c>
      <c r="K4115">
        <v>1434537179</v>
      </c>
      <c r="L4115" s="12">
        <f>(K4115/86400)+25569</f>
        <v>42172.439571759256</v>
      </c>
      <c r="M4115" t="b">
        <v>1</v>
      </c>
      <c r="N4115">
        <v>24</v>
      </c>
      <c r="O4115">
        <f>(E4115/D4115)*100</f>
        <v>34.08</v>
      </c>
      <c r="P4115">
        <f>E4115/N4115</f>
        <v>35.5</v>
      </c>
      <c r="Q4115" s="6" t="str">
        <f>LEFT(R4115, SEARCH("/",R4115,1)-1)</f>
        <v>theater</v>
      </c>
      <c r="R4115" t="s">
        <v>8271</v>
      </c>
      <c r="S4115" t="b">
        <v>0</v>
      </c>
      <c r="V4115" s="7" t="str">
        <f>RIGHT(R4115,LEN(R4115)-FIND("/",R4115))</f>
        <v>plays</v>
      </c>
    </row>
  </sheetData>
  <autoFilter ref="A1:V4115" xr:uid="{0E53A95B-836F-8E42-8DCF-4FDC351F9F64}">
    <filterColumn colId="5">
      <filters>
        <filter val="failed"/>
      </filters>
    </filterColumn>
  </autoFilter>
  <sortState ref="A2:V4116">
    <sortCondition ref="M2:M4115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R1048576 V1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0789B-9CF3-B842-BA9E-D1FB1AB44868}">
  <dimension ref="A1:B43"/>
  <sheetViews>
    <sheetView workbookViewId="0">
      <selection activeCell="G41" sqref="G41"/>
    </sheetView>
  </sheetViews>
  <sheetFormatPr baseColWidth="10" defaultRowHeight="15" x14ac:dyDescent="0.2"/>
  <cols>
    <col min="1" max="1" width="21.33203125" bestFit="1" customWidth="1"/>
    <col min="2" max="2" width="11.83203125" bestFit="1" customWidth="1"/>
  </cols>
  <sheetData>
    <row r="1" spans="1:2" x14ac:dyDescent="0.2">
      <c r="A1" s="9" t="s">
        <v>8332</v>
      </c>
      <c r="B1" t="s">
        <v>8310</v>
      </c>
    </row>
    <row r="2" spans="1:2" x14ac:dyDescent="0.2">
      <c r="A2" s="14" t="s">
        <v>8220</v>
      </c>
      <c r="B2" s="8">
        <v>349</v>
      </c>
    </row>
    <row r="3" spans="1:2" x14ac:dyDescent="0.2">
      <c r="A3" s="14" t="s">
        <v>8221</v>
      </c>
      <c r="B3" s="8">
        <v>1530</v>
      </c>
    </row>
    <row r="4" spans="1:2" x14ac:dyDescent="0.2">
      <c r="A4" s="15" t="s">
        <v>8342</v>
      </c>
      <c r="B4" s="8">
        <v>180</v>
      </c>
    </row>
    <row r="5" spans="1:2" x14ac:dyDescent="0.2">
      <c r="A5" s="16" t="s">
        <v>8364</v>
      </c>
      <c r="B5" s="8">
        <v>100</v>
      </c>
    </row>
    <row r="6" spans="1:2" x14ac:dyDescent="0.2">
      <c r="A6" s="16" t="s">
        <v>8365</v>
      </c>
      <c r="B6" s="8">
        <v>80</v>
      </c>
    </row>
    <row r="7" spans="1:2" x14ac:dyDescent="0.2">
      <c r="A7" s="15" t="s">
        <v>8343</v>
      </c>
      <c r="B7" s="8">
        <v>140</v>
      </c>
    </row>
    <row r="8" spans="1:2" x14ac:dyDescent="0.2">
      <c r="A8" s="15" t="s">
        <v>8348</v>
      </c>
      <c r="B8" s="8">
        <v>140</v>
      </c>
    </row>
    <row r="9" spans="1:2" x14ac:dyDescent="0.2">
      <c r="A9" s="15" t="s">
        <v>8344</v>
      </c>
      <c r="B9" s="8">
        <v>120</v>
      </c>
    </row>
    <row r="10" spans="1:2" x14ac:dyDescent="0.2">
      <c r="A10" s="16" t="s">
        <v>8366</v>
      </c>
      <c r="B10" s="8">
        <v>40</v>
      </c>
    </row>
    <row r="11" spans="1:2" x14ac:dyDescent="0.2">
      <c r="A11" s="16" t="s">
        <v>8355</v>
      </c>
      <c r="B11" s="8">
        <v>20</v>
      </c>
    </row>
    <row r="12" spans="1:2" x14ac:dyDescent="0.2">
      <c r="A12" s="16" t="s">
        <v>8367</v>
      </c>
      <c r="B12" s="8">
        <v>60</v>
      </c>
    </row>
    <row r="13" spans="1:2" x14ac:dyDescent="0.2">
      <c r="A13" s="15" t="s">
        <v>8349</v>
      </c>
      <c r="B13" s="8">
        <v>117</v>
      </c>
    </row>
    <row r="14" spans="1:2" x14ac:dyDescent="0.2">
      <c r="A14" s="15" t="s">
        <v>8345</v>
      </c>
      <c r="B14" s="8">
        <v>127</v>
      </c>
    </row>
    <row r="15" spans="1:2" x14ac:dyDescent="0.2">
      <c r="A15" s="15" t="s">
        <v>8346</v>
      </c>
      <c r="B15" s="8">
        <v>213</v>
      </c>
    </row>
    <row r="16" spans="1:2" x14ac:dyDescent="0.2">
      <c r="A16" s="15" t="s">
        <v>8347</v>
      </c>
      <c r="B16" s="8">
        <v>493</v>
      </c>
    </row>
    <row r="17" spans="1:2" x14ac:dyDescent="0.2">
      <c r="A17" s="16" t="s">
        <v>8350</v>
      </c>
      <c r="B17" s="8">
        <v>60</v>
      </c>
    </row>
    <row r="18" spans="1:2" x14ac:dyDescent="0.2">
      <c r="A18" s="16" t="s">
        <v>8351</v>
      </c>
      <c r="B18" s="8">
        <v>353</v>
      </c>
    </row>
    <row r="19" spans="1:2" x14ac:dyDescent="0.2">
      <c r="A19" s="16" t="s">
        <v>8352</v>
      </c>
      <c r="B19" s="8">
        <v>80</v>
      </c>
    </row>
    <row r="20" spans="1:2" x14ac:dyDescent="0.2">
      <c r="A20" s="14" t="s">
        <v>8222</v>
      </c>
      <c r="B20" s="8">
        <v>50</v>
      </c>
    </row>
    <row r="21" spans="1:2" x14ac:dyDescent="0.2">
      <c r="A21" s="14" t="s">
        <v>8219</v>
      </c>
      <c r="B21" s="8">
        <v>2185</v>
      </c>
    </row>
    <row r="22" spans="1:2" x14ac:dyDescent="0.2">
      <c r="A22" s="15" t="s">
        <v>8342</v>
      </c>
      <c r="B22" s="8">
        <v>300</v>
      </c>
    </row>
    <row r="23" spans="1:2" x14ac:dyDescent="0.2">
      <c r="A23" s="16" t="s">
        <v>8359</v>
      </c>
      <c r="B23" s="8">
        <v>180</v>
      </c>
    </row>
    <row r="24" spans="1:2" x14ac:dyDescent="0.2">
      <c r="A24" s="16" t="s">
        <v>8360</v>
      </c>
      <c r="B24" s="8">
        <v>60</v>
      </c>
    </row>
    <row r="25" spans="1:2" x14ac:dyDescent="0.2">
      <c r="A25" s="16" t="s">
        <v>8361</v>
      </c>
      <c r="B25" s="8">
        <v>60</v>
      </c>
    </row>
    <row r="26" spans="1:2" x14ac:dyDescent="0.2">
      <c r="A26" s="15" t="s">
        <v>8343</v>
      </c>
      <c r="B26" s="8">
        <v>34</v>
      </c>
    </row>
    <row r="27" spans="1:2" x14ac:dyDescent="0.2">
      <c r="A27" s="15" t="s">
        <v>8348</v>
      </c>
      <c r="B27" s="8">
        <v>80</v>
      </c>
    </row>
    <row r="28" spans="1:2" x14ac:dyDescent="0.2">
      <c r="A28" s="15" t="s">
        <v>8344</v>
      </c>
      <c r="B28" s="8">
        <v>540</v>
      </c>
    </row>
    <row r="29" spans="1:2" x14ac:dyDescent="0.2">
      <c r="A29" s="16" t="s">
        <v>8353</v>
      </c>
      <c r="B29" s="8">
        <v>40</v>
      </c>
    </row>
    <row r="30" spans="1:2" x14ac:dyDescent="0.2">
      <c r="A30" s="16" t="s">
        <v>8354</v>
      </c>
      <c r="B30" s="8">
        <v>40</v>
      </c>
    </row>
    <row r="31" spans="1:2" x14ac:dyDescent="0.2">
      <c r="A31" s="16" t="s">
        <v>8355</v>
      </c>
      <c r="B31" s="8">
        <v>140</v>
      </c>
    </row>
    <row r="32" spans="1:2" x14ac:dyDescent="0.2">
      <c r="A32" s="16" t="s">
        <v>8356</v>
      </c>
      <c r="B32" s="8">
        <v>20</v>
      </c>
    </row>
    <row r="33" spans="1:2" x14ac:dyDescent="0.2">
      <c r="A33" s="16" t="s">
        <v>8357</v>
      </c>
      <c r="B33" s="8">
        <v>40</v>
      </c>
    </row>
    <row r="34" spans="1:2" x14ac:dyDescent="0.2">
      <c r="A34" s="16" t="s">
        <v>8358</v>
      </c>
      <c r="B34" s="8">
        <v>260</v>
      </c>
    </row>
    <row r="35" spans="1:2" x14ac:dyDescent="0.2">
      <c r="A35" s="15" t="s">
        <v>8349</v>
      </c>
      <c r="B35" s="8">
        <v>103</v>
      </c>
    </row>
    <row r="36" spans="1:2" x14ac:dyDescent="0.2">
      <c r="A36" s="15" t="s">
        <v>8345</v>
      </c>
      <c r="B36" s="8">
        <v>80</v>
      </c>
    </row>
    <row r="37" spans="1:2" x14ac:dyDescent="0.2">
      <c r="A37" s="15" t="s">
        <v>8346</v>
      </c>
      <c r="B37" s="8">
        <v>209</v>
      </c>
    </row>
    <row r="38" spans="1:2" x14ac:dyDescent="0.2">
      <c r="A38" s="15" t="s">
        <v>8347</v>
      </c>
      <c r="B38" s="8">
        <v>839</v>
      </c>
    </row>
    <row r="39" spans="1:2" x14ac:dyDescent="0.2">
      <c r="A39" s="16" t="s">
        <v>8350</v>
      </c>
      <c r="B39" s="8">
        <v>60</v>
      </c>
    </row>
    <row r="40" spans="1:2" x14ac:dyDescent="0.2">
      <c r="A40" s="16" t="s">
        <v>8351</v>
      </c>
      <c r="B40" s="8">
        <v>694</v>
      </c>
    </row>
    <row r="41" spans="1:2" x14ac:dyDescent="0.2">
      <c r="A41" s="16" t="s">
        <v>8352</v>
      </c>
      <c r="B41" s="8">
        <v>85</v>
      </c>
    </row>
    <row r="42" spans="1:2" x14ac:dyDescent="0.2">
      <c r="A42" s="14" t="s">
        <v>8312</v>
      </c>
      <c r="B42" s="8"/>
    </row>
    <row r="43" spans="1:2" x14ac:dyDescent="0.2">
      <c r="A43" s="14" t="s">
        <v>8316</v>
      </c>
      <c r="B43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DDC3-25FC-CD4F-9F34-E4128EAC1987}">
  <dimension ref="A1:DW10"/>
  <sheetViews>
    <sheetView zoomScale="80" zoomScaleNormal="80" workbookViewId="0">
      <selection activeCell="A9" sqref="A9"/>
    </sheetView>
  </sheetViews>
  <sheetFormatPr baseColWidth="10" defaultRowHeight="15" x14ac:dyDescent="0.2"/>
  <cols>
    <col min="1" max="1" width="13.5" bestFit="1" customWidth="1"/>
    <col min="2" max="2" width="30.33203125" bestFit="1" customWidth="1"/>
    <col min="3" max="3" width="15.33203125" bestFit="1" customWidth="1"/>
    <col min="4" max="4" width="14.83203125" bestFit="1" customWidth="1"/>
    <col min="5" max="5" width="30.33203125" bestFit="1" customWidth="1"/>
    <col min="6" max="6" width="15.33203125" bestFit="1" customWidth="1"/>
    <col min="7" max="7" width="14.83203125" bestFit="1" customWidth="1"/>
    <col min="8" max="8" width="30.33203125" bestFit="1" customWidth="1"/>
    <col min="9" max="9" width="15.33203125" bestFit="1" customWidth="1"/>
    <col min="10" max="10" width="14.83203125" bestFit="1" customWidth="1"/>
    <col min="11" max="11" width="30.33203125" bestFit="1" customWidth="1"/>
    <col min="12" max="12" width="15.33203125" bestFit="1" customWidth="1"/>
    <col min="13" max="13" width="14.83203125" bestFit="1" customWidth="1"/>
    <col min="14" max="14" width="30.33203125" bestFit="1" customWidth="1"/>
    <col min="15" max="15" width="15.33203125" bestFit="1" customWidth="1"/>
    <col min="16" max="16" width="14.83203125" bestFit="1" customWidth="1"/>
    <col min="17" max="17" width="30.33203125" bestFit="1" customWidth="1"/>
    <col min="18" max="18" width="15.33203125" bestFit="1" customWidth="1"/>
    <col min="19" max="19" width="14.83203125" bestFit="1" customWidth="1"/>
    <col min="20" max="20" width="30.33203125" bestFit="1" customWidth="1"/>
    <col min="21" max="21" width="15.33203125" bestFit="1" customWidth="1"/>
    <col min="22" max="22" width="14.83203125" bestFit="1" customWidth="1"/>
    <col min="23" max="23" width="30.33203125" bestFit="1" customWidth="1"/>
    <col min="24" max="24" width="15.33203125" bestFit="1" customWidth="1"/>
    <col min="25" max="25" width="14.83203125" bestFit="1" customWidth="1"/>
    <col min="26" max="26" width="30.33203125" bestFit="1" customWidth="1"/>
    <col min="27" max="27" width="15.33203125" bestFit="1" customWidth="1"/>
    <col min="28" max="28" width="14.83203125" bestFit="1" customWidth="1"/>
    <col min="29" max="29" width="30.33203125" bestFit="1" customWidth="1"/>
    <col min="30" max="30" width="15.33203125" bestFit="1" customWidth="1"/>
    <col min="31" max="31" width="14.83203125" bestFit="1" customWidth="1"/>
    <col min="32" max="32" width="30.33203125" bestFit="1" customWidth="1"/>
    <col min="33" max="33" width="15.33203125" bestFit="1" customWidth="1"/>
    <col min="34" max="34" width="14.83203125" bestFit="1" customWidth="1"/>
    <col min="35" max="35" width="30.33203125" bestFit="1" customWidth="1"/>
    <col min="36" max="36" width="15.33203125" bestFit="1" customWidth="1"/>
    <col min="37" max="37" width="14.83203125" bestFit="1" customWidth="1"/>
    <col min="38" max="38" width="30.33203125" bestFit="1" customWidth="1"/>
    <col min="39" max="39" width="15.33203125" bestFit="1" customWidth="1"/>
    <col min="40" max="40" width="14.83203125" bestFit="1" customWidth="1"/>
    <col min="41" max="41" width="30.33203125" bestFit="1" customWidth="1"/>
    <col min="42" max="42" width="15.33203125" bestFit="1" customWidth="1"/>
    <col min="43" max="43" width="14.83203125" bestFit="1" customWidth="1"/>
    <col min="44" max="44" width="30.33203125" bestFit="1" customWidth="1"/>
    <col min="45" max="45" width="15.33203125" bestFit="1" customWidth="1"/>
    <col min="46" max="46" width="14.83203125" bestFit="1" customWidth="1"/>
    <col min="47" max="47" width="30.33203125" bestFit="1" customWidth="1"/>
    <col min="48" max="48" width="15.33203125" bestFit="1" customWidth="1"/>
    <col min="49" max="49" width="14.83203125" bestFit="1" customWidth="1"/>
    <col min="50" max="50" width="30.33203125" bestFit="1" customWidth="1"/>
    <col min="51" max="51" width="15.33203125" bestFit="1" customWidth="1"/>
    <col min="52" max="52" width="14.83203125" bestFit="1" customWidth="1"/>
    <col min="53" max="53" width="30.33203125" bestFit="1" customWidth="1"/>
    <col min="54" max="54" width="15.33203125" bestFit="1" customWidth="1"/>
    <col min="55" max="55" width="14.83203125" bestFit="1" customWidth="1"/>
    <col min="56" max="56" width="30.33203125" bestFit="1" customWidth="1"/>
    <col min="57" max="57" width="15.33203125" bestFit="1" customWidth="1"/>
    <col min="58" max="58" width="14.83203125" bestFit="1" customWidth="1"/>
    <col min="59" max="59" width="30.33203125" bestFit="1" customWidth="1"/>
    <col min="60" max="60" width="15.33203125" bestFit="1" customWidth="1"/>
    <col min="61" max="61" width="14.83203125" bestFit="1" customWidth="1"/>
    <col min="62" max="62" width="30.33203125" bestFit="1" customWidth="1"/>
    <col min="63" max="63" width="15.33203125" bestFit="1" customWidth="1"/>
    <col min="64" max="64" width="14.83203125" bestFit="1" customWidth="1"/>
    <col min="65" max="65" width="30.33203125" bestFit="1" customWidth="1"/>
    <col min="66" max="66" width="15.33203125" bestFit="1" customWidth="1"/>
    <col min="67" max="67" width="14.83203125" bestFit="1" customWidth="1"/>
    <col min="68" max="68" width="30.33203125" bestFit="1" customWidth="1"/>
    <col min="69" max="69" width="15.33203125" bestFit="1" customWidth="1"/>
    <col min="70" max="70" width="14.83203125" bestFit="1" customWidth="1"/>
    <col min="71" max="71" width="30.33203125" bestFit="1" customWidth="1"/>
    <col min="72" max="72" width="15.33203125" bestFit="1" customWidth="1"/>
    <col min="73" max="73" width="14.83203125" bestFit="1" customWidth="1"/>
    <col min="74" max="74" width="30.33203125" bestFit="1" customWidth="1"/>
    <col min="75" max="75" width="15.33203125" bestFit="1" customWidth="1"/>
    <col min="76" max="76" width="14.83203125" bestFit="1" customWidth="1"/>
    <col min="77" max="77" width="30.33203125" bestFit="1" customWidth="1"/>
    <col min="78" max="78" width="15.33203125" bestFit="1" customWidth="1"/>
    <col min="79" max="79" width="14.83203125" bestFit="1" customWidth="1"/>
    <col min="80" max="80" width="30.33203125" bestFit="1" customWidth="1"/>
    <col min="81" max="81" width="15.33203125" bestFit="1" customWidth="1"/>
    <col min="82" max="82" width="14.83203125" bestFit="1" customWidth="1"/>
    <col min="83" max="83" width="30.33203125" bestFit="1" customWidth="1"/>
    <col min="84" max="84" width="15.33203125" bestFit="1" customWidth="1"/>
    <col min="85" max="85" width="14.83203125" bestFit="1" customWidth="1"/>
    <col min="86" max="86" width="30.33203125" bestFit="1" customWidth="1"/>
    <col min="87" max="87" width="15.33203125" bestFit="1" customWidth="1"/>
    <col min="88" max="88" width="14.83203125" bestFit="1" customWidth="1"/>
    <col min="89" max="89" width="30.33203125" bestFit="1" customWidth="1"/>
    <col min="90" max="90" width="15.33203125" bestFit="1" customWidth="1"/>
    <col min="91" max="91" width="14.83203125" bestFit="1" customWidth="1"/>
    <col min="92" max="92" width="30.33203125" bestFit="1" customWidth="1"/>
    <col min="93" max="93" width="15.33203125" bestFit="1" customWidth="1"/>
    <col min="94" max="94" width="14.83203125" bestFit="1" customWidth="1"/>
    <col min="95" max="95" width="30.33203125" bestFit="1" customWidth="1"/>
    <col min="96" max="96" width="15.33203125" bestFit="1" customWidth="1"/>
    <col min="97" max="97" width="14.83203125" bestFit="1" customWidth="1"/>
    <col min="98" max="98" width="30.33203125" bestFit="1" customWidth="1"/>
    <col min="99" max="99" width="15.33203125" bestFit="1" customWidth="1"/>
    <col min="100" max="100" width="14.83203125" bestFit="1" customWidth="1"/>
    <col min="101" max="101" width="30.33203125" bestFit="1" customWidth="1"/>
    <col min="102" max="102" width="15.33203125" bestFit="1" customWidth="1"/>
    <col min="103" max="103" width="14.83203125" bestFit="1" customWidth="1"/>
    <col min="104" max="104" width="30.33203125" bestFit="1" customWidth="1"/>
    <col min="105" max="105" width="15.33203125" bestFit="1" customWidth="1"/>
    <col min="106" max="106" width="14.83203125" bestFit="1" customWidth="1"/>
    <col min="107" max="107" width="30.33203125" bestFit="1" customWidth="1"/>
    <col min="108" max="108" width="15.33203125" bestFit="1" customWidth="1"/>
    <col min="109" max="109" width="14.83203125" bestFit="1" customWidth="1"/>
    <col min="110" max="110" width="30.33203125" bestFit="1" customWidth="1"/>
    <col min="111" max="111" width="15.33203125" bestFit="1" customWidth="1"/>
    <col min="112" max="112" width="14.83203125" bestFit="1" customWidth="1"/>
    <col min="113" max="113" width="30.33203125" bestFit="1" customWidth="1"/>
    <col min="114" max="114" width="15.33203125" bestFit="1" customWidth="1"/>
    <col min="115" max="115" width="14.83203125" bestFit="1" customWidth="1"/>
    <col min="116" max="116" width="30.33203125" bestFit="1" customWidth="1"/>
    <col min="117" max="117" width="15.33203125" bestFit="1" customWidth="1"/>
    <col min="118" max="118" width="14.83203125" bestFit="1" customWidth="1"/>
    <col min="119" max="119" width="30.33203125" bestFit="1" customWidth="1"/>
    <col min="120" max="120" width="15.33203125" bestFit="1" customWidth="1"/>
    <col min="121" max="121" width="14.83203125" bestFit="1" customWidth="1"/>
    <col min="122" max="122" width="30.33203125" bestFit="1" customWidth="1"/>
    <col min="123" max="123" width="15.33203125" bestFit="1" customWidth="1"/>
    <col min="124" max="124" width="14.83203125" bestFit="1" customWidth="1"/>
    <col min="125" max="125" width="34.83203125" bestFit="1" customWidth="1"/>
    <col min="126" max="126" width="19.83203125" bestFit="1" customWidth="1"/>
    <col min="127" max="127" width="19.1640625" bestFit="1" customWidth="1"/>
  </cols>
  <sheetData>
    <row r="1" spans="1:127" x14ac:dyDescent="0.2">
      <c r="A1" s="9" t="s">
        <v>8223</v>
      </c>
      <c r="B1" t="s">
        <v>8224</v>
      </c>
    </row>
    <row r="3" spans="1:127" x14ac:dyDescent="0.2">
      <c r="B3" s="9" t="s">
        <v>8315</v>
      </c>
    </row>
    <row r="4" spans="1:127" x14ac:dyDescent="0.2">
      <c r="B4" t="s">
        <v>8270</v>
      </c>
      <c r="E4" t="s">
        <v>8269</v>
      </c>
      <c r="H4" t="s">
        <v>8268</v>
      </c>
      <c r="K4" t="s">
        <v>8267</v>
      </c>
      <c r="N4" t="s">
        <v>8266</v>
      </c>
      <c r="Q4" t="s">
        <v>8265</v>
      </c>
      <c r="T4" t="s">
        <v>8284</v>
      </c>
      <c r="W4" t="s">
        <v>8299</v>
      </c>
      <c r="Z4" t="s">
        <v>8298</v>
      </c>
      <c r="AC4" t="s">
        <v>8283</v>
      </c>
      <c r="AF4" t="s">
        <v>8297</v>
      </c>
      <c r="AI4" t="s">
        <v>8282</v>
      </c>
      <c r="AL4" t="s">
        <v>8281</v>
      </c>
      <c r="AO4" t="s">
        <v>8300</v>
      </c>
      <c r="AR4" t="s">
        <v>8280</v>
      </c>
      <c r="AU4" t="s">
        <v>8293</v>
      </c>
      <c r="AX4" t="s">
        <v>8279</v>
      </c>
      <c r="BA4" t="s">
        <v>8278</v>
      </c>
      <c r="BD4" t="s">
        <v>8277</v>
      </c>
      <c r="BG4" t="s">
        <v>8292</v>
      </c>
      <c r="BJ4" t="s">
        <v>8276</v>
      </c>
      <c r="BM4" t="s">
        <v>8286</v>
      </c>
      <c r="BP4" t="s">
        <v>8289</v>
      </c>
      <c r="BS4" t="s">
        <v>8296</v>
      </c>
      <c r="BV4" t="s">
        <v>8285</v>
      </c>
      <c r="BY4" t="s">
        <v>8291</v>
      </c>
      <c r="CB4" t="s">
        <v>8290</v>
      </c>
      <c r="CE4" t="s">
        <v>8304</v>
      </c>
      <c r="CH4" t="s">
        <v>8275</v>
      </c>
      <c r="CK4" t="s">
        <v>8274</v>
      </c>
      <c r="CN4" t="s">
        <v>8288</v>
      </c>
      <c r="CQ4" t="s">
        <v>8287</v>
      </c>
      <c r="CT4" t="s">
        <v>8294</v>
      </c>
      <c r="CW4" t="s">
        <v>8295</v>
      </c>
      <c r="CZ4" t="s">
        <v>8302</v>
      </c>
      <c r="DC4" t="s">
        <v>8301</v>
      </c>
      <c r="DF4" t="s">
        <v>8273</v>
      </c>
      <c r="DI4" t="s">
        <v>8272</v>
      </c>
      <c r="DL4" t="s">
        <v>8305</v>
      </c>
      <c r="DO4" t="s">
        <v>8271</v>
      </c>
      <c r="DR4" t="s">
        <v>8303</v>
      </c>
      <c r="DU4" t="s">
        <v>8339</v>
      </c>
      <c r="DV4" t="s">
        <v>8333</v>
      </c>
      <c r="DW4" t="s">
        <v>8340</v>
      </c>
    </row>
    <row r="5" spans="1:127" x14ac:dyDescent="0.2">
      <c r="A5" s="9" t="s">
        <v>8332</v>
      </c>
      <c r="B5" t="s">
        <v>8338</v>
      </c>
      <c r="C5" t="s">
        <v>8334</v>
      </c>
      <c r="D5" t="s">
        <v>8341</v>
      </c>
      <c r="E5" t="s">
        <v>8338</v>
      </c>
      <c r="F5" t="s">
        <v>8334</v>
      </c>
      <c r="G5" t="s">
        <v>8341</v>
      </c>
      <c r="H5" t="s">
        <v>8338</v>
      </c>
      <c r="I5" t="s">
        <v>8334</v>
      </c>
      <c r="J5" t="s">
        <v>8341</v>
      </c>
      <c r="K5" t="s">
        <v>8338</v>
      </c>
      <c r="L5" t="s">
        <v>8334</v>
      </c>
      <c r="M5" t="s">
        <v>8341</v>
      </c>
      <c r="N5" t="s">
        <v>8338</v>
      </c>
      <c r="O5" t="s">
        <v>8334</v>
      </c>
      <c r="P5" t="s">
        <v>8341</v>
      </c>
      <c r="Q5" t="s">
        <v>8338</v>
      </c>
      <c r="R5" t="s">
        <v>8334</v>
      </c>
      <c r="S5" t="s">
        <v>8341</v>
      </c>
      <c r="T5" t="s">
        <v>8338</v>
      </c>
      <c r="U5" t="s">
        <v>8334</v>
      </c>
      <c r="V5" t="s">
        <v>8341</v>
      </c>
      <c r="W5" t="s">
        <v>8338</v>
      </c>
      <c r="X5" t="s">
        <v>8334</v>
      </c>
      <c r="Y5" t="s">
        <v>8341</v>
      </c>
      <c r="Z5" t="s">
        <v>8338</v>
      </c>
      <c r="AA5" t="s">
        <v>8334</v>
      </c>
      <c r="AB5" t="s">
        <v>8341</v>
      </c>
      <c r="AC5" t="s">
        <v>8338</v>
      </c>
      <c r="AD5" t="s">
        <v>8334</v>
      </c>
      <c r="AE5" t="s">
        <v>8341</v>
      </c>
      <c r="AF5" t="s">
        <v>8338</v>
      </c>
      <c r="AG5" t="s">
        <v>8334</v>
      </c>
      <c r="AH5" t="s">
        <v>8341</v>
      </c>
      <c r="AI5" t="s">
        <v>8338</v>
      </c>
      <c r="AJ5" t="s">
        <v>8334</v>
      </c>
      <c r="AK5" t="s">
        <v>8341</v>
      </c>
      <c r="AL5" t="s">
        <v>8338</v>
      </c>
      <c r="AM5" t="s">
        <v>8334</v>
      </c>
      <c r="AN5" t="s">
        <v>8341</v>
      </c>
      <c r="AO5" t="s">
        <v>8338</v>
      </c>
      <c r="AP5" t="s">
        <v>8334</v>
      </c>
      <c r="AQ5" t="s">
        <v>8341</v>
      </c>
      <c r="AR5" t="s">
        <v>8338</v>
      </c>
      <c r="AS5" t="s">
        <v>8334</v>
      </c>
      <c r="AT5" t="s">
        <v>8341</v>
      </c>
      <c r="AU5" t="s">
        <v>8338</v>
      </c>
      <c r="AV5" t="s">
        <v>8334</v>
      </c>
      <c r="AW5" t="s">
        <v>8341</v>
      </c>
      <c r="AX5" t="s">
        <v>8338</v>
      </c>
      <c r="AY5" t="s">
        <v>8334</v>
      </c>
      <c r="AZ5" t="s">
        <v>8341</v>
      </c>
      <c r="BA5" t="s">
        <v>8338</v>
      </c>
      <c r="BB5" t="s">
        <v>8334</v>
      </c>
      <c r="BC5" t="s">
        <v>8341</v>
      </c>
      <c r="BD5" t="s">
        <v>8338</v>
      </c>
      <c r="BE5" t="s">
        <v>8334</v>
      </c>
      <c r="BF5" t="s">
        <v>8341</v>
      </c>
      <c r="BG5" t="s">
        <v>8338</v>
      </c>
      <c r="BH5" t="s">
        <v>8334</v>
      </c>
      <c r="BI5" t="s">
        <v>8341</v>
      </c>
      <c r="BJ5" t="s">
        <v>8338</v>
      </c>
      <c r="BK5" t="s">
        <v>8334</v>
      </c>
      <c r="BL5" t="s">
        <v>8341</v>
      </c>
      <c r="BM5" t="s">
        <v>8338</v>
      </c>
      <c r="BN5" t="s">
        <v>8334</v>
      </c>
      <c r="BO5" t="s">
        <v>8341</v>
      </c>
      <c r="BP5" t="s">
        <v>8338</v>
      </c>
      <c r="BQ5" t="s">
        <v>8334</v>
      </c>
      <c r="BR5" t="s">
        <v>8341</v>
      </c>
      <c r="BS5" t="s">
        <v>8338</v>
      </c>
      <c r="BT5" t="s">
        <v>8334</v>
      </c>
      <c r="BU5" t="s">
        <v>8341</v>
      </c>
      <c r="BV5" t="s">
        <v>8338</v>
      </c>
      <c r="BW5" t="s">
        <v>8334</v>
      </c>
      <c r="BX5" t="s">
        <v>8341</v>
      </c>
      <c r="BY5" t="s">
        <v>8338</v>
      </c>
      <c r="BZ5" t="s">
        <v>8334</v>
      </c>
      <c r="CA5" t="s">
        <v>8341</v>
      </c>
      <c r="CB5" t="s">
        <v>8338</v>
      </c>
      <c r="CC5" t="s">
        <v>8334</v>
      </c>
      <c r="CD5" t="s">
        <v>8341</v>
      </c>
      <c r="CE5" t="s">
        <v>8338</v>
      </c>
      <c r="CF5" t="s">
        <v>8334</v>
      </c>
      <c r="CG5" t="s">
        <v>8341</v>
      </c>
      <c r="CH5" t="s">
        <v>8338</v>
      </c>
      <c r="CI5" t="s">
        <v>8334</v>
      </c>
      <c r="CJ5" t="s">
        <v>8341</v>
      </c>
      <c r="CK5" t="s">
        <v>8338</v>
      </c>
      <c r="CL5" t="s">
        <v>8334</v>
      </c>
      <c r="CM5" t="s">
        <v>8341</v>
      </c>
      <c r="CN5" t="s">
        <v>8338</v>
      </c>
      <c r="CO5" t="s">
        <v>8334</v>
      </c>
      <c r="CP5" t="s">
        <v>8341</v>
      </c>
      <c r="CQ5" t="s">
        <v>8338</v>
      </c>
      <c r="CR5" t="s">
        <v>8334</v>
      </c>
      <c r="CS5" t="s">
        <v>8341</v>
      </c>
      <c r="CT5" t="s">
        <v>8338</v>
      </c>
      <c r="CU5" t="s">
        <v>8334</v>
      </c>
      <c r="CV5" t="s">
        <v>8341</v>
      </c>
      <c r="CW5" t="s">
        <v>8338</v>
      </c>
      <c r="CX5" t="s">
        <v>8334</v>
      </c>
      <c r="CY5" t="s">
        <v>8341</v>
      </c>
      <c r="CZ5" t="s">
        <v>8338</v>
      </c>
      <c r="DA5" t="s">
        <v>8334</v>
      </c>
      <c r="DB5" t="s">
        <v>8341</v>
      </c>
      <c r="DC5" t="s">
        <v>8338</v>
      </c>
      <c r="DD5" t="s">
        <v>8334</v>
      </c>
      <c r="DE5" t="s">
        <v>8341</v>
      </c>
      <c r="DF5" t="s">
        <v>8338</v>
      </c>
      <c r="DG5" t="s">
        <v>8334</v>
      </c>
      <c r="DH5" t="s">
        <v>8341</v>
      </c>
      <c r="DI5" t="s">
        <v>8338</v>
      </c>
      <c r="DJ5" t="s">
        <v>8334</v>
      </c>
      <c r="DK5" t="s">
        <v>8341</v>
      </c>
      <c r="DL5" t="s">
        <v>8338</v>
      </c>
      <c r="DM5" t="s">
        <v>8334</v>
      </c>
      <c r="DN5" t="s">
        <v>8341</v>
      </c>
      <c r="DO5" t="s">
        <v>8338</v>
      </c>
      <c r="DP5" t="s">
        <v>8334</v>
      </c>
      <c r="DQ5" t="s">
        <v>8341</v>
      </c>
      <c r="DR5" t="s">
        <v>8338</v>
      </c>
      <c r="DS5" t="s">
        <v>8334</v>
      </c>
      <c r="DT5" t="s">
        <v>8341</v>
      </c>
    </row>
    <row r="6" spans="1:127" x14ac:dyDescent="0.2">
      <c r="A6" s="14" t="s">
        <v>8220</v>
      </c>
      <c r="B6" s="8"/>
      <c r="C6" s="8"/>
      <c r="D6" s="8"/>
      <c r="E6" s="8"/>
      <c r="F6" s="8"/>
      <c r="G6" s="8"/>
      <c r="H6" s="8"/>
      <c r="I6" s="8"/>
      <c r="J6" s="8"/>
      <c r="K6" s="8">
        <v>31</v>
      </c>
      <c r="L6" s="8">
        <v>31</v>
      </c>
      <c r="M6" s="8">
        <v>31</v>
      </c>
      <c r="N6" s="8"/>
      <c r="O6" s="8"/>
      <c r="P6" s="8"/>
      <c r="Q6" s="8"/>
      <c r="R6" s="8"/>
      <c r="S6" s="8"/>
      <c r="T6" s="8">
        <v>15</v>
      </c>
      <c r="U6" s="8">
        <v>15</v>
      </c>
      <c r="V6" s="8">
        <v>15</v>
      </c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>
        <v>23</v>
      </c>
      <c r="AM6" s="8">
        <v>23</v>
      </c>
      <c r="AN6" s="8">
        <v>23</v>
      </c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>
        <v>19</v>
      </c>
      <c r="BN6" s="8">
        <v>19</v>
      </c>
      <c r="BO6" s="8">
        <v>19</v>
      </c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>
        <v>16</v>
      </c>
      <c r="CC6" s="8">
        <v>16</v>
      </c>
      <c r="CD6" s="8">
        <v>16</v>
      </c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>
        <v>6</v>
      </c>
      <c r="CR6" s="8">
        <v>6</v>
      </c>
      <c r="CS6" s="8">
        <v>6</v>
      </c>
      <c r="CT6" s="8"/>
      <c r="CU6" s="8"/>
      <c r="CV6" s="8"/>
      <c r="CW6" s="8"/>
      <c r="CX6" s="8"/>
      <c r="CY6" s="8"/>
      <c r="CZ6" s="8"/>
      <c r="DA6" s="8"/>
      <c r="DB6" s="8"/>
      <c r="DC6" s="8">
        <v>15</v>
      </c>
      <c r="DD6" s="8">
        <v>15</v>
      </c>
      <c r="DE6" s="8">
        <v>15</v>
      </c>
      <c r="DF6" s="8">
        <v>47</v>
      </c>
      <c r="DG6" s="8">
        <v>47</v>
      </c>
      <c r="DH6" s="8">
        <v>47</v>
      </c>
      <c r="DI6" s="8">
        <v>59</v>
      </c>
      <c r="DJ6" s="8">
        <v>59</v>
      </c>
      <c r="DK6" s="8">
        <v>59</v>
      </c>
      <c r="DL6" s="8">
        <v>11</v>
      </c>
      <c r="DM6" s="8">
        <v>11</v>
      </c>
      <c r="DN6" s="8">
        <v>11</v>
      </c>
      <c r="DO6" s="8"/>
      <c r="DP6" s="8"/>
      <c r="DQ6" s="8"/>
      <c r="DR6" s="8">
        <v>15</v>
      </c>
      <c r="DS6" s="8">
        <v>15</v>
      </c>
      <c r="DT6" s="8">
        <v>15</v>
      </c>
      <c r="DU6" s="8">
        <v>257</v>
      </c>
      <c r="DV6" s="8">
        <v>257</v>
      </c>
      <c r="DW6" s="8">
        <v>257</v>
      </c>
    </row>
    <row r="7" spans="1:127" x14ac:dyDescent="0.2">
      <c r="A7" s="14" t="s">
        <v>8221</v>
      </c>
      <c r="B7" s="8">
        <v>78</v>
      </c>
      <c r="C7" s="8">
        <v>78</v>
      </c>
      <c r="D7" s="8">
        <v>78</v>
      </c>
      <c r="E7" s="8"/>
      <c r="F7" s="8"/>
      <c r="G7" s="8"/>
      <c r="H7" s="8">
        <v>52</v>
      </c>
      <c r="I7" s="8">
        <v>52</v>
      </c>
      <c r="J7" s="8">
        <v>52</v>
      </c>
      <c r="K7" s="8"/>
      <c r="L7" s="8"/>
      <c r="M7" s="8"/>
      <c r="N7" s="8"/>
      <c r="O7" s="8"/>
      <c r="P7" s="8"/>
      <c r="Q7" s="8"/>
      <c r="R7" s="8"/>
      <c r="S7" s="8"/>
      <c r="T7" s="8">
        <v>101</v>
      </c>
      <c r="U7" s="8">
        <v>101</v>
      </c>
      <c r="V7" s="8">
        <v>101</v>
      </c>
      <c r="W7" s="8">
        <v>14</v>
      </c>
      <c r="X7" s="8">
        <v>14</v>
      </c>
      <c r="Y7" s="8">
        <v>14</v>
      </c>
      <c r="Z7" s="8"/>
      <c r="AA7" s="8"/>
      <c r="AB7" s="8"/>
      <c r="AC7" s="8">
        <v>23</v>
      </c>
      <c r="AD7" s="8">
        <v>23</v>
      </c>
      <c r="AE7" s="8">
        <v>23</v>
      </c>
      <c r="AF7" s="8"/>
      <c r="AG7" s="8"/>
      <c r="AH7" s="8"/>
      <c r="AI7" s="8">
        <v>73</v>
      </c>
      <c r="AJ7" s="8">
        <v>73</v>
      </c>
      <c r="AK7" s="8">
        <v>73</v>
      </c>
      <c r="AL7" s="8"/>
      <c r="AM7" s="8"/>
      <c r="AN7" s="8"/>
      <c r="AO7" s="8"/>
      <c r="AP7" s="8"/>
      <c r="AQ7" s="8"/>
      <c r="AR7" s="8"/>
      <c r="AS7" s="8"/>
      <c r="AT7" s="8"/>
      <c r="AU7" s="8">
        <v>37</v>
      </c>
      <c r="AV7" s="8">
        <v>37</v>
      </c>
      <c r="AW7" s="8">
        <v>37</v>
      </c>
      <c r="AX7" s="8">
        <v>20</v>
      </c>
      <c r="AY7" s="8">
        <v>20</v>
      </c>
      <c r="AZ7" s="8">
        <v>20</v>
      </c>
      <c r="BA7" s="8">
        <v>53</v>
      </c>
      <c r="BB7" s="8">
        <v>53</v>
      </c>
      <c r="BC7" s="8">
        <v>53</v>
      </c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>
        <v>14</v>
      </c>
      <c r="BQ7" s="8">
        <v>14</v>
      </c>
      <c r="BR7" s="8">
        <v>14</v>
      </c>
      <c r="BS7" s="8">
        <v>11</v>
      </c>
      <c r="BT7" s="8">
        <v>11</v>
      </c>
      <c r="BU7" s="8">
        <v>11</v>
      </c>
      <c r="BV7" s="8">
        <v>34</v>
      </c>
      <c r="BW7" s="8">
        <v>34</v>
      </c>
      <c r="BX7" s="8">
        <v>34</v>
      </c>
      <c r="BY7" s="8">
        <v>13</v>
      </c>
      <c r="BZ7" s="8">
        <v>13</v>
      </c>
      <c r="CA7" s="8">
        <v>13</v>
      </c>
      <c r="CB7" s="8"/>
      <c r="CC7" s="8"/>
      <c r="CD7" s="8"/>
      <c r="CE7" s="8">
        <v>32</v>
      </c>
      <c r="CF7" s="8">
        <v>32</v>
      </c>
      <c r="CG7" s="8">
        <v>32</v>
      </c>
      <c r="CH7" s="8">
        <v>34</v>
      </c>
      <c r="CI7" s="8">
        <v>34</v>
      </c>
      <c r="CJ7" s="8">
        <v>34</v>
      </c>
      <c r="CK7" s="8"/>
      <c r="CL7" s="8"/>
      <c r="CM7" s="8"/>
      <c r="CN7" s="8"/>
      <c r="CO7" s="8"/>
      <c r="CP7" s="8"/>
      <c r="CQ7" s="8">
        <v>21</v>
      </c>
      <c r="CR7" s="8">
        <v>21</v>
      </c>
      <c r="CS7" s="8">
        <v>21</v>
      </c>
      <c r="CT7" s="8">
        <v>13</v>
      </c>
      <c r="CU7" s="8">
        <v>13</v>
      </c>
      <c r="CV7" s="8">
        <v>13</v>
      </c>
      <c r="CW7" s="8"/>
      <c r="CX7" s="8"/>
      <c r="CY7" s="8"/>
      <c r="CZ7" s="8">
        <v>7</v>
      </c>
      <c r="DA7" s="8">
        <v>7</v>
      </c>
      <c r="DB7" s="8">
        <v>7</v>
      </c>
      <c r="DC7" s="8">
        <v>1</v>
      </c>
      <c r="DD7" s="8">
        <v>1</v>
      </c>
      <c r="DE7" s="8">
        <v>1</v>
      </c>
      <c r="DF7" s="8">
        <v>81</v>
      </c>
      <c r="DG7" s="8">
        <v>81</v>
      </c>
      <c r="DH7" s="8">
        <v>81</v>
      </c>
      <c r="DI7" s="8">
        <v>36</v>
      </c>
      <c r="DJ7" s="8">
        <v>36</v>
      </c>
      <c r="DK7" s="8">
        <v>36</v>
      </c>
      <c r="DL7" s="8">
        <v>40</v>
      </c>
      <c r="DM7" s="8">
        <v>40</v>
      </c>
      <c r="DN7" s="8">
        <v>40</v>
      </c>
      <c r="DO7" s="8">
        <v>250</v>
      </c>
      <c r="DP7" s="8">
        <v>250</v>
      </c>
      <c r="DQ7" s="8">
        <v>250</v>
      </c>
      <c r="DR7" s="8">
        <v>59</v>
      </c>
      <c r="DS7" s="8">
        <v>59</v>
      </c>
      <c r="DT7" s="8">
        <v>59</v>
      </c>
      <c r="DU7" s="8">
        <v>1097</v>
      </c>
      <c r="DV7" s="8">
        <v>1097</v>
      </c>
      <c r="DW7" s="8">
        <v>1097</v>
      </c>
    </row>
    <row r="8" spans="1:127" x14ac:dyDescent="0.2">
      <c r="A8" s="14" t="s">
        <v>8222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>
        <v>4</v>
      </c>
      <c r="AA8" s="8">
        <v>4</v>
      </c>
      <c r="AB8" s="8">
        <v>4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>
        <v>17</v>
      </c>
      <c r="AV8" s="8">
        <v>17</v>
      </c>
      <c r="AW8" s="8">
        <v>17</v>
      </c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>
        <v>9</v>
      </c>
      <c r="DP8" s="8">
        <v>9</v>
      </c>
      <c r="DQ8" s="8">
        <v>9</v>
      </c>
      <c r="DR8" s="8">
        <v>3</v>
      </c>
      <c r="DS8" s="8">
        <v>3</v>
      </c>
      <c r="DT8" s="8">
        <v>3</v>
      </c>
      <c r="DU8" s="8">
        <v>33</v>
      </c>
      <c r="DV8" s="8">
        <v>33</v>
      </c>
      <c r="DW8" s="8">
        <v>33</v>
      </c>
    </row>
    <row r="9" spans="1:127" x14ac:dyDescent="0.2">
      <c r="A9" s="14" t="s">
        <v>8219</v>
      </c>
      <c r="B9" s="8"/>
      <c r="C9" s="8"/>
      <c r="D9" s="8"/>
      <c r="E9" s="8">
        <v>164</v>
      </c>
      <c r="F9" s="8">
        <v>164</v>
      </c>
      <c r="G9" s="8">
        <v>164</v>
      </c>
      <c r="H9" s="8"/>
      <c r="I9" s="8"/>
      <c r="J9" s="8"/>
      <c r="K9" s="8"/>
      <c r="L9" s="8"/>
      <c r="M9" s="8"/>
      <c r="N9" s="8">
        <v>48</v>
      </c>
      <c r="O9" s="8">
        <v>48</v>
      </c>
      <c r="P9" s="8">
        <v>48</v>
      </c>
      <c r="Q9" s="8">
        <v>49</v>
      </c>
      <c r="R9" s="8">
        <v>49</v>
      </c>
      <c r="S9" s="8">
        <v>49</v>
      </c>
      <c r="T9" s="8"/>
      <c r="U9" s="8"/>
      <c r="V9" s="8"/>
      <c r="W9" s="8"/>
      <c r="X9" s="8"/>
      <c r="Y9" s="8"/>
      <c r="Z9" s="8">
        <v>34</v>
      </c>
      <c r="AA9" s="8">
        <v>34</v>
      </c>
      <c r="AB9" s="8">
        <v>34</v>
      </c>
      <c r="AC9" s="8"/>
      <c r="AD9" s="8"/>
      <c r="AE9" s="8"/>
      <c r="AF9" s="8">
        <v>52</v>
      </c>
      <c r="AG9" s="8">
        <v>52</v>
      </c>
      <c r="AH9" s="8">
        <v>52</v>
      </c>
      <c r="AI9" s="8"/>
      <c r="AJ9" s="8"/>
      <c r="AK9" s="8"/>
      <c r="AL9" s="8"/>
      <c r="AM9" s="8"/>
      <c r="AN9" s="8"/>
      <c r="AO9" s="8">
        <v>33</v>
      </c>
      <c r="AP9" s="8">
        <v>33</v>
      </c>
      <c r="AQ9" s="8">
        <v>33</v>
      </c>
      <c r="AR9" s="8">
        <v>30</v>
      </c>
      <c r="AS9" s="8">
        <v>30</v>
      </c>
      <c r="AT9" s="8">
        <v>30</v>
      </c>
      <c r="AU9" s="8"/>
      <c r="AV9" s="8"/>
      <c r="AW9" s="8"/>
      <c r="AX9" s="8">
        <v>138</v>
      </c>
      <c r="AY9" s="8">
        <v>138</v>
      </c>
      <c r="AZ9" s="8">
        <v>138</v>
      </c>
      <c r="BA9" s="8"/>
      <c r="BB9" s="8"/>
      <c r="BC9" s="8"/>
      <c r="BD9" s="8">
        <v>14</v>
      </c>
      <c r="BE9" s="8">
        <v>14</v>
      </c>
      <c r="BF9" s="8">
        <v>14</v>
      </c>
      <c r="BG9" s="8">
        <v>35</v>
      </c>
      <c r="BH9" s="8">
        <v>35</v>
      </c>
      <c r="BI9" s="8">
        <v>35</v>
      </c>
      <c r="BJ9" s="8">
        <v>240</v>
      </c>
      <c r="BK9" s="8">
        <v>240</v>
      </c>
      <c r="BL9" s="8">
        <v>240</v>
      </c>
      <c r="BM9" s="8"/>
      <c r="BN9" s="8"/>
      <c r="BO9" s="8"/>
      <c r="BP9" s="8"/>
      <c r="BQ9" s="8"/>
      <c r="BR9" s="8"/>
      <c r="BS9" s="8"/>
      <c r="BT9" s="8"/>
      <c r="BU9" s="8"/>
      <c r="BV9" s="8">
        <v>62</v>
      </c>
      <c r="BW9" s="8">
        <v>62</v>
      </c>
      <c r="BX9" s="8">
        <v>62</v>
      </c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>
        <v>49</v>
      </c>
      <c r="CL9" s="8">
        <v>49</v>
      </c>
      <c r="CM9" s="8">
        <v>49</v>
      </c>
      <c r="CN9" s="8">
        <v>20</v>
      </c>
      <c r="CO9" s="8">
        <v>20</v>
      </c>
      <c r="CP9" s="8">
        <v>20</v>
      </c>
      <c r="CQ9" s="8"/>
      <c r="CR9" s="8"/>
      <c r="CS9" s="8"/>
      <c r="CT9" s="8"/>
      <c r="CU9" s="8"/>
      <c r="CV9" s="8"/>
      <c r="CW9" s="8">
        <v>103</v>
      </c>
      <c r="CX9" s="8">
        <v>103</v>
      </c>
      <c r="CY9" s="8">
        <v>103</v>
      </c>
      <c r="CZ9" s="8">
        <v>7</v>
      </c>
      <c r="DA9" s="8">
        <v>7</v>
      </c>
      <c r="DB9" s="8">
        <v>7</v>
      </c>
      <c r="DC9" s="8">
        <v>31</v>
      </c>
      <c r="DD9" s="8">
        <v>31</v>
      </c>
      <c r="DE9" s="8">
        <v>31</v>
      </c>
      <c r="DF9" s="8">
        <v>17</v>
      </c>
      <c r="DG9" s="8">
        <v>17</v>
      </c>
      <c r="DH9" s="8">
        <v>17</v>
      </c>
      <c r="DI9" s="8"/>
      <c r="DJ9" s="8"/>
      <c r="DK9" s="8"/>
      <c r="DL9" s="8">
        <v>45</v>
      </c>
      <c r="DM9" s="8">
        <v>45</v>
      </c>
      <c r="DN9" s="8">
        <v>45</v>
      </c>
      <c r="DO9" s="8">
        <v>412</v>
      </c>
      <c r="DP9" s="8">
        <v>412</v>
      </c>
      <c r="DQ9" s="8">
        <v>412</v>
      </c>
      <c r="DR9" s="8">
        <v>68</v>
      </c>
      <c r="DS9" s="8">
        <v>68</v>
      </c>
      <c r="DT9" s="8">
        <v>68</v>
      </c>
      <c r="DU9" s="8">
        <v>1651</v>
      </c>
      <c r="DV9" s="8">
        <v>1651</v>
      </c>
      <c r="DW9" s="8">
        <v>1651</v>
      </c>
    </row>
    <row r="10" spans="1:127" x14ac:dyDescent="0.2">
      <c r="A10" s="14" t="s">
        <v>8316</v>
      </c>
      <c r="B10" s="8">
        <v>78</v>
      </c>
      <c r="C10" s="8">
        <v>78</v>
      </c>
      <c r="D10" s="8">
        <v>78</v>
      </c>
      <c r="E10" s="8">
        <v>164</v>
      </c>
      <c r="F10" s="8">
        <v>164</v>
      </c>
      <c r="G10" s="8">
        <v>164</v>
      </c>
      <c r="H10" s="8">
        <v>52</v>
      </c>
      <c r="I10" s="8">
        <v>52</v>
      </c>
      <c r="J10" s="8">
        <v>52</v>
      </c>
      <c r="K10" s="8">
        <v>31</v>
      </c>
      <c r="L10" s="8">
        <v>31</v>
      </c>
      <c r="M10" s="8">
        <v>31</v>
      </c>
      <c r="N10" s="8">
        <v>48</v>
      </c>
      <c r="O10" s="8">
        <v>48</v>
      </c>
      <c r="P10" s="8">
        <v>48</v>
      </c>
      <c r="Q10" s="8">
        <v>49</v>
      </c>
      <c r="R10" s="8">
        <v>49</v>
      </c>
      <c r="S10" s="8">
        <v>49</v>
      </c>
      <c r="T10" s="8">
        <v>116</v>
      </c>
      <c r="U10" s="8">
        <v>116</v>
      </c>
      <c r="V10" s="8">
        <v>116</v>
      </c>
      <c r="W10" s="8">
        <v>14</v>
      </c>
      <c r="X10" s="8">
        <v>14</v>
      </c>
      <c r="Y10" s="8">
        <v>14</v>
      </c>
      <c r="Z10" s="8">
        <v>38</v>
      </c>
      <c r="AA10" s="8">
        <v>38</v>
      </c>
      <c r="AB10" s="8">
        <v>38</v>
      </c>
      <c r="AC10" s="8">
        <v>23</v>
      </c>
      <c r="AD10" s="8">
        <v>23</v>
      </c>
      <c r="AE10" s="8">
        <v>23</v>
      </c>
      <c r="AF10" s="8">
        <v>52</v>
      </c>
      <c r="AG10" s="8">
        <v>52</v>
      </c>
      <c r="AH10" s="8">
        <v>52</v>
      </c>
      <c r="AI10" s="8">
        <v>73</v>
      </c>
      <c r="AJ10" s="8">
        <v>73</v>
      </c>
      <c r="AK10" s="8">
        <v>73</v>
      </c>
      <c r="AL10" s="8">
        <v>23</v>
      </c>
      <c r="AM10" s="8">
        <v>23</v>
      </c>
      <c r="AN10" s="8">
        <v>23</v>
      </c>
      <c r="AO10" s="8">
        <v>33</v>
      </c>
      <c r="AP10" s="8">
        <v>33</v>
      </c>
      <c r="AQ10" s="8">
        <v>33</v>
      </c>
      <c r="AR10" s="8">
        <v>30</v>
      </c>
      <c r="AS10" s="8">
        <v>30</v>
      </c>
      <c r="AT10" s="8">
        <v>30</v>
      </c>
      <c r="AU10" s="8">
        <v>54</v>
      </c>
      <c r="AV10" s="8">
        <v>54</v>
      </c>
      <c r="AW10" s="8">
        <v>54</v>
      </c>
      <c r="AX10" s="8">
        <v>158</v>
      </c>
      <c r="AY10" s="8">
        <v>158</v>
      </c>
      <c r="AZ10" s="8">
        <v>158</v>
      </c>
      <c r="BA10" s="8">
        <v>53</v>
      </c>
      <c r="BB10" s="8">
        <v>53</v>
      </c>
      <c r="BC10" s="8">
        <v>53</v>
      </c>
      <c r="BD10" s="8">
        <v>14</v>
      </c>
      <c r="BE10" s="8">
        <v>14</v>
      </c>
      <c r="BF10" s="8">
        <v>14</v>
      </c>
      <c r="BG10" s="8">
        <v>35</v>
      </c>
      <c r="BH10" s="8">
        <v>35</v>
      </c>
      <c r="BI10" s="8">
        <v>35</v>
      </c>
      <c r="BJ10" s="8">
        <v>240</v>
      </c>
      <c r="BK10" s="8">
        <v>240</v>
      </c>
      <c r="BL10" s="8">
        <v>240</v>
      </c>
      <c r="BM10" s="8">
        <v>19</v>
      </c>
      <c r="BN10" s="8">
        <v>19</v>
      </c>
      <c r="BO10" s="8">
        <v>19</v>
      </c>
      <c r="BP10" s="8">
        <v>14</v>
      </c>
      <c r="BQ10" s="8">
        <v>14</v>
      </c>
      <c r="BR10" s="8">
        <v>14</v>
      </c>
      <c r="BS10" s="8">
        <v>11</v>
      </c>
      <c r="BT10" s="8">
        <v>11</v>
      </c>
      <c r="BU10" s="8">
        <v>11</v>
      </c>
      <c r="BV10" s="8">
        <v>96</v>
      </c>
      <c r="BW10" s="8">
        <v>96</v>
      </c>
      <c r="BX10" s="8">
        <v>96</v>
      </c>
      <c r="BY10" s="8">
        <v>13</v>
      </c>
      <c r="BZ10" s="8">
        <v>13</v>
      </c>
      <c r="CA10" s="8">
        <v>13</v>
      </c>
      <c r="CB10" s="8">
        <v>16</v>
      </c>
      <c r="CC10" s="8">
        <v>16</v>
      </c>
      <c r="CD10" s="8">
        <v>16</v>
      </c>
      <c r="CE10" s="8">
        <v>32</v>
      </c>
      <c r="CF10" s="8">
        <v>32</v>
      </c>
      <c r="CG10" s="8">
        <v>32</v>
      </c>
      <c r="CH10" s="8">
        <v>34</v>
      </c>
      <c r="CI10" s="8">
        <v>34</v>
      </c>
      <c r="CJ10" s="8">
        <v>34</v>
      </c>
      <c r="CK10" s="8">
        <v>49</v>
      </c>
      <c r="CL10" s="8">
        <v>49</v>
      </c>
      <c r="CM10" s="8">
        <v>49</v>
      </c>
      <c r="CN10" s="8">
        <v>20</v>
      </c>
      <c r="CO10" s="8">
        <v>20</v>
      </c>
      <c r="CP10" s="8">
        <v>20</v>
      </c>
      <c r="CQ10" s="8">
        <v>27</v>
      </c>
      <c r="CR10" s="8">
        <v>27</v>
      </c>
      <c r="CS10" s="8">
        <v>27</v>
      </c>
      <c r="CT10" s="8">
        <v>13</v>
      </c>
      <c r="CU10" s="8">
        <v>13</v>
      </c>
      <c r="CV10" s="8">
        <v>13</v>
      </c>
      <c r="CW10" s="8">
        <v>103</v>
      </c>
      <c r="CX10" s="8">
        <v>103</v>
      </c>
      <c r="CY10" s="8">
        <v>103</v>
      </c>
      <c r="CZ10" s="8">
        <v>14</v>
      </c>
      <c r="DA10" s="8">
        <v>14</v>
      </c>
      <c r="DB10" s="8">
        <v>14</v>
      </c>
      <c r="DC10" s="8">
        <v>47</v>
      </c>
      <c r="DD10" s="8">
        <v>47</v>
      </c>
      <c r="DE10" s="8">
        <v>47</v>
      </c>
      <c r="DF10" s="8">
        <v>145</v>
      </c>
      <c r="DG10" s="8">
        <v>145</v>
      </c>
      <c r="DH10" s="8">
        <v>145</v>
      </c>
      <c r="DI10" s="8">
        <v>95</v>
      </c>
      <c r="DJ10" s="8">
        <v>95</v>
      </c>
      <c r="DK10" s="8">
        <v>95</v>
      </c>
      <c r="DL10" s="8">
        <v>96</v>
      </c>
      <c r="DM10" s="8">
        <v>96</v>
      </c>
      <c r="DN10" s="8">
        <v>96</v>
      </c>
      <c r="DO10" s="8">
        <v>671</v>
      </c>
      <c r="DP10" s="8">
        <v>671</v>
      </c>
      <c r="DQ10" s="8">
        <v>671</v>
      </c>
      <c r="DR10" s="8">
        <v>145</v>
      </c>
      <c r="DS10" s="8">
        <v>145</v>
      </c>
      <c r="DT10" s="8">
        <v>145</v>
      </c>
      <c r="DU10" s="8">
        <v>3038</v>
      </c>
      <c r="DV10" s="8">
        <v>3038</v>
      </c>
      <c r="DW10" s="8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05AAB-A124-FA42-BC4E-929B6ED06975}">
  <dimension ref="A1:Z20"/>
  <sheetViews>
    <sheetView workbookViewId="0">
      <selection activeCell="H3" sqref="H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26.1640625" bestFit="1" customWidth="1"/>
    <col min="4" max="4" width="14.6640625" bestFit="1" customWidth="1"/>
    <col min="5" max="5" width="12.1640625" bestFit="1" customWidth="1"/>
    <col min="6" max="6" width="19.33203125" bestFit="1" customWidth="1"/>
    <col min="7" max="7" width="11.83203125" bestFit="1" customWidth="1"/>
    <col min="8" max="8" width="26.1640625" bestFit="1" customWidth="1"/>
    <col min="9" max="9" width="14.6640625" bestFit="1" customWidth="1"/>
    <col min="10" max="10" width="12.1640625" bestFit="1" customWidth="1"/>
    <col min="11" max="11" width="19.33203125" bestFit="1" customWidth="1"/>
    <col min="12" max="12" width="11.83203125" bestFit="1" customWidth="1"/>
    <col min="13" max="13" width="26.1640625" bestFit="1" customWidth="1"/>
    <col min="14" max="14" width="14.6640625" bestFit="1" customWidth="1"/>
    <col min="15" max="15" width="12.1640625" bestFit="1" customWidth="1"/>
    <col min="16" max="16" width="19.33203125" bestFit="1" customWidth="1"/>
    <col min="17" max="17" width="11.83203125" bestFit="1" customWidth="1"/>
    <col min="18" max="18" width="26.1640625" bestFit="1" customWidth="1"/>
    <col min="19" max="19" width="14.6640625" bestFit="1" customWidth="1"/>
    <col min="20" max="20" width="12.1640625" bestFit="1" customWidth="1"/>
    <col min="21" max="21" width="19.33203125" bestFit="1" customWidth="1"/>
    <col min="22" max="22" width="16" bestFit="1" customWidth="1"/>
    <col min="23" max="23" width="30.5" bestFit="1" customWidth="1"/>
    <col min="24" max="24" width="19" bestFit="1" customWidth="1"/>
    <col min="25" max="25" width="16.5" bestFit="1" customWidth="1"/>
    <col min="26" max="26" width="23.6640625" bestFit="1" customWidth="1"/>
    <col min="27" max="27" width="11.5" bestFit="1" customWidth="1"/>
    <col min="28" max="28" width="7.83203125" bestFit="1" customWidth="1"/>
    <col min="29" max="29" width="19.33203125" bestFit="1" customWidth="1"/>
    <col min="30" max="30" width="11.5" bestFit="1" customWidth="1"/>
    <col min="31" max="31" width="7.83203125" bestFit="1" customWidth="1"/>
    <col min="32" max="32" width="16.6640625" bestFit="1" customWidth="1"/>
    <col min="33" max="33" width="31" bestFit="1" customWidth="1"/>
    <col min="34" max="34" width="19.5" bestFit="1" customWidth="1"/>
    <col min="35" max="35" width="17" bestFit="1" customWidth="1"/>
    <col min="36" max="36" width="24.1640625" bestFit="1" customWidth="1"/>
    <col min="37" max="37" width="11.83203125" bestFit="1" customWidth="1"/>
    <col min="38" max="38" width="26.1640625" bestFit="1" customWidth="1"/>
    <col min="39" max="39" width="14.6640625" bestFit="1" customWidth="1"/>
    <col min="40" max="40" width="12.1640625" bestFit="1" customWidth="1"/>
    <col min="41" max="41" width="19.33203125" bestFit="1" customWidth="1"/>
    <col min="42" max="42" width="15" bestFit="1" customWidth="1"/>
    <col min="43" max="43" width="29.5" bestFit="1" customWidth="1"/>
    <col min="44" max="44" width="18" bestFit="1" customWidth="1"/>
    <col min="45" max="45" width="15.33203125" bestFit="1" customWidth="1"/>
    <col min="46" max="46" width="22.6640625" bestFit="1" customWidth="1"/>
    <col min="47" max="47" width="11.83203125" bestFit="1" customWidth="1"/>
    <col min="48" max="48" width="17.1640625" bestFit="1" customWidth="1"/>
    <col min="49" max="49" width="11.33203125" bestFit="1" customWidth="1"/>
    <col min="50" max="50" width="14.33203125" bestFit="1" customWidth="1"/>
    <col min="51" max="51" width="7.83203125" bestFit="1" customWidth="1"/>
    <col min="52" max="52" width="26.1640625" bestFit="1" customWidth="1"/>
    <col min="53" max="53" width="17.1640625" bestFit="1" customWidth="1"/>
    <col min="54" max="54" width="11.33203125" bestFit="1" customWidth="1"/>
    <col min="55" max="55" width="14.33203125" bestFit="1" customWidth="1"/>
    <col min="56" max="56" width="7.83203125" bestFit="1" customWidth="1"/>
    <col min="57" max="57" width="14.6640625" bestFit="1" customWidth="1"/>
    <col min="58" max="58" width="17.1640625" bestFit="1" customWidth="1"/>
    <col min="59" max="59" width="11.33203125" bestFit="1" customWidth="1"/>
    <col min="60" max="60" width="14.33203125" bestFit="1" customWidth="1"/>
    <col min="61" max="61" width="7.83203125" bestFit="1" customWidth="1"/>
    <col min="62" max="62" width="12.1640625" bestFit="1" customWidth="1"/>
    <col min="63" max="63" width="17.1640625" bestFit="1" customWidth="1"/>
    <col min="64" max="64" width="11.33203125" bestFit="1" customWidth="1"/>
    <col min="65" max="65" width="14.33203125" bestFit="1" customWidth="1"/>
    <col min="66" max="66" width="7.83203125" bestFit="1" customWidth="1"/>
    <col min="67" max="67" width="19.33203125" bestFit="1" customWidth="1"/>
    <col min="68" max="68" width="17.1640625" bestFit="1" customWidth="1"/>
    <col min="69" max="69" width="11.33203125" bestFit="1" customWidth="1"/>
    <col min="70" max="70" width="14.33203125" bestFit="1" customWidth="1"/>
    <col min="71" max="71" width="7.83203125" bestFit="1" customWidth="1"/>
    <col min="72" max="72" width="20" bestFit="1" customWidth="1"/>
    <col min="73" max="73" width="34.5" bestFit="1" customWidth="1"/>
    <col min="74" max="74" width="23" bestFit="1" customWidth="1"/>
    <col min="75" max="75" width="20.33203125" bestFit="1" customWidth="1"/>
    <col min="76" max="76" width="27.6640625" bestFit="1" customWidth="1"/>
    <col min="77" max="77" width="16" bestFit="1" customWidth="1"/>
    <col min="78" max="78" width="30.5" bestFit="1" customWidth="1"/>
    <col min="79" max="79" width="19" bestFit="1" customWidth="1"/>
    <col min="80" max="80" width="16.5" bestFit="1" customWidth="1"/>
    <col min="81" max="81" width="23.6640625" bestFit="1" customWidth="1"/>
    <col min="82" max="82" width="6.5" bestFit="1" customWidth="1"/>
    <col min="83" max="83" width="9" bestFit="1" customWidth="1"/>
    <col min="84" max="84" width="9.33203125" bestFit="1" customWidth="1"/>
    <col min="85" max="87" width="6.83203125" bestFit="1" customWidth="1"/>
    <col min="88" max="88" width="9" bestFit="1" customWidth="1"/>
    <col min="89" max="89" width="6.5" bestFit="1" customWidth="1"/>
    <col min="90" max="90" width="9" bestFit="1" customWidth="1"/>
    <col min="91" max="91" width="9.33203125" bestFit="1" customWidth="1"/>
    <col min="92" max="92" width="26.1640625" bestFit="1" customWidth="1"/>
    <col min="93" max="93" width="9" bestFit="1" customWidth="1"/>
    <col min="94" max="94" width="9.33203125" bestFit="1" customWidth="1"/>
    <col min="95" max="95" width="6.83203125" bestFit="1" customWidth="1"/>
    <col min="96" max="96" width="9" bestFit="1" customWidth="1"/>
    <col min="97" max="97" width="9.33203125" bestFit="1" customWidth="1"/>
    <col min="98" max="98" width="6.83203125" bestFit="1" customWidth="1"/>
    <col min="99" max="99" width="9" bestFit="1" customWidth="1"/>
    <col min="100" max="100" width="6.5" bestFit="1" customWidth="1"/>
    <col min="101" max="101" width="9" bestFit="1" customWidth="1"/>
    <col min="102" max="104" width="6.5" bestFit="1" customWidth="1"/>
    <col min="105" max="105" width="9" bestFit="1" customWidth="1"/>
    <col min="106" max="106" width="9.33203125" bestFit="1" customWidth="1"/>
    <col min="107" max="108" width="6.83203125" bestFit="1" customWidth="1"/>
    <col min="109" max="109" width="9" bestFit="1" customWidth="1"/>
    <col min="110" max="111" width="6.5" bestFit="1" customWidth="1"/>
    <col min="112" max="112" width="9" bestFit="1" customWidth="1"/>
    <col min="113" max="114" width="6.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9" bestFit="1" customWidth="1"/>
    <col min="119" max="120" width="6.5" bestFit="1" customWidth="1"/>
    <col min="121" max="121" width="9" bestFit="1" customWidth="1"/>
    <col min="122" max="124" width="6.5" bestFit="1" customWidth="1"/>
    <col min="125" max="125" width="9" bestFit="1" customWidth="1"/>
    <col min="126" max="126" width="9.33203125" bestFit="1" customWidth="1"/>
    <col min="127" max="128" width="6.83203125" bestFit="1" customWidth="1"/>
    <col min="129" max="129" width="9" bestFit="1" customWidth="1"/>
    <col min="130" max="131" width="6.5" bestFit="1" customWidth="1"/>
    <col min="132" max="132" width="9" bestFit="1" customWidth="1"/>
    <col min="133" max="135" width="6.5" bestFit="1" customWidth="1"/>
    <col min="136" max="136" width="9" bestFit="1" customWidth="1"/>
    <col min="137" max="139" width="6.5" bestFit="1" customWidth="1"/>
    <col min="140" max="140" width="9" bestFit="1" customWidth="1"/>
    <col min="141" max="141" width="9.33203125" bestFit="1" customWidth="1"/>
    <col min="142" max="144" width="6.83203125" bestFit="1" customWidth="1"/>
    <col min="145" max="145" width="9" bestFit="1" customWidth="1"/>
    <col min="146" max="148" width="6.5" bestFit="1" customWidth="1"/>
    <col min="149" max="149" width="9" bestFit="1" customWidth="1"/>
    <col min="150" max="152" width="6.5" bestFit="1" customWidth="1"/>
    <col min="153" max="153" width="9" bestFit="1" customWidth="1"/>
    <col min="154" max="156" width="6.5" bestFit="1" customWidth="1"/>
    <col min="157" max="157" width="9" bestFit="1" customWidth="1"/>
    <col min="158" max="158" width="9.33203125" bestFit="1" customWidth="1"/>
    <col min="159" max="161" width="6.83203125" bestFit="1" customWidth="1"/>
    <col min="162" max="162" width="9" bestFit="1" customWidth="1"/>
    <col min="163" max="165" width="6.5" bestFit="1" customWidth="1"/>
    <col min="166" max="166" width="9" bestFit="1" customWidth="1"/>
    <col min="167" max="169" width="6.5" bestFit="1" customWidth="1"/>
    <col min="170" max="170" width="9" bestFit="1" customWidth="1"/>
    <col min="171" max="173" width="6.5" bestFit="1" customWidth="1"/>
    <col min="174" max="174" width="9" bestFit="1" customWidth="1"/>
    <col min="175" max="175" width="9.33203125" bestFit="1" customWidth="1"/>
    <col min="176" max="178" width="6.83203125" bestFit="1" customWidth="1"/>
    <col min="179" max="179" width="9" bestFit="1" customWidth="1"/>
    <col min="180" max="180" width="6.5" bestFit="1" customWidth="1"/>
    <col min="181" max="181" width="9" bestFit="1" customWidth="1"/>
    <col min="182" max="182" width="9.33203125" bestFit="1" customWidth="1"/>
    <col min="183" max="183" width="19.33203125" bestFit="1" customWidth="1"/>
    <col min="184" max="184" width="33.83203125" bestFit="1" customWidth="1"/>
    <col min="185" max="187" width="11.83203125" bestFit="1" customWidth="1"/>
    <col min="188" max="188" width="9" bestFit="1" customWidth="1"/>
    <col min="189" max="189" width="9.33203125" bestFit="1" customWidth="1"/>
    <col min="190" max="190" width="6.83203125" bestFit="1" customWidth="1"/>
    <col min="191" max="191" width="9" bestFit="1" customWidth="1"/>
    <col min="192" max="193" width="6.5" bestFit="1" customWidth="1"/>
    <col min="194" max="194" width="9" bestFit="1" customWidth="1"/>
    <col min="195" max="196" width="6.5" bestFit="1" customWidth="1"/>
    <col min="197" max="197" width="9" bestFit="1" customWidth="1"/>
    <col min="198" max="200" width="6.5" bestFit="1" customWidth="1"/>
    <col min="201" max="201" width="9" bestFit="1" customWidth="1"/>
    <col min="202" max="202" width="9.33203125" bestFit="1" customWidth="1"/>
    <col min="203" max="204" width="6.83203125" bestFit="1" customWidth="1"/>
    <col min="205" max="205" width="9" bestFit="1" customWidth="1"/>
    <col min="206" max="208" width="6.5" bestFit="1" customWidth="1"/>
    <col min="209" max="209" width="9" bestFit="1" customWidth="1"/>
    <col min="210" max="212" width="6.5" bestFit="1" customWidth="1"/>
    <col min="213" max="213" width="9" bestFit="1" customWidth="1"/>
    <col min="214" max="216" width="6.5" bestFit="1" customWidth="1"/>
    <col min="217" max="217" width="9" bestFit="1" customWidth="1"/>
    <col min="218" max="218" width="9.33203125" bestFit="1" customWidth="1"/>
    <col min="219" max="221" width="6.83203125" bestFit="1" customWidth="1"/>
    <col min="222" max="222" width="9" bestFit="1" customWidth="1"/>
    <col min="223" max="225" width="6.5" bestFit="1" customWidth="1"/>
    <col min="226" max="226" width="9" bestFit="1" customWidth="1"/>
    <col min="227" max="229" width="6.5" bestFit="1" customWidth="1"/>
    <col min="230" max="230" width="9" bestFit="1" customWidth="1"/>
    <col min="231" max="233" width="6.5" bestFit="1" customWidth="1"/>
    <col min="234" max="234" width="9" bestFit="1" customWidth="1"/>
    <col min="235" max="235" width="9.33203125" bestFit="1" customWidth="1"/>
    <col min="236" max="238" width="6.83203125" bestFit="1" customWidth="1"/>
    <col min="239" max="239" width="9" bestFit="1" customWidth="1"/>
    <col min="240" max="242" width="6.5" bestFit="1" customWidth="1"/>
    <col min="243" max="243" width="9" bestFit="1" customWidth="1"/>
    <col min="244" max="246" width="6.5" bestFit="1" customWidth="1"/>
    <col min="247" max="247" width="9" bestFit="1" customWidth="1"/>
    <col min="248" max="250" width="6.5" bestFit="1" customWidth="1"/>
    <col min="251" max="251" width="9" bestFit="1" customWidth="1"/>
    <col min="252" max="252" width="9.33203125" bestFit="1" customWidth="1"/>
    <col min="253" max="255" width="6.83203125" bestFit="1" customWidth="1"/>
    <col min="256" max="256" width="9" bestFit="1" customWidth="1"/>
    <col min="257" max="259" width="6.5" bestFit="1" customWidth="1"/>
    <col min="260" max="260" width="9" bestFit="1" customWidth="1"/>
    <col min="261" max="263" width="6.5" bestFit="1" customWidth="1"/>
    <col min="264" max="264" width="9" bestFit="1" customWidth="1"/>
    <col min="265" max="267" width="6.5" bestFit="1" customWidth="1"/>
    <col min="268" max="268" width="9" bestFit="1" customWidth="1"/>
    <col min="269" max="269" width="9.33203125" bestFit="1" customWidth="1"/>
    <col min="270" max="272" width="6.83203125" bestFit="1" customWidth="1"/>
    <col min="273" max="273" width="9" bestFit="1" customWidth="1"/>
    <col min="274" max="276" width="6.5" bestFit="1" customWidth="1"/>
    <col min="277" max="277" width="9" bestFit="1" customWidth="1"/>
    <col min="278" max="280" width="6.5" bestFit="1" customWidth="1"/>
    <col min="281" max="281" width="9" bestFit="1" customWidth="1"/>
    <col min="282" max="284" width="6.5" bestFit="1" customWidth="1"/>
    <col min="285" max="285" width="9" bestFit="1" customWidth="1"/>
    <col min="286" max="286" width="9.33203125" bestFit="1" customWidth="1"/>
    <col min="287" max="289" width="6.83203125" bestFit="1" customWidth="1"/>
    <col min="290" max="290" width="9" bestFit="1" customWidth="1"/>
    <col min="291" max="293" width="6.5" bestFit="1" customWidth="1"/>
    <col min="294" max="294" width="9" bestFit="1" customWidth="1"/>
    <col min="295" max="297" width="6.5" bestFit="1" customWidth="1"/>
    <col min="298" max="298" width="9" bestFit="1" customWidth="1"/>
    <col min="299" max="301" width="6.5" bestFit="1" customWidth="1"/>
    <col min="302" max="302" width="9" bestFit="1" customWidth="1"/>
    <col min="303" max="303" width="9.33203125" bestFit="1" customWidth="1"/>
    <col min="304" max="306" width="6.83203125" bestFit="1" customWidth="1"/>
    <col min="307" max="307" width="9" bestFit="1" customWidth="1"/>
    <col min="308" max="308" width="9.33203125" bestFit="1" customWidth="1"/>
    <col min="309" max="311" width="26.1640625" bestFit="1" customWidth="1"/>
    <col min="312" max="312" width="9" bestFit="1" customWidth="1"/>
    <col min="313" max="313" width="9.33203125" bestFit="1" customWidth="1"/>
    <col min="314" max="314" width="6.83203125" bestFit="1" customWidth="1"/>
    <col min="315" max="315" width="9" bestFit="1" customWidth="1"/>
    <col min="316" max="317" width="6.5" bestFit="1" customWidth="1"/>
    <col min="318" max="318" width="9" bestFit="1" customWidth="1"/>
    <col min="319" max="320" width="6.5" bestFit="1" customWidth="1"/>
    <col min="321" max="321" width="9" bestFit="1" customWidth="1"/>
    <col min="322" max="324" width="6.5" bestFit="1" customWidth="1"/>
    <col min="325" max="325" width="9" bestFit="1" customWidth="1"/>
    <col min="326" max="326" width="9.33203125" bestFit="1" customWidth="1"/>
    <col min="327" max="328" width="6.83203125" bestFit="1" customWidth="1"/>
    <col min="329" max="329" width="9" bestFit="1" customWidth="1"/>
    <col min="330" max="332" width="6.5" bestFit="1" customWidth="1"/>
    <col min="333" max="333" width="9" bestFit="1" customWidth="1"/>
    <col min="334" max="336" width="6.5" bestFit="1" customWidth="1"/>
    <col min="337" max="337" width="9" bestFit="1" customWidth="1"/>
    <col min="338" max="340" width="6.5" bestFit="1" customWidth="1"/>
    <col min="341" max="341" width="9" bestFit="1" customWidth="1"/>
    <col min="342" max="342" width="9.33203125" bestFit="1" customWidth="1"/>
    <col min="343" max="345" width="6.83203125" bestFit="1" customWidth="1"/>
    <col min="346" max="346" width="9" bestFit="1" customWidth="1"/>
    <col min="347" max="349" width="6.5" bestFit="1" customWidth="1"/>
    <col min="350" max="350" width="9" bestFit="1" customWidth="1"/>
    <col min="351" max="353" width="6.5" bestFit="1" customWidth="1"/>
    <col min="354" max="354" width="9" bestFit="1" customWidth="1"/>
    <col min="355" max="357" width="6.5" bestFit="1" customWidth="1"/>
    <col min="358" max="358" width="9" bestFit="1" customWidth="1"/>
    <col min="359" max="359" width="9.33203125" bestFit="1" customWidth="1"/>
    <col min="360" max="362" width="6.83203125" bestFit="1" customWidth="1"/>
    <col min="363" max="363" width="9" bestFit="1" customWidth="1"/>
    <col min="364" max="366" width="6.5" bestFit="1" customWidth="1"/>
    <col min="367" max="367" width="9" bestFit="1" customWidth="1"/>
    <col min="368" max="370" width="6.5" bestFit="1" customWidth="1"/>
    <col min="371" max="371" width="9" bestFit="1" customWidth="1"/>
    <col min="372" max="374" width="6.5" bestFit="1" customWidth="1"/>
    <col min="375" max="375" width="9" bestFit="1" customWidth="1"/>
    <col min="376" max="376" width="9.33203125" bestFit="1" customWidth="1"/>
    <col min="377" max="379" width="6.83203125" bestFit="1" customWidth="1"/>
    <col min="380" max="380" width="9" bestFit="1" customWidth="1"/>
    <col min="381" max="383" width="6.5" bestFit="1" customWidth="1"/>
    <col min="384" max="384" width="9" bestFit="1" customWidth="1"/>
    <col min="385" max="387" width="6.5" bestFit="1" customWidth="1"/>
    <col min="388" max="388" width="9" bestFit="1" customWidth="1"/>
    <col min="389" max="391" width="6.5" bestFit="1" customWidth="1"/>
    <col min="392" max="392" width="9" bestFit="1" customWidth="1"/>
    <col min="393" max="393" width="9.33203125" bestFit="1" customWidth="1"/>
    <col min="394" max="396" width="6.83203125" bestFit="1" customWidth="1"/>
    <col min="397" max="397" width="9" bestFit="1" customWidth="1"/>
    <col min="398" max="400" width="6.5" bestFit="1" customWidth="1"/>
    <col min="401" max="401" width="9" bestFit="1" customWidth="1"/>
    <col min="402" max="404" width="6.5" bestFit="1" customWidth="1"/>
    <col min="405" max="405" width="9" bestFit="1" customWidth="1"/>
    <col min="406" max="408" width="6.5" bestFit="1" customWidth="1"/>
    <col min="409" max="409" width="9" bestFit="1" customWidth="1"/>
    <col min="410" max="410" width="9.33203125" bestFit="1" customWidth="1"/>
    <col min="411" max="413" width="6.83203125" bestFit="1" customWidth="1"/>
    <col min="414" max="414" width="9" bestFit="1" customWidth="1"/>
    <col min="415" max="417" width="6.5" bestFit="1" customWidth="1"/>
    <col min="418" max="418" width="9" bestFit="1" customWidth="1"/>
    <col min="419" max="421" width="6.5" bestFit="1" customWidth="1"/>
    <col min="422" max="422" width="9" bestFit="1" customWidth="1"/>
    <col min="423" max="425" width="6.5" bestFit="1" customWidth="1"/>
    <col min="426" max="426" width="9" bestFit="1" customWidth="1"/>
    <col min="427" max="427" width="9.33203125" bestFit="1" customWidth="1"/>
    <col min="428" max="430" width="6.83203125" bestFit="1" customWidth="1"/>
    <col min="431" max="431" width="9" bestFit="1" customWidth="1"/>
    <col min="432" max="432" width="9.33203125" bestFit="1" customWidth="1"/>
    <col min="433" max="433" width="16.6640625" bestFit="1" customWidth="1"/>
    <col min="434" max="434" width="31" bestFit="1" customWidth="1"/>
    <col min="435" max="435" width="11.83203125" bestFit="1" customWidth="1"/>
    <col min="436" max="436" width="9" bestFit="1" customWidth="1"/>
    <col min="437" max="438" width="6.5" bestFit="1" customWidth="1"/>
    <col min="439" max="439" width="9" bestFit="1" customWidth="1"/>
    <col min="440" max="440" width="9.33203125" bestFit="1" customWidth="1"/>
    <col min="441" max="441" width="26.1640625" bestFit="1" customWidth="1"/>
    <col min="442" max="442" width="9" bestFit="1" customWidth="1"/>
    <col min="443" max="444" width="6.5" bestFit="1" customWidth="1"/>
    <col min="445" max="445" width="9" bestFit="1" customWidth="1"/>
    <col min="446" max="446" width="9.33203125" bestFit="1" customWidth="1"/>
    <col min="447" max="447" width="15" bestFit="1" customWidth="1"/>
    <col min="448" max="448" width="29.5" bestFit="1" customWidth="1"/>
    <col min="449" max="450" width="11.83203125" bestFit="1" customWidth="1"/>
    <col min="451" max="451" width="9" bestFit="1" customWidth="1"/>
    <col min="452" max="453" width="6.5" bestFit="1" customWidth="1"/>
    <col min="454" max="454" width="9" bestFit="1" customWidth="1"/>
    <col min="455" max="455" width="9.33203125" bestFit="1" customWidth="1"/>
    <col min="456" max="458" width="6.83203125" bestFit="1" customWidth="1"/>
    <col min="459" max="459" width="9" bestFit="1" customWidth="1"/>
    <col min="460" max="462" width="6.5" bestFit="1" customWidth="1"/>
    <col min="463" max="463" width="9" bestFit="1" customWidth="1"/>
    <col min="464" max="466" width="6.5" bestFit="1" customWidth="1"/>
    <col min="467" max="467" width="9" bestFit="1" customWidth="1"/>
    <col min="468" max="470" width="6.5" bestFit="1" customWidth="1"/>
    <col min="471" max="471" width="9" bestFit="1" customWidth="1"/>
    <col min="472" max="472" width="9.33203125" bestFit="1" customWidth="1"/>
    <col min="473" max="475" width="6.83203125" bestFit="1" customWidth="1"/>
    <col min="476" max="476" width="9" bestFit="1" customWidth="1"/>
    <col min="477" max="479" width="6.5" bestFit="1" customWidth="1"/>
    <col min="480" max="480" width="9" bestFit="1" customWidth="1"/>
    <col min="481" max="483" width="6.5" bestFit="1" customWidth="1"/>
    <col min="484" max="484" width="9" bestFit="1" customWidth="1"/>
    <col min="485" max="487" width="6.5" bestFit="1" customWidth="1"/>
    <col min="488" max="488" width="9" bestFit="1" customWidth="1"/>
    <col min="489" max="489" width="9.33203125" bestFit="1" customWidth="1"/>
    <col min="490" max="492" width="6.83203125" bestFit="1" customWidth="1"/>
    <col min="493" max="493" width="9" bestFit="1" customWidth="1"/>
    <col min="494" max="496" width="6.5" bestFit="1" customWidth="1"/>
    <col min="497" max="497" width="9" bestFit="1" customWidth="1"/>
    <col min="498" max="500" width="6.5" bestFit="1" customWidth="1"/>
    <col min="501" max="501" width="9" bestFit="1" customWidth="1"/>
    <col min="502" max="504" width="6.5" bestFit="1" customWidth="1"/>
    <col min="505" max="505" width="9" bestFit="1" customWidth="1"/>
    <col min="506" max="506" width="9.33203125" bestFit="1" customWidth="1"/>
    <col min="507" max="509" width="6.83203125" bestFit="1" customWidth="1"/>
    <col min="510" max="510" width="9" bestFit="1" customWidth="1"/>
    <col min="511" max="513" width="6.5" bestFit="1" customWidth="1"/>
    <col min="514" max="514" width="9" bestFit="1" customWidth="1"/>
    <col min="515" max="517" width="6.5" bestFit="1" customWidth="1"/>
    <col min="518" max="518" width="9" bestFit="1" customWidth="1"/>
    <col min="519" max="521" width="6.5" bestFit="1" customWidth="1"/>
    <col min="522" max="522" width="9" bestFit="1" customWidth="1"/>
    <col min="523" max="523" width="9.33203125" bestFit="1" customWidth="1"/>
    <col min="524" max="526" width="6.83203125" bestFit="1" customWidth="1"/>
    <col min="527" max="527" width="9" bestFit="1" customWidth="1"/>
    <col min="528" max="530" width="6.5" bestFit="1" customWidth="1"/>
    <col min="531" max="531" width="9" bestFit="1" customWidth="1"/>
    <col min="532" max="534" width="6.5" bestFit="1" customWidth="1"/>
    <col min="535" max="535" width="9" bestFit="1" customWidth="1"/>
    <col min="536" max="538" width="6.5" bestFit="1" customWidth="1"/>
    <col min="539" max="539" width="9" bestFit="1" customWidth="1"/>
    <col min="540" max="540" width="9.33203125" bestFit="1" customWidth="1"/>
    <col min="541" max="543" width="6.83203125" bestFit="1" customWidth="1"/>
    <col min="544" max="544" width="9" bestFit="1" customWidth="1"/>
    <col min="545" max="547" width="6.5" bestFit="1" customWidth="1"/>
    <col min="548" max="548" width="9" bestFit="1" customWidth="1"/>
    <col min="549" max="551" width="6.5" bestFit="1" customWidth="1"/>
    <col min="552" max="552" width="9" bestFit="1" customWidth="1"/>
    <col min="553" max="555" width="6.5" bestFit="1" customWidth="1"/>
    <col min="556" max="556" width="9" bestFit="1" customWidth="1"/>
    <col min="557" max="557" width="9.33203125" bestFit="1" customWidth="1"/>
    <col min="558" max="560" width="6.83203125" bestFit="1" customWidth="1"/>
    <col min="561" max="561" width="9" bestFit="1" customWidth="1"/>
    <col min="562" max="564" width="6.5" bestFit="1" customWidth="1"/>
    <col min="565" max="565" width="9" bestFit="1" customWidth="1"/>
    <col min="566" max="568" width="6.5" bestFit="1" customWidth="1"/>
    <col min="569" max="569" width="9" bestFit="1" customWidth="1"/>
    <col min="570" max="572" width="6.5" bestFit="1" customWidth="1"/>
    <col min="573" max="573" width="9" bestFit="1" customWidth="1"/>
    <col min="574" max="574" width="9.33203125" bestFit="1" customWidth="1"/>
    <col min="575" max="577" width="6.83203125" bestFit="1" customWidth="1"/>
    <col min="578" max="578" width="9" bestFit="1" customWidth="1"/>
    <col min="579" max="579" width="9.33203125" bestFit="1" customWidth="1"/>
    <col min="580" max="581" width="26.1640625" bestFit="1" customWidth="1"/>
    <col min="582" max="582" width="9" bestFit="1" customWidth="1"/>
    <col min="583" max="584" width="6.5" bestFit="1" customWidth="1"/>
    <col min="585" max="585" width="9" bestFit="1" customWidth="1"/>
    <col min="586" max="586" width="9.33203125" bestFit="1" customWidth="1"/>
    <col min="587" max="589" width="6.83203125" bestFit="1" customWidth="1"/>
    <col min="590" max="590" width="9" bestFit="1" customWidth="1"/>
    <col min="591" max="593" width="6.5" bestFit="1" customWidth="1"/>
    <col min="594" max="594" width="9" bestFit="1" customWidth="1"/>
    <col min="595" max="597" width="6.5" bestFit="1" customWidth="1"/>
    <col min="598" max="598" width="9" bestFit="1" customWidth="1"/>
    <col min="599" max="601" width="6.5" bestFit="1" customWidth="1"/>
    <col min="602" max="602" width="9" bestFit="1" customWidth="1"/>
    <col min="603" max="603" width="9.33203125" bestFit="1" customWidth="1"/>
    <col min="604" max="606" width="6.83203125" bestFit="1" customWidth="1"/>
    <col min="607" max="607" width="9" bestFit="1" customWidth="1"/>
    <col min="608" max="610" width="6.5" bestFit="1" customWidth="1"/>
    <col min="611" max="611" width="9" bestFit="1" customWidth="1"/>
    <col min="612" max="614" width="6.5" bestFit="1" customWidth="1"/>
    <col min="615" max="615" width="9" bestFit="1" customWidth="1"/>
    <col min="616" max="618" width="6.5" bestFit="1" customWidth="1"/>
    <col min="619" max="619" width="9" bestFit="1" customWidth="1"/>
    <col min="620" max="620" width="9.33203125" bestFit="1" customWidth="1"/>
    <col min="621" max="623" width="6.83203125" bestFit="1" customWidth="1"/>
    <col min="624" max="624" width="9" bestFit="1" customWidth="1"/>
    <col min="625" max="627" width="6.5" bestFit="1" customWidth="1"/>
    <col min="628" max="628" width="9" bestFit="1" customWidth="1"/>
    <col min="629" max="631" width="6.5" bestFit="1" customWidth="1"/>
    <col min="632" max="632" width="9" bestFit="1" customWidth="1"/>
    <col min="633" max="635" width="6.5" bestFit="1" customWidth="1"/>
    <col min="636" max="636" width="9" bestFit="1" customWidth="1"/>
    <col min="637" max="637" width="9.33203125" bestFit="1" customWidth="1"/>
    <col min="638" max="640" width="6.83203125" bestFit="1" customWidth="1"/>
    <col min="641" max="641" width="9" bestFit="1" customWidth="1"/>
    <col min="642" max="644" width="6.5" bestFit="1" customWidth="1"/>
    <col min="645" max="645" width="9" bestFit="1" customWidth="1"/>
    <col min="646" max="648" width="6.5" bestFit="1" customWidth="1"/>
    <col min="649" max="649" width="9" bestFit="1" customWidth="1"/>
    <col min="650" max="652" width="6.5" bestFit="1" customWidth="1"/>
    <col min="653" max="653" width="9" bestFit="1" customWidth="1"/>
    <col min="654" max="654" width="9.33203125" bestFit="1" customWidth="1"/>
    <col min="655" max="657" width="6.83203125" bestFit="1" customWidth="1"/>
    <col min="658" max="658" width="9" bestFit="1" customWidth="1"/>
    <col min="659" max="661" width="6.5" bestFit="1" customWidth="1"/>
    <col min="662" max="662" width="9" bestFit="1" customWidth="1"/>
    <col min="663" max="665" width="6.5" bestFit="1" customWidth="1"/>
    <col min="666" max="666" width="9" bestFit="1" customWidth="1"/>
    <col min="667" max="669" width="6.5" bestFit="1" customWidth="1"/>
    <col min="670" max="670" width="9" bestFit="1" customWidth="1"/>
    <col min="671" max="671" width="9.33203125" bestFit="1" customWidth="1"/>
    <col min="672" max="674" width="6.83203125" bestFit="1" customWidth="1"/>
    <col min="675" max="675" width="9" bestFit="1" customWidth="1"/>
    <col min="676" max="678" width="6.5" bestFit="1" customWidth="1"/>
    <col min="679" max="679" width="9" bestFit="1" customWidth="1"/>
    <col min="680" max="682" width="6.5" bestFit="1" customWidth="1"/>
    <col min="683" max="683" width="9" bestFit="1" customWidth="1"/>
    <col min="684" max="686" width="6.5" bestFit="1" customWidth="1"/>
    <col min="687" max="687" width="9" bestFit="1" customWidth="1"/>
    <col min="688" max="688" width="9.33203125" bestFit="1" customWidth="1"/>
    <col min="689" max="691" width="6.83203125" bestFit="1" customWidth="1"/>
    <col min="692" max="692" width="9" bestFit="1" customWidth="1"/>
    <col min="693" max="695" width="6.5" bestFit="1" customWidth="1"/>
    <col min="696" max="696" width="9" bestFit="1" customWidth="1"/>
    <col min="697" max="699" width="6.5" bestFit="1" customWidth="1"/>
    <col min="700" max="700" width="9" bestFit="1" customWidth="1"/>
    <col min="701" max="703" width="6.5" bestFit="1" customWidth="1"/>
    <col min="704" max="704" width="9" bestFit="1" customWidth="1"/>
    <col min="705" max="705" width="9.33203125" bestFit="1" customWidth="1"/>
    <col min="706" max="708" width="6.83203125" bestFit="1" customWidth="1"/>
    <col min="709" max="709" width="9" bestFit="1" customWidth="1"/>
    <col min="710" max="710" width="9.33203125" bestFit="1" customWidth="1"/>
    <col min="711" max="711" width="20" bestFit="1" customWidth="1"/>
    <col min="712" max="712" width="34.5" bestFit="1" customWidth="1"/>
    <col min="713" max="713" width="16" bestFit="1" customWidth="1"/>
    <col min="714" max="714" width="30.5" bestFit="1" customWidth="1"/>
    <col min="715" max="3760" width="26.1640625" bestFit="1" customWidth="1"/>
    <col min="3761" max="3761" width="16.6640625" bestFit="1" customWidth="1"/>
    <col min="3762" max="3762" width="31" bestFit="1" customWidth="1"/>
    <col min="3763" max="3862" width="26.1640625" bestFit="1" customWidth="1"/>
    <col min="3863" max="3863" width="15" bestFit="1" customWidth="1"/>
    <col min="3864" max="3864" width="29.5" bestFit="1" customWidth="1"/>
    <col min="3865" max="8204" width="26.1640625" bestFit="1" customWidth="1"/>
    <col min="8205" max="8205" width="20" bestFit="1" customWidth="1"/>
    <col min="8206" max="8206" width="34.5" bestFit="1" customWidth="1"/>
    <col min="8207" max="8207" width="16" bestFit="1" customWidth="1"/>
    <col min="8208" max="8208" width="30.5" bestFit="1" customWidth="1"/>
  </cols>
  <sheetData>
    <row r="1" spans="1:26" x14ac:dyDescent="0.2">
      <c r="A1" s="9" t="s">
        <v>8308</v>
      </c>
      <c r="B1" t="s">
        <v>8311</v>
      </c>
    </row>
    <row r="2" spans="1:26" x14ac:dyDescent="0.2">
      <c r="A2" s="9" t="s">
        <v>8337</v>
      </c>
      <c r="B2" t="s">
        <v>8311</v>
      </c>
    </row>
    <row r="3" spans="1:26" x14ac:dyDescent="0.2">
      <c r="A3" s="9" t="s">
        <v>8309</v>
      </c>
      <c r="B3" t="s">
        <v>8311</v>
      </c>
    </row>
    <row r="5" spans="1:26" x14ac:dyDescent="0.2">
      <c r="B5" s="9" t="s">
        <v>8315</v>
      </c>
    </row>
    <row r="6" spans="1:26" x14ac:dyDescent="0.2">
      <c r="B6" t="s">
        <v>8220</v>
      </c>
      <c r="G6" t="s">
        <v>8221</v>
      </c>
      <c r="L6" t="s">
        <v>8222</v>
      </c>
      <c r="Q6" t="s">
        <v>8219</v>
      </c>
      <c r="V6" t="s">
        <v>8317</v>
      </c>
      <c r="W6" t="s">
        <v>8318</v>
      </c>
      <c r="X6" t="s">
        <v>8333</v>
      </c>
      <c r="Y6" t="s">
        <v>8335</v>
      </c>
      <c r="Z6" t="s">
        <v>8362</v>
      </c>
    </row>
    <row r="7" spans="1:26" x14ac:dyDescent="0.2">
      <c r="A7" s="9" t="s">
        <v>8332</v>
      </c>
      <c r="B7" t="s">
        <v>8310</v>
      </c>
      <c r="C7" t="s">
        <v>8319</v>
      </c>
      <c r="D7" t="s">
        <v>8334</v>
      </c>
      <c r="E7" t="s">
        <v>8336</v>
      </c>
      <c r="F7" t="s">
        <v>8363</v>
      </c>
      <c r="G7" t="s">
        <v>8310</v>
      </c>
      <c r="H7" t="s">
        <v>8319</v>
      </c>
      <c r="I7" t="s">
        <v>8334</v>
      </c>
      <c r="J7" t="s">
        <v>8336</v>
      </c>
      <c r="K7" t="s">
        <v>8363</v>
      </c>
      <c r="L7" t="s">
        <v>8310</v>
      </c>
      <c r="M7" t="s">
        <v>8319</v>
      </c>
      <c r="N7" t="s">
        <v>8334</v>
      </c>
      <c r="O7" t="s">
        <v>8336</v>
      </c>
      <c r="P7" t="s">
        <v>8363</v>
      </c>
      <c r="Q7" t="s">
        <v>8310</v>
      </c>
      <c r="R7" t="s">
        <v>8319</v>
      </c>
      <c r="S7" t="s">
        <v>8334</v>
      </c>
      <c r="T7" t="s">
        <v>8336</v>
      </c>
      <c r="U7" t="s">
        <v>8363</v>
      </c>
    </row>
    <row r="8" spans="1:26" x14ac:dyDescent="0.2">
      <c r="A8" s="13" t="s">
        <v>8326</v>
      </c>
      <c r="B8" s="8">
        <v>26</v>
      </c>
      <c r="C8" s="8">
        <v>26</v>
      </c>
      <c r="D8" s="8">
        <v>26</v>
      </c>
      <c r="E8" s="8">
        <v>26</v>
      </c>
      <c r="F8" s="8">
        <v>26</v>
      </c>
      <c r="G8" s="8">
        <v>127</v>
      </c>
      <c r="H8" s="8">
        <v>127</v>
      </c>
      <c r="I8" s="8">
        <v>127</v>
      </c>
      <c r="J8" s="8">
        <v>127</v>
      </c>
      <c r="K8" s="8">
        <v>127</v>
      </c>
      <c r="L8" s="8"/>
      <c r="M8" s="8"/>
      <c r="N8" s="8"/>
      <c r="O8" s="8"/>
      <c r="P8" s="8"/>
      <c r="Q8" s="8">
        <v>133</v>
      </c>
      <c r="R8" s="8">
        <v>133</v>
      </c>
      <c r="S8" s="8">
        <v>133</v>
      </c>
      <c r="T8" s="8">
        <v>133</v>
      </c>
      <c r="U8" s="8">
        <v>133</v>
      </c>
      <c r="V8" s="8">
        <v>286</v>
      </c>
      <c r="W8" s="8">
        <v>286</v>
      </c>
      <c r="X8" s="8">
        <v>286</v>
      </c>
      <c r="Y8" s="8">
        <v>286</v>
      </c>
      <c r="Z8" s="8">
        <v>286</v>
      </c>
    </row>
    <row r="9" spans="1:26" x14ac:dyDescent="0.2">
      <c r="A9" s="13" t="s">
        <v>8322</v>
      </c>
      <c r="B9" s="8">
        <v>29</v>
      </c>
      <c r="C9" s="8">
        <v>29</v>
      </c>
      <c r="D9" s="8">
        <v>29</v>
      </c>
      <c r="E9" s="8">
        <v>29</v>
      </c>
      <c r="F9" s="8">
        <v>29</v>
      </c>
      <c r="G9" s="8">
        <v>124</v>
      </c>
      <c r="H9" s="8">
        <v>124</v>
      </c>
      <c r="I9" s="8">
        <v>124</v>
      </c>
      <c r="J9" s="8">
        <v>124</v>
      </c>
      <c r="K9" s="8">
        <v>124</v>
      </c>
      <c r="L9" s="8"/>
      <c r="M9" s="8"/>
      <c r="N9" s="8"/>
      <c r="O9" s="8"/>
      <c r="P9" s="8"/>
      <c r="Q9" s="8">
        <v>150</v>
      </c>
      <c r="R9" s="8">
        <v>150</v>
      </c>
      <c r="S9" s="8">
        <v>150</v>
      </c>
      <c r="T9" s="8">
        <v>150</v>
      </c>
      <c r="U9" s="8">
        <v>150</v>
      </c>
      <c r="V9" s="8">
        <v>303</v>
      </c>
      <c r="W9" s="8">
        <v>303</v>
      </c>
      <c r="X9" s="8">
        <v>303</v>
      </c>
      <c r="Y9" s="8">
        <v>303</v>
      </c>
      <c r="Z9" s="8">
        <v>303</v>
      </c>
    </row>
    <row r="10" spans="1:26" x14ac:dyDescent="0.2">
      <c r="A10" s="13" t="s">
        <v>8331</v>
      </c>
      <c r="B10" s="8">
        <v>28</v>
      </c>
      <c r="C10" s="8">
        <v>28</v>
      </c>
      <c r="D10" s="8">
        <v>28</v>
      </c>
      <c r="E10" s="8">
        <v>28</v>
      </c>
      <c r="F10" s="8">
        <v>28</v>
      </c>
      <c r="G10" s="8">
        <v>124</v>
      </c>
      <c r="H10" s="8">
        <v>124</v>
      </c>
      <c r="I10" s="8">
        <v>124</v>
      </c>
      <c r="J10" s="8">
        <v>124</v>
      </c>
      <c r="K10" s="8">
        <v>124</v>
      </c>
      <c r="L10" s="8">
        <v>20</v>
      </c>
      <c r="M10" s="8">
        <v>20</v>
      </c>
      <c r="N10" s="8">
        <v>20</v>
      </c>
      <c r="O10" s="8">
        <v>20</v>
      </c>
      <c r="P10" s="8">
        <v>20</v>
      </c>
      <c r="Q10" s="8">
        <v>207</v>
      </c>
      <c r="R10" s="8">
        <v>207</v>
      </c>
      <c r="S10" s="8">
        <v>207</v>
      </c>
      <c r="T10" s="8">
        <v>207</v>
      </c>
      <c r="U10" s="8">
        <v>207</v>
      </c>
      <c r="V10" s="8">
        <v>379</v>
      </c>
      <c r="W10" s="8">
        <v>379</v>
      </c>
      <c r="X10" s="8">
        <v>379</v>
      </c>
      <c r="Y10" s="8">
        <v>379</v>
      </c>
      <c r="Z10" s="8">
        <v>379</v>
      </c>
    </row>
    <row r="11" spans="1:26" x14ac:dyDescent="0.2">
      <c r="A11" s="13" t="s">
        <v>8327</v>
      </c>
      <c r="B11" s="8">
        <v>29</v>
      </c>
      <c r="C11" s="8">
        <v>29</v>
      </c>
      <c r="D11" s="8">
        <v>29</v>
      </c>
      <c r="E11" s="8">
        <v>29</v>
      </c>
      <c r="F11" s="8">
        <v>29</v>
      </c>
      <c r="G11" s="8">
        <v>100</v>
      </c>
      <c r="H11" s="8">
        <v>100</v>
      </c>
      <c r="I11" s="8">
        <v>100</v>
      </c>
      <c r="J11" s="8">
        <v>100</v>
      </c>
      <c r="K11" s="8">
        <v>100</v>
      </c>
      <c r="L11" s="8">
        <v>29</v>
      </c>
      <c r="M11" s="8">
        <v>29</v>
      </c>
      <c r="N11" s="8">
        <v>29</v>
      </c>
      <c r="O11" s="8">
        <v>29</v>
      </c>
      <c r="P11" s="8">
        <v>29</v>
      </c>
      <c r="Q11" s="8">
        <v>187</v>
      </c>
      <c r="R11" s="8">
        <v>187</v>
      </c>
      <c r="S11" s="8">
        <v>187</v>
      </c>
      <c r="T11" s="8">
        <v>187</v>
      </c>
      <c r="U11" s="8">
        <v>187</v>
      </c>
      <c r="V11" s="8">
        <v>345</v>
      </c>
      <c r="W11" s="8">
        <v>345</v>
      </c>
      <c r="X11" s="8">
        <v>345</v>
      </c>
      <c r="Y11" s="8">
        <v>345</v>
      </c>
      <c r="Z11" s="8">
        <v>345</v>
      </c>
    </row>
    <row r="12" spans="1:26" x14ac:dyDescent="0.2">
      <c r="A12" s="13" t="s">
        <v>8328</v>
      </c>
      <c r="B12" s="8">
        <v>28</v>
      </c>
      <c r="C12" s="8">
        <v>28</v>
      </c>
      <c r="D12" s="8">
        <v>28</v>
      </c>
      <c r="E12" s="8">
        <v>28</v>
      </c>
      <c r="F12" s="8">
        <v>28</v>
      </c>
      <c r="G12" s="8">
        <v>120</v>
      </c>
      <c r="H12" s="8">
        <v>120</v>
      </c>
      <c r="I12" s="8">
        <v>120</v>
      </c>
      <c r="J12" s="8">
        <v>120</v>
      </c>
      <c r="K12" s="8">
        <v>120</v>
      </c>
      <c r="L12" s="8">
        <v>1</v>
      </c>
      <c r="M12" s="8">
        <v>1</v>
      </c>
      <c r="N12" s="8">
        <v>1</v>
      </c>
      <c r="O12" s="8">
        <v>1</v>
      </c>
      <c r="P12" s="8">
        <v>1</v>
      </c>
      <c r="Q12" s="8">
        <v>204</v>
      </c>
      <c r="R12" s="8">
        <v>204</v>
      </c>
      <c r="S12" s="8">
        <v>204</v>
      </c>
      <c r="T12" s="8">
        <v>204</v>
      </c>
      <c r="U12" s="8">
        <v>204</v>
      </c>
      <c r="V12" s="8">
        <v>353</v>
      </c>
      <c r="W12" s="8">
        <v>353</v>
      </c>
      <c r="X12" s="8">
        <v>353</v>
      </c>
      <c r="Y12" s="8">
        <v>353</v>
      </c>
      <c r="Z12" s="8">
        <v>353</v>
      </c>
    </row>
    <row r="13" spans="1:26" x14ac:dyDescent="0.2">
      <c r="A13" s="13" t="s">
        <v>8323</v>
      </c>
      <c r="B13" s="8">
        <v>23</v>
      </c>
      <c r="C13" s="8">
        <v>23</v>
      </c>
      <c r="D13" s="8">
        <v>23</v>
      </c>
      <c r="E13" s="8">
        <v>23</v>
      </c>
      <c r="F13" s="8">
        <v>23</v>
      </c>
      <c r="G13" s="8">
        <v>120</v>
      </c>
      <c r="H13" s="8">
        <v>120</v>
      </c>
      <c r="I13" s="8">
        <v>120</v>
      </c>
      <c r="J13" s="8">
        <v>120</v>
      </c>
      <c r="K13" s="8">
        <v>120</v>
      </c>
      <c r="L13" s="8"/>
      <c r="M13" s="8"/>
      <c r="N13" s="8"/>
      <c r="O13" s="8"/>
      <c r="P13" s="8"/>
      <c r="Q13" s="8">
        <v>222</v>
      </c>
      <c r="R13" s="8">
        <v>222</v>
      </c>
      <c r="S13" s="8">
        <v>222</v>
      </c>
      <c r="T13" s="8">
        <v>222</v>
      </c>
      <c r="U13" s="8">
        <v>222</v>
      </c>
      <c r="V13" s="8">
        <v>365</v>
      </c>
      <c r="W13" s="8">
        <v>365</v>
      </c>
      <c r="X13" s="8">
        <v>365</v>
      </c>
      <c r="Y13" s="8">
        <v>365</v>
      </c>
      <c r="Z13" s="8">
        <v>365</v>
      </c>
    </row>
    <row r="14" spans="1:26" x14ac:dyDescent="0.2">
      <c r="A14" s="13" t="s">
        <v>8324</v>
      </c>
      <c r="B14" s="8">
        <v>33</v>
      </c>
      <c r="C14" s="8">
        <v>33</v>
      </c>
      <c r="D14" s="8">
        <v>33</v>
      </c>
      <c r="E14" s="8">
        <v>33</v>
      </c>
      <c r="F14" s="8">
        <v>33</v>
      </c>
      <c r="G14" s="8">
        <v>134</v>
      </c>
      <c r="H14" s="8">
        <v>134</v>
      </c>
      <c r="I14" s="8">
        <v>134</v>
      </c>
      <c r="J14" s="8">
        <v>134</v>
      </c>
      <c r="K14" s="8">
        <v>134</v>
      </c>
      <c r="L14" s="8"/>
      <c r="M14" s="8"/>
      <c r="N14" s="8"/>
      <c r="O14" s="8"/>
      <c r="P14" s="8"/>
      <c r="Q14" s="8">
        <v>222</v>
      </c>
      <c r="R14" s="8">
        <v>222</v>
      </c>
      <c r="S14" s="8">
        <v>222</v>
      </c>
      <c r="T14" s="8">
        <v>222</v>
      </c>
      <c r="U14" s="8">
        <v>222</v>
      </c>
      <c r="V14" s="8">
        <v>389</v>
      </c>
      <c r="W14" s="8">
        <v>389</v>
      </c>
      <c r="X14" s="8">
        <v>389</v>
      </c>
      <c r="Y14" s="8">
        <v>389</v>
      </c>
      <c r="Z14" s="8">
        <v>389</v>
      </c>
    </row>
    <row r="15" spans="1:26" x14ac:dyDescent="0.2">
      <c r="A15" s="13" t="s">
        <v>8325</v>
      </c>
      <c r="B15" s="8">
        <v>39</v>
      </c>
      <c r="C15" s="8">
        <v>39</v>
      </c>
      <c r="D15" s="8">
        <v>39</v>
      </c>
      <c r="E15" s="8">
        <v>39</v>
      </c>
      <c r="F15" s="8">
        <v>39</v>
      </c>
      <c r="G15" s="8">
        <v>155</v>
      </c>
      <c r="H15" s="8">
        <v>155</v>
      </c>
      <c r="I15" s="8">
        <v>155</v>
      </c>
      <c r="J15" s="8">
        <v>155</v>
      </c>
      <c r="K15" s="8">
        <v>155</v>
      </c>
      <c r="L15" s="8"/>
      <c r="M15" s="8"/>
      <c r="N15" s="8"/>
      <c r="O15" s="8"/>
      <c r="P15" s="8"/>
      <c r="Q15" s="8">
        <v>196</v>
      </c>
      <c r="R15" s="8">
        <v>196</v>
      </c>
      <c r="S15" s="8">
        <v>196</v>
      </c>
      <c r="T15" s="8">
        <v>196</v>
      </c>
      <c r="U15" s="8">
        <v>196</v>
      </c>
      <c r="V15" s="8">
        <v>390</v>
      </c>
      <c r="W15" s="8">
        <v>390</v>
      </c>
      <c r="X15" s="8">
        <v>390</v>
      </c>
      <c r="Y15" s="8">
        <v>390</v>
      </c>
      <c r="Z15" s="8">
        <v>390</v>
      </c>
    </row>
    <row r="16" spans="1:26" x14ac:dyDescent="0.2">
      <c r="A16" s="13" t="s">
        <v>8321</v>
      </c>
      <c r="B16" s="8">
        <v>24</v>
      </c>
      <c r="C16" s="8">
        <v>24</v>
      </c>
      <c r="D16" s="8">
        <v>24</v>
      </c>
      <c r="E16" s="8">
        <v>24</v>
      </c>
      <c r="F16" s="8">
        <v>24</v>
      </c>
      <c r="G16" s="8">
        <v>136</v>
      </c>
      <c r="H16" s="8">
        <v>136</v>
      </c>
      <c r="I16" s="8">
        <v>136</v>
      </c>
      <c r="J16" s="8">
        <v>136</v>
      </c>
      <c r="K16" s="8">
        <v>136</v>
      </c>
      <c r="L16" s="8"/>
      <c r="M16" s="8"/>
      <c r="N16" s="8"/>
      <c r="O16" s="8"/>
      <c r="P16" s="8"/>
      <c r="Q16" s="8">
        <v>156</v>
      </c>
      <c r="R16" s="8">
        <v>156</v>
      </c>
      <c r="S16" s="8">
        <v>156</v>
      </c>
      <c r="T16" s="8">
        <v>156</v>
      </c>
      <c r="U16" s="8">
        <v>156</v>
      </c>
      <c r="V16" s="8">
        <v>316</v>
      </c>
      <c r="W16" s="8">
        <v>316</v>
      </c>
      <c r="X16" s="8">
        <v>316</v>
      </c>
      <c r="Y16" s="8">
        <v>316</v>
      </c>
      <c r="Z16" s="8">
        <v>316</v>
      </c>
    </row>
    <row r="17" spans="1:26" x14ac:dyDescent="0.2">
      <c r="A17" s="13" t="s">
        <v>8329</v>
      </c>
      <c r="B17" s="8">
        <v>34</v>
      </c>
      <c r="C17" s="8">
        <v>34</v>
      </c>
      <c r="D17" s="8">
        <v>34</v>
      </c>
      <c r="E17" s="8">
        <v>34</v>
      </c>
      <c r="F17" s="8">
        <v>34</v>
      </c>
      <c r="G17" s="8">
        <v>145</v>
      </c>
      <c r="H17" s="8">
        <v>145</v>
      </c>
      <c r="I17" s="8">
        <v>145</v>
      </c>
      <c r="J17" s="8">
        <v>145</v>
      </c>
      <c r="K17" s="8">
        <v>145</v>
      </c>
      <c r="L17" s="8"/>
      <c r="M17" s="8"/>
      <c r="N17" s="8"/>
      <c r="O17" s="8"/>
      <c r="P17" s="8"/>
      <c r="Q17" s="8">
        <v>160</v>
      </c>
      <c r="R17" s="8">
        <v>160</v>
      </c>
      <c r="S17" s="8">
        <v>160</v>
      </c>
      <c r="T17" s="8">
        <v>160</v>
      </c>
      <c r="U17" s="8">
        <v>160</v>
      </c>
      <c r="V17" s="8">
        <v>339</v>
      </c>
      <c r="W17" s="8">
        <v>339</v>
      </c>
      <c r="X17" s="8">
        <v>339</v>
      </c>
      <c r="Y17" s="8">
        <v>339</v>
      </c>
      <c r="Z17" s="8">
        <v>339</v>
      </c>
    </row>
    <row r="18" spans="1:26" x14ac:dyDescent="0.2">
      <c r="A18" s="13" t="s">
        <v>8330</v>
      </c>
      <c r="B18" s="8">
        <v>21</v>
      </c>
      <c r="C18" s="8">
        <v>21</v>
      </c>
      <c r="D18" s="8">
        <v>21</v>
      </c>
      <c r="E18" s="8">
        <v>21</v>
      </c>
      <c r="F18" s="8">
        <v>21</v>
      </c>
      <c r="G18" s="8">
        <v>133</v>
      </c>
      <c r="H18" s="8">
        <v>133</v>
      </c>
      <c r="I18" s="8">
        <v>133</v>
      </c>
      <c r="J18" s="8">
        <v>133</v>
      </c>
      <c r="K18" s="8">
        <v>133</v>
      </c>
      <c r="L18" s="8"/>
      <c r="M18" s="8"/>
      <c r="N18" s="8"/>
      <c r="O18" s="8"/>
      <c r="P18" s="8"/>
      <c r="Q18" s="8">
        <v>161</v>
      </c>
      <c r="R18" s="8">
        <v>161</v>
      </c>
      <c r="S18" s="8">
        <v>161</v>
      </c>
      <c r="T18" s="8">
        <v>161</v>
      </c>
      <c r="U18" s="8">
        <v>161</v>
      </c>
      <c r="V18" s="8">
        <v>315</v>
      </c>
      <c r="W18" s="8">
        <v>315</v>
      </c>
      <c r="X18" s="8">
        <v>315</v>
      </c>
      <c r="Y18" s="8">
        <v>315</v>
      </c>
      <c r="Z18" s="8">
        <v>315</v>
      </c>
    </row>
    <row r="19" spans="1:26" x14ac:dyDescent="0.2">
      <c r="A19" s="13" t="s">
        <v>8320</v>
      </c>
      <c r="B19" s="8">
        <v>35</v>
      </c>
      <c r="C19" s="8">
        <v>35</v>
      </c>
      <c r="D19" s="8">
        <v>35</v>
      </c>
      <c r="E19" s="8">
        <v>35</v>
      </c>
      <c r="F19" s="8">
        <v>35</v>
      </c>
      <c r="G19" s="8">
        <v>112</v>
      </c>
      <c r="H19" s="8">
        <v>112</v>
      </c>
      <c r="I19" s="8">
        <v>112</v>
      </c>
      <c r="J19" s="8">
        <v>112</v>
      </c>
      <c r="K19" s="8">
        <v>112</v>
      </c>
      <c r="L19" s="8"/>
      <c r="M19" s="8"/>
      <c r="N19" s="8"/>
      <c r="O19" s="8"/>
      <c r="P19" s="8"/>
      <c r="Q19" s="8">
        <v>187</v>
      </c>
      <c r="R19" s="8">
        <v>187</v>
      </c>
      <c r="S19" s="8">
        <v>187</v>
      </c>
      <c r="T19" s="8">
        <v>187</v>
      </c>
      <c r="U19" s="8">
        <v>187</v>
      </c>
      <c r="V19" s="8">
        <v>334</v>
      </c>
      <c r="W19" s="8">
        <v>334</v>
      </c>
      <c r="X19" s="8">
        <v>334</v>
      </c>
      <c r="Y19" s="8">
        <v>334</v>
      </c>
      <c r="Z19" s="8">
        <v>334</v>
      </c>
    </row>
    <row r="20" spans="1:26" x14ac:dyDescent="0.2">
      <c r="A20" s="13" t="s">
        <v>8316</v>
      </c>
      <c r="B20" s="8">
        <v>349</v>
      </c>
      <c r="C20" s="8">
        <v>349</v>
      </c>
      <c r="D20" s="8">
        <v>349</v>
      </c>
      <c r="E20" s="8">
        <v>349</v>
      </c>
      <c r="F20" s="8">
        <v>349</v>
      </c>
      <c r="G20" s="8">
        <v>1530</v>
      </c>
      <c r="H20" s="8">
        <v>1530</v>
      </c>
      <c r="I20" s="8">
        <v>1530</v>
      </c>
      <c r="J20" s="8">
        <v>1530</v>
      </c>
      <c r="K20" s="8">
        <v>1530</v>
      </c>
      <c r="L20" s="8">
        <v>50</v>
      </c>
      <c r="M20" s="8">
        <v>50</v>
      </c>
      <c r="N20" s="8">
        <v>50</v>
      </c>
      <c r="O20" s="8">
        <v>50</v>
      </c>
      <c r="P20" s="8">
        <v>50</v>
      </c>
      <c r="Q20" s="8">
        <v>2185</v>
      </c>
      <c r="R20" s="8">
        <v>2185</v>
      </c>
      <c r="S20" s="8">
        <v>2185</v>
      </c>
      <c r="T20" s="8">
        <v>2185</v>
      </c>
      <c r="U20" s="8">
        <v>2185</v>
      </c>
      <c r="V20" s="8">
        <v>4114</v>
      </c>
      <c r="W20" s="8">
        <v>4114</v>
      </c>
      <c r="X20" s="8">
        <v>4114</v>
      </c>
      <c r="Y20" s="8">
        <v>4114</v>
      </c>
      <c r="Z20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Given Dataset</vt:lpstr>
      <vt:lpstr>Pivot Table (State Summary)</vt:lpstr>
      <vt:lpstr>Pivot Table Category </vt:lpstr>
      <vt:lpstr>Pivot Table -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2018-11-26T20:21:13Z</dcterms:modified>
</cp:coreProperties>
</file>