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qao\Desktop\"/>
    </mc:Choice>
  </mc:AlternateContent>
  <xr:revisionPtr revIDLastSave="0" documentId="13_ncr:1_{DD0DB490-76C8-4C56-82D1-B17326468B6D}" xr6:coauthVersionLast="44" xr6:coauthVersionMax="44" xr10:uidLastSave="{00000000-0000-0000-0000-000000000000}"/>
  <bookViews>
    <workbookView xWindow="-109" yWindow="-109" windowWidth="23452" windowHeight="12682" xr2:uid="{00000000-000D-0000-FFFF-FFFF00000000}"/>
  </bookViews>
  <sheets>
    <sheet name="日期" sheetId="2" r:id="rId1"/>
    <sheet name="经济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47" i="1" l="1"/>
  <c r="J6" i="1"/>
  <c r="J5" i="1"/>
  <c r="F23" i="1"/>
  <c r="F17" i="1"/>
  <c r="F29" i="1"/>
  <c r="F35" i="1"/>
  <c r="F41" i="1"/>
  <c r="P2" i="1"/>
  <c r="U2" i="1"/>
  <c r="T2" i="1"/>
  <c r="R2" i="1"/>
  <c r="Q2" i="1"/>
  <c r="A12" i="1"/>
  <c r="A18" i="1" s="1"/>
  <c r="A24" i="1" s="1"/>
  <c r="A30" i="1" s="1"/>
  <c r="A36" i="1" s="1"/>
  <c r="A42" i="1" s="1"/>
  <c r="A13" i="1"/>
  <c r="A19" i="1" s="1"/>
  <c r="A25" i="1" s="1"/>
  <c r="A31" i="1" s="1"/>
  <c r="A37" i="1" s="1"/>
  <c r="A43" i="1" s="1"/>
  <c r="A14" i="1"/>
  <c r="A20" i="1" s="1"/>
  <c r="A26" i="1" s="1"/>
  <c r="A32" i="1" s="1"/>
  <c r="A38" i="1" s="1"/>
  <c r="A44" i="1" s="1"/>
  <c r="A15" i="1"/>
  <c r="A21" i="1" s="1"/>
  <c r="A27" i="1" s="1"/>
  <c r="A33" i="1" s="1"/>
  <c r="A39" i="1" s="1"/>
  <c r="A45" i="1" s="1"/>
  <c r="A16" i="1"/>
  <c r="A22" i="1" s="1"/>
  <c r="A28" i="1" s="1"/>
  <c r="A34" i="1" s="1"/>
  <c r="A40" i="1" s="1"/>
  <c r="A46" i="1" s="1"/>
</calcChain>
</file>

<file path=xl/sharedStrings.xml><?xml version="1.0" encoding="utf-8"?>
<sst xmlns="http://schemas.openxmlformats.org/spreadsheetml/2006/main" count="117" uniqueCount="37">
  <si>
    <t>日期</t>
    <phoneticPr fontId="2" type="noConversion"/>
  </si>
  <si>
    <t>收入</t>
    <phoneticPr fontId="2" type="noConversion"/>
  </si>
  <si>
    <t>支付宝</t>
    <phoneticPr fontId="2" type="noConversion"/>
  </si>
  <si>
    <t>京东</t>
    <phoneticPr fontId="2" type="noConversion"/>
  </si>
  <si>
    <t>美团</t>
    <phoneticPr fontId="2" type="noConversion"/>
  </si>
  <si>
    <t>复利计算</t>
    <phoneticPr fontId="2" type="noConversion"/>
  </si>
  <si>
    <t>本金</t>
    <phoneticPr fontId="2" type="noConversion"/>
  </si>
  <si>
    <t>收益率</t>
    <phoneticPr fontId="2" type="noConversion"/>
  </si>
  <si>
    <t>次数</t>
    <phoneticPr fontId="2" type="noConversion"/>
  </si>
  <si>
    <t>最终</t>
    <phoneticPr fontId="2" type="noConversion"/>
  </si>
  <si>
    <t>杠杠</t>
    <phoneticPr fontId="2" type="noConversion"/>
  </si>
  <si>
    <t>手续费</t>
    <phoneticPr fontId="2" type="noConversion"/>
  </si>
  <si>
    <t>售价</t>
    <phoneticPr fontId="2" type="noConversion"/>
  </si>
  <si>
    <t>利润</t>
    <phoneticPr fontId="2" type="noConversion"/>
  </si>
  <si>
    <t>融资手续费</t>
    <phoneticPr fontId="2" type="noConversion"/>
  </si>
  <si>
    <t>项目</t>
    <phoneticPr fontId="2" type="noConversion"/>
  </si>
  <si>
    <t>融资</t>
    <phoneticPr fontId="2" type="noConversion"/>
  </si>
  <si>
    <t>目前存款</t>
    <phoneticPr fontId="2" type="noConversion"/>
  </si>
  <si>
    <t>0926-0929</t>
    <phoneticPr fontId="2" type="noConversion"/>
  </si>
  <si>
    <t>07-50</t>
    <phoneticPr fontId="2" type="noConversion"/>
  </si>
  <si>
    <t>12-00</t>
    <phoneticPr fontId="2" type="noConversion"/>
  </si>
  <si>
    <t>13-00</t>
    <phoneticPr fontId="2" type="noConversion"/>
  </si>
  <si>
    <t>18-00</t>
    <phoneticPr fontId="2" type="noConversion"/>
  </si>
  <si>
    <t>09-00</t>
    <phoneticPr fontId="2" type="noConversion"/>
  </si>
  <si>
    <t>23-30</t>
    <phoneticPr fontId="2" type="noConversion"/>
  </si>
  <si>
    <t>计划制定
整理已有工具</t>
    <phoneticPr fontId="2" type="noConversion"/>
  </si>
  <si>
    <t>LeetCode</t>
    <phoneticPr fontId="2" type="noConversion"/>
  </si>
  <si>
    <t>周一</t>
    <phoneticPr fontId="2" type="noConversion"/>
  </si>
  <si>
    <t>周二</t>
    <phoneticPr fontId="2" type="noConversion"/>
  </si>
  <si>
    <t>周三</t>
    <phoneticPr fontId="2" type="noConversion"/>
  </si>
  <si>
    <t>周四</t>
    <phoneticPr fontId="2" type="noConversion"/>
  </si>
  <si>
    <t>周五</t>
    <phoneticPr fontId="2" type="noConversion"/>
  </si>
  <si>
    <t>周六</t>
    <phoneticPr fontId="2" type="noConversion"/>
  </si>
  <si>
    <t>周日</t>
    <phoneticPr fontId="2" type="noConversion"/>
  </si>
  <si>
    <t>React
Ant Design
TypeScript</t>
    <phoneticPr fontId="2" type="noConversion"/>
  </si>
  <si>
    <t>完成后台管理项目</t>
    <phoneticPr fontId="2" type="noConversion"/>
  </si>
  <si>
    <t>UNI-APP
日期插件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</si>
</sst>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0.0%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6" fontId="3" fillId="0" borderId="0" xfId="1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58" fontId="4" fillId="0" borderId="3" xfId="0" applyNumberFormat="1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58" fontId="4" fillId="0" borderId="9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44CB-FD07-47FE-9388-6226ABED2AF1}">
  <dimension ref="B1:O27"/>
  <sheetViews>
    <sheetView tabSelected="1" zoomScaleNormal="100" workbookViewId="0">
      <pane ySplit="1" topLeftCell="A2" activePane="bottomLeft" state="frozen"/>
      <selection pane="bottomLeft" activeCell="Q10" sqref="Q10"/>
    </sheetView>
  </sheetViews>
  <sheetFormatPr defaultRowHeight="13.95" x14ac:dyDescent="0.25"/>
  <cols>
    <col min="1" max="1" width="8.88671875" style="15"/>
    <col min="2" max="2" width="9.33203125" style="15" customWidth="1"/>
    <col min="3" max="3" width="9.33203125" style="18" customWidth="1"/>
    <col min="4" max="4" width="9.33203125" style="15" customWidth="1"/>
    <col min="5" max="5" width="14.33203125" style="18" customWidth="1"/>
    <col min="6" max="6" width="9.33203125" style="15" customWidth="1"/>
    <col min="7" max="7" width="13" style="18" customWidth="1"/>
    <col min="8" max="8" width="8.88671875" style="15"/>
    <col min="9" max="9" width="12.33203125" style="18" customWidth="1"/>
    <col min="10" max="10" width="8.88671875" style="15"/>
    <col min="11" max="11" width="13" style="18" customWidth="1"/>
    <col min="12" max="12" width="8.88671875" style="15"/>
    <col min="13" max="13" width="12.21875" style="18" customWidth="1"/>
    <col min="14" max="14" width="8.88671875" style="15"/>
    <col min="15" max="15" width="8.88671875" style="18" customWidth="1"/>
    <col min="16" max="16384" width="8.88671875" style="15"/>
  </cols>
  <sheetData>
    <row r="1" spans="2:15" ht="14.55" thickBot="1" x14ac:dyDescent="0.3">
      <c r="B1" s="27" t="s">
        <v>27</v>
      </c>
      <c r="C1" s="27"/>
      <c r="D1" s="27" t="s">
        <v>28</v>
      </c>
      <c r="E1" s="27"/>
      <c r="F1" s="27" t="s">
        <v>29</v>
      </c>
      <c r="G1" s="27"/>
      <c r="H1" s="27" t="s">
        <v>30</v>
      </c>
      <c r="I1" s="27"/>
      <c r="J1" s="27" t="s">
        <v>31</v>
      </c>
      <c r="K1" s="27"/>
      <c r="L1" s="27" t="s">
        <v>32</v>
      </c>
      <c r="M1" s="27"/>
      <c r="N1" s="27" t="s">
        <v>33</v>
      </c>
      <c r="O1" s="27"/>
    </row>
    <row r="2" spans="2:15" ht="14.55" thickBot="1" x14ac:dyDescent="0.3">
      <c r="D2" s="22">
        <v>43741</v>
      </c>
      <c r="E2" s="23"/>
      <c r="F2" s="22">
        <v>43741</v>
      </c>
      <c r="G2" s="23"/>
      <c r="H2" s="22">
        <v>43742</v>
      </c>
      <c r="I2" s="23"/>
      <c r="J2" s="22">
        <v>43743</v>
      </c>
      <c r="K2" s="23"/>
      <c r="L2" s="22">
        <v>43744</v>
      </c>
      <c r="M2" s="23"/>
      <c r="N2" s="22">
        <v>43745</v>
      </c>
      <c r="O2" s="23"/>
    </row>
    <row r="3" spans="2:15" x14ac:dyDescent="0.25">
      <c r="D3" s="16" t="s">
        <v>19</v>
      </c>
      <c r="E3" s="19"/>
      <c r="F3" s="16" t="s">
        <v>19</v>
      </c>
      <c r="G3" s="19"/>
      <c r="H3" s="16" t="s">
        <v>19</v>
      </c>
      <c r="I3" s="19"/>
      <c r="J3" s="16" t="s">
        <v>19</v>
      </c>
      <c r="K3" s="19"/>
      <c r="L3" s="16" t="s">
        <v>19</v>
      </c>
      <c r="M3" s="19"/>
      <c r="N3" s="16" t="s">
        <v>19</v>
      </c>
      <c r="O3" s="19"/>
    </row>
    <row r="4" spans="2:15" x14ac:dyDescent="0.25">
      <c r="D4" s="16"/>
      <c r="E4" s="19"/>
      <c r="F4" s="16"/>
      <c r="G4" s="19"/>
      <c r="H4" s="16"/>
      <c r="I4" s="19"/>
      <c r="J4" s="16"/>
      <c r="K4" s="19"/>
      <c r="L4" s="16"/>
      <c r="M4" s="19"/>
      <c r="N4" s="16"/>
      <c r="O4" s="19"/>
    </row>
    <row r="5" spans="2:15" x14ac:dyDescent="0.25">
      <c r="D5" s="16" t="s">
        <v>23</v>
      </c>
      <c r="E5" s="19"/>
      <c r="F5" s="16" t="s">
        <v>23</v>
      </c>
      <c r="G5" s="19"/>
      <c r="H5" s="16" t="s">
        <v>23</v>
      </c>
      <c r="I5" s="19"/>
      <c r="J5" s="16" t="s">
        <v>23</v>
      </c>
      <c r="K5" s="19"/>
      <c r="L5" s="16" t="s">
        <v>23</v>
      </c>
      <c r="M5" s="19"/>
      <c r="N5" s="16" t="s">
        <v>23</v>
      </c>
      <c r="O5" s="19"/>
    </row>
    <row r="6" spans="2:15" ht="47.2" customHeight="1" x14ac:dyDescent="0.25">
      <c r="D6" s="16"/>
      <c r="E6" s="19"/>
      <c r="F6" s="16"/>
      <c r="G6" s="21" t="s">
        <v>34</v>
      </c>
      <c r="H6" s="16"/>
      <c r="I6" s="21" t="s">
        <v>34</v>
      </c>
      <c r="J6" s="16"/>
      <c r="K6" s="21" t="s">
        <v>34</v>
      </c>
      <c r="L6" s="16"/>
      <c r="M6" s="21" t="s">
        <v>34</v>
      </c>
      <c r="N6" s="16"/>
      <c r="O6" s="21" t="s">
        <v>36</v>
      </c>
    </row>
    <row r="7" spans="2:15" x14ac:dyDescent="0.25">
      <c r="D7" s="16" t="s">
        <v>20</v>
      </c>
      <c r="E7" s="19"/>
      <c r="F7" s="16" t="s">
        <v>20</v>
      </c>
      <c r="G7" s="19"/>
      <c r="H7" s="16" t="s">
        <v>20</v>
      </c>
      <c r="I7" s="19"/>
      <c r="J7" s="16" t="s">
        <v>20</v>
      </c>
      <c r="K7" s="19"/>
      <c r="L7" s="16" t="s">
        <v>20</v>
      </c>
      <c r="M7" s="19"/>
      <c r="N7" s="16" t="s">
        <v>20</v>
      </c>
      <c r="O7" s="19"/>
    </row>
    <row r="8" spans="2:15" x14ac:dyDescent="0.25">
      <c r="D8" s="16"/>
      <c r="E8" s="19"/>
      <c r="F8" s="16"/>
      <c r="G8" s="19"/>
      <c r="H8" s="16"/>
      <c r="I8" s="19"/>
      <c r="J8" s="16"/>
      <c r="K8" s="19"/>
      <c r="L8" s="16"/>
      <c r="M8" s="19"/>
      <c r="N8" s="16"/>
      <c r="O8" s="19"/>
    </row>
    <row r="9" spans="2:15" x14ac:dyDescent="0.25">
      <c r="D9" s="16" t="s">
        <v>21</v>
      </c>
      <c r="E9" s="19"/>
      <c r="F9" s="16" t="s">
        <v>21</v>
      </c>
      <c r="G9" s="19"/>
      <c r="H9" s="16" t="s">
        <v>21</v>
      </c>
      <c r="I9" s="19"/>
      <c r="J9" s="16" t="s">
        <v>21</v>
      </c>
      <c r="K9" s="19"/>
      <c r="L9" s="16" t="s">
        <v>21</v>
      </c>
      <c r="M9" s="19"/>
      <c r="N9" s="16" t="s">
        <v>21</v>
      </c>
      <c r="O9" s="19"/>
    </row>
    <row r="10" spans="2:15" ht="41.75" x14ac:dyDescent="0.25">
      <c r="D10" s="16"/>
      <c r="E10" s="28" t="s">
        <v>25</v>
      </c>
      <c r="F10" s="16"/>
      <c r="G10" s="21" t="s">
        <v>34</v>
      </c>
      <c r="H10" s="16"/>
      <c r="I10" s="21" t="s">
        <v>34</v>
      </c>
      <c r="J10" s="16"/>
      <c r="K10" s="21" t="s">
        <v>34</v>
      </c>
      <c r="L10" s="16"/>
      <c r="M10" s="21" t="s">
        <v>35</v>
      </c>
      <c r="N10" s="16"/>
      <c r="O10" s="21" t="s">
        <v>36</v>
      </c>
    </row>
    <row r="11" spans="2:15" x14ac:dyDescent="0.25">
      <c r="D11" s="16" t="s">
        <v>22</v>
      </c>
      <c r="E11" s="19"/>
      <c r="F11" s="16" t="s">
        <v>22</v>
      </c>
      <c r="G11" s="19"/>
      <c r="H11" s="16" t="s">
        <v>22</v>
      </c>
      <c r="I11" s="19"/>
      <c r="J11" s="16" t="s">
        <v>22</v>
      </c>
      <c r="K11" s="19"/>
      <c r="L11" s="16" t="s">
        <v>22</v>
      </c>
      <c r="M11" s="19"/>
      <c r="N11" s="16" t="s">
        <v>22</v>
      </c>
      <c r="O11" s="19"/>
    </row>
    <row r="12" spans="2:15" x14ac:dyDescent="0.25">
      <c r="D12" s="16"/>
      <c r="E12" s="19" t="s">
        <v>26</v>
      </c>
      <c r="F12" s="16"/>
      <c r="G12" s="19"/>
      <c r="H12" s="16"/>
      <c r="I12" s="19"/>
      <c r="J12" s="16"/>
      <c r="K12" s="19"/>
      <c r="L12" s="16"/>
      <c r="M12" s="19"/>
      <c r="N12" s="16"/>
      <c r="O12" s="19"/>
    </row>
    <row r="13" spans="2:15" x14ac:dyDescent="0.25">
      <c r="D13" s="16" t="s">
        <v>24</v>
      </c>
      <c r="E13" s="19"/>
      <c r="F13" s="16" t="s">
        <v>24</v>
      </c>
      <c r="G13" s="19"/>
      <c r="H13" s="16" t="s">
        <v>24</v>
      </c>
      <c r="I13" s="19"/>
      <c r="J13" s="16" t="s">
        <v>24</v>
      </c>
      <c r="K13" s="19"/>
      <c r="L13" s="16" t="s">
        <v>24</v>
      </c>
      <c r="M13" s="19"/>
      <c r="N13" s="16" t="s">
        <v>24</v>
      </c>
      <c r="O13" s="19"/>
    </row>
    <row r="14" spans="2:15" ht="14.55" thickBot="1" x14ac:dyDescent="0.3">
      <c r="D14" s="17"/>
      <c r="E14" s="20"/>
      <c r="F14" s="17"/>
      <c r="G14" s="20"/>
      <c r="H14" s="17"/>
      <c r="I14" s="20"/>
      <c r="J14" s="17"/>
      <c r="K14" s="20"/>
      <c r="L14" s="17"/>
      <c r="M14" s="20"/>
      <c r="N14" s="17"/>
      <c r="O14" s="20"/>
    </row>
    <row r="15" spans="2:15" ht="14.55" thickBot="1" x14ac:dyDescent="0.3">
      <c r="B15" s="22">
        <v>43746</v>
      </c>
      <c r="C15" s="26"/>
      <c r="D15" s="22">
        <v>43747</v>
      </c>
      <c r="E15" s="23"/>
      <c r="F15" s="22">
        <v>43748</v>
      </c>
      <c r="G15" s="23"/>
      <c r="H15" s="22">
        <v>43749</v>
      </c>
      <c r="I15" s="23"/>
      <c r="J15" s="22">
        <v>43750</v>
      </c>
      <c r="K15" s="23"/>
      <c r="L15" s="22">
        <v>43751</v>
      </c>
      <c r="M15" s="23"/>
      <c r="N15" s="22">
        <v>43752</v>
      </c>
      <c r="O15" s="23"/>
    </row>
    <row r="16" spans="2:15" x14ac:dyDescent="0.25">
      <c r="B16" s="16" t="s">
        <v>19</v>
      </c>
      <c r="C16" s="24"/>
      <c r="D16" s="16" t="s">
        <v>19</v>
      </c>
      <c r="E16" s="19"/>
      <c r="F16" s="16" t="s">
        <v>19</v>
      </c>
      <c r="G16" s="19"/>
      <c r="H16" s="16" t="s">
        <v>19</v>
      </c>
      <c r="I16" s="19"/>
      <c r="J16" s="16" t="s">
        <v>19</v>
      </c>
      <c r="K16" s="19"/>
      <c r="L16" s="16" t="s">
        <v>19</v>
      </c>
      <c r="M16" s="19"/>
      <c r="N16" s="16" t="s">
        <v>19</v>
      </c>
      <c r="O16" s="19"/>
    </row>
    <row r="17" spans="2:15" x14ac:dyDescent="0.25">
      <c r="B17" s="16"/>
      <c r="C17" s="24"/>
      <c r="D17" s="16"/>
      <c r="E17" s="19"/>
      <c r="F17" s="16"/>
      <c r="G17" s="19"/>
      <c r="H17" s="16"/>
      <c r="I17" s="19"/>
      <c r="J17" s="16"/>
      <c r="K17" s="19"/>
      <c r="L17" s="16"/>
      <c r="M17" s="19"/>
      <c r="N17" s="16"/>
      <c r="O17" s="19"/>
    </row>
    <row r="18" spans="2:15" x14ac:dyDescent="0.25">
      <c r="B18" s="16" t="s">
        <v>23</v>
      </c>
      <c r="C18" s="24"/>
      <c r="D18" s="16" t="s">
        <v>23</v>
      </c>
      <c r="E18" s="19"/>
      <c r="F18" s="16" t="s">
        <v>23</v>
      </c>
      <c r="G18" s="19"/>
      <c r="H18" s="16" t="s">
        <v>23</v>
      </c>
      <c r="I18" s="19"/>
      <c r="J18" s="16" t="s">
        <v>23</v>
      </c>
      <c r="K18" s="19"/>
      <c r="L18" s="16" t="s">
        <v>23</v>
      </c>
      <c r="M18" s="19"/>
      <c r="N18" s="16" t="s">
        <v>23</v>
      </c>
      <c r="O18" s="19"/>
    </row>
    <row r="19" spans="2:15" x14ac:dyDescent="0.25">
      <c r="B19" s="16"/>
      <c r="C19" s="24"/>
      <c r="D19" s="16"/>
      <c r="E19" s="19"/>
      <c r="F19" s="16"/>
      <c r="G19" s="19"/>
      <c r="H19" s="16"/>
      <c r="I19" s="19"/>
      <c r="J19" s="16"/>
      <c r="K19" s="19"/>
      <c r="L19" s="16"/>
      <c r="M19" s="19"/>
      <c r="N19" s="16"/>
      <c r="O19" s="19"/>
    </row>
    <row r="20" spans="2:15" x14ac:dyDescent="0.25">
      <c r="B20" s="16" t="s">
        <v>20</v>
      </c>
      <c r="C20" s="24"/>
      <c r="D20" s="16" t="s">
        <v>20</v>
      </c>
      <c r="E20" s="19"/>
      <c r="F20" s="16" t="s">
        <v>20</v>
      </c>
      <c r="G20" s="19"/>
      <c r="H20" s="16" t="s">
        <v>20</v>
      </c>
      <c r="I20" s="19"/>
      <c r="J20" s="16" t="s">
        <v>20</v>
      </c>
      <c r="K20" s="19"/>
      <c r="L20" s="16" t="s">
        <v>20</v>
      </c>
      <c r="M20" s="19"/>
      <c r="N20" s="16" t="s">
        <v>20</v>
      </c>
      <c r="O20" s="19"/>
    </row>
    <row r="21" spans="2:15" x14ac:dyDescent="0.25">
      <c r="B21" s="16"/>
      <c r="C21" s="24"/>
      <c r="D21" s="16"/>
      <c r="E21" s="19"/>
      <c r="F21" s="16"/>
      <c r="G21" s="19"/>
      <c r="H21" s="16"/>
      <c r="I21" s="19"/>
      <c r="J21" s="16"/>
      <c r="K21" s="19"/>
      <c r="L21" s="16"/>
      <c r="M21" s="19"/>
      <c r="N21" s="16"/>
      <c r="O21" s="19"/>
    </row>
    <row r="22" spans="2:15" x14ac:dyDescent="0.25">
      <c r="B22" s="16" t="s">
        <v>21</v>
      </c>
      <c r="C22" s="24"/>
      <c r="D22" s="16" t="s">
        <v>21</v>
      </c>
      <c r="E22" s="19"/>
      <c r="F22" s="16" t="s">
        <v>21</v>
      </c>
      <c r="G22" s="19"/>
      <c r="H22" s="16" t="s">
        <v>21</v>
      </c>
      <c r="I22" s="19"/>
      <c r="J22" s="16" t="s">
        <v>21</v>
      </c>
      <c r="K22" s="19"/>
      <c r="L22" s="16" t="s">
        <v>21</v>
      </c>
      <c r="M22" s="19"/>
      <c r="N22" s="16" t="s">
        <v>21</v>
      </c>
      <c r="O22" s="19"/>
    </row>
    <row r="23" spans="2:15" x14ac:dyDescent="0.25">
      <c r="B23" s="16"/>
      <c r="C23" s="24"/>
      <c r="D23" s="16"/>
      <c r="E23" s="19"/>
      <c r="F23" s="16"/>
      <c r="G23" s="19"/>
      <c r="H23" s="16"/>
      <c r="I23" s="19"/>
      <c r="J23" s="16"/>
      <c r="K23" s="19"/>
      <c r="L23" s="16"/>
      <c r="M23" s="19"/>
      <c r="N23" s="16"/>
      <c r="O23" s="19"/>
    </row>
    <row r="24" spans="2:15" x14ac:dyDescent="0.25">
      <c r="B24" s="16" t="s">
        <v>22</v>
      </c>
      <c r="C24" s="24"/>
      <c r="D24" s="16" t="s">
        <v>22</v>
      </c>
      <c r="E24" s="19"/>
      <c r="F24" s="16" t="s">
        <v>22</v>
      </c>
      <c r="G24" s="19"/>
      <c r="H24" s="16" t="s">
        <v>22</v>
      </c>
      <c r="I24" s="19"/>
      <c r="J24" s="16" t="s">
        <v>22</v>
      </c>
      <c r="K24" s="19"/>
      <c r="L24" s="16" t="s">
        <v>22</v>
      </c>
      <c r="M24" s="19"/>
      <c r="N24" s="16" t="s">
        <v>22</v>
      </c>
      <c r="O24" s="19"/>
    </row>
    <row r="25" spans="2:15" x14ac:dyDescent="0.25">
      <c r="B25" s="16"/>
      <c r="C25" s="24"/>
      <c r="D25" s="16"/>
      <c r="E25" s="19"/>
      <c r="F25" s="16"/>
      <c r="G25" s="19"/>
      <c r="H25" s="16"/>
      <c r="I25" s="19"/>
      <c r="J25" s="16"/>
      <c r="K25" s="19"/>
      <c r="L25" s="16"/>
      <c r="M25" s="19"/>
      <c r="N25" s="16"/>
      <c r="O25" s="19"/>
    </row>
    <row r="26" spans="2:15" x14ac:dyDescent="0.25">
      <c r="B26" s="16" t="s">
        <v>24</v>
      </c>
      <c r="C26" s="24"/>
      <c r="D26" s="16" t="s">
        <v>24</v>
      </c>
      <c r="E26" s="19"/>
      <c r="F26" s="16" t="s">
        <v>24</v>
      </c>
      <c r="G26" s="19"/>
      <c r="H26" s="16" t="s">
        <v>24</v>
      </c>
      <c r="I26" s="19"/>
      <c r="J26" s="16" t="s">
        <v>24</v>
      </c>
      <c r="K26" s="19"/>
      <c r="L26" s="16" t="s">
        <v>24</v>
      </c>
      <c r="M26" s="19"/>
      <c r="N26" s="16" t="s">
        <v>24</v>
      </c>
      <c r="O26" s="19"/>
    </row>
    <row r="27" spans="2:15" ht="14.55" thickBot="1" x14ac:dyDescent="0.3">
      <c r="B27" s="17"/>
      <c r="C27" s="25"/>
      <c r="D27" s="17"/>
      <c r="E27" s="20"/>
      <c r="F27" s="17"/>
      <c r="G27" s="20"/>
      <c r="H27" s="17"/>
      <c r="I27" s="20"/>
      <c r="J27" s="17"/>
      <c r="K27" s="20"/>
      <c r="L27" s="17"/>
      <c r="M27" s="20"/>
      <c r="N27" s="17"/>
      <c r="O27" s="20"/>
    </row>
  </sheetData>
  <mergeCells count="20">
    <mergeCell ref="L1:M1"/>
    <mergeCell ref="N1:O1"/>
    <mergeCell ref="B1:C1"/>
    <mergeCell ref="D1:E1"/>
    <mergeCell ref="F1:G1"/>
    <mergeCell ref="H1:I1"/>
    <mergeCell ref="J1:K1"/>
    <mergeCell ref="B15:C15"/>
    <mergeCell ref="D15:E15"/>
    <mergeCell ref="F15:G15"/>
    <mergeCell ref="H2:I2"/>
    <mergeCell ref="J2:K2"/>
    <mergeCell ref="H15:I15"/>
    <mergeCell ref="J15:K15"/>
    <mergeCell ref="L15:M15"/>
    <mergeCell ref="N15:O15"/>
    <mergeCell ref="D2:E2"/>
    <mergeCell ref="F2:G2"/>
    <mergeCell ref="L2:M2"/>
    <mergeCell ref="N2:O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workbookViewId="0">
      <selection activeCell="C6" sqref="C6"/>
    </sheetView>
  </sheetViews>
  <sheetFormatPr defaultRowHeight="13.95" x14ac:dyDescent="0.25"/>
  <cols>
    <col min="1" max="1" width="9.5546875" style="1" bestFit="1" customWidth="1"/>
    <col min="2" max="5" width="8.88671875" style="1"/>
    <col min="6" max="6" width="8.88671875" style="12"/>
    <col min="7" max="7" width="8.88671875" style="1"/>
    <col min="8" max="8" width="3" style="6" customWidth="1"/>
    <col min="9" max="9" width="8.88671875" style="1"/>
    <col min="10" max="10" width="12.6640625" style="1" bestFit="1" customWidth="1"/>
    <col min="11" max="12" width="8.88671875" style="1"/>
    <col min="13" max="13" width="3.77734375" style="6" customWidth="1"/>
    <col min="14" max="14" width="8.88671875" style="1"/>
    <col min="15" max="15" width="10.5546875" style="1" bestFit="1" customWidth="1"/>
    <col min="16" max="17" width="8.88671875" style="1"/>
    <col min="18" max="19" width="11.6640625" style="1" bestFit="1" customWidth="1"/>
    <col min="20" max="16384" width="8.8867187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/>
      <c r="I1" s="1" t="s">
        <v>5</v>
      </c>
      <c r="O1" s="3" t="s">
        <v>10</v>
      </c>
      <c r="P1" s="1" t="s">
        <v>16</v>
      </c>
      <c r="Q1" s="1" t="s">
        <v>15</v>
      </c>
      <c r="R1" s="1" t="s">
        <v>11</v>
      </c>
      <c r="S1" s="1" t="s">
        <v>14</v>
      </c>
      <c r="T1" s="1" t="s">
        <v>12</v>
      </c>
      <c r="U1" s="1" t="s">
        <v>13</v>
      </c>
    </row>
    <row r="2" spans="1:21" x14ac:dyDescent="0.25">
      <c r="I2" s="1" t="s">
        <v>6</v>
      </c>
      <c r="J2" s="1">
        <v>100000</v>
      </c>
      <c r="O2" s="1" t="s">
        <v>18</v>
      </c>
      <c r="P2" s="1">
        <f>4600+6300</f>
        <v>10900</v>
      </c>
      <c r="Q2" s="1">
        <f>5.84*2000</f>
        <v>11680</v>
      </c>
      <c r="R2" s="1">
        <f>11.72+10</f>
        <v>21.72</v>
      </c>
      <c r="S2" s="1">
        <v>22</v>
      </c>
      <c r="T2" s="1">
        <f>5.86*2000</f>
        <v>11720</v>
      </c>
      <c r="U2" s="1">
        <f>T2-SUM(Q2:S2)</f>
        <v>-3.7199999999993452</v>
      </c>
    </row>
    <row r="3" spans="1:21" x14ac:dyDescent="0.25">
      <c r="I3" s="1" t="s">
        <v>7</v>
      </c>
      <c r="J3" s="4">
        <v>0.03</v>
      </c>
      <c r="L3" s="4"/>
      <c r="M3" s="7"/>
    </row>
    <row r="4" spans="1:21" x14ac:dyDescent="0.25">
      <c r="A4" s="1" t="s">
        <v>17</v>
      </c>
      <c r="B4" s="9">
        <v>4518</v>
      </c>
      <c r="I4" s="1" t="s">
        <v>8</v>
      </c>
      <c r="J4" s="1">
        <v>6</v>
      </c>
    </row>
    <row r="5" spans="1:21" x14ac:dyDescent="0.25">
      <c r="I5" s="1" t="s">
        <v>9</v>
      </c>
      <c r="J5" s="14">
        <f>J2*(1+J3)^J4-J2</f>
        <v>19405.229652899987</v>
      </c>
      <c r="L5" s="5"/>
      <c r="M5" s="8"/>
    </row>
    <row r="6" spans="1:21" x14ac:dyDescent="0.25">
      <c r="A6" s="2">
        <v>43740</v>
      </c>
      <c r="I6" s="1" t="s">
        <v>7</v>
      </c>
      <c r="J6" s="13">
        <f>(J5)/J2</f>
        <v>0.19405229652899986</v>
      </c>
      <c r="L6" s="5"/>
      <c r="M6" s="8"/>
    </row>
    <row r="7" spans="1:21" x14ac:dyDescent="0.25">
      <c r="A7" s="2">
        <v>43748</v>
      </c>
      <c r="C7" s="1">
        <v>-1130</v>
      </c>
    </row>
    <row r="8" spans="1:21" x14ac:dyDescent="0.25">
      <c r="A8" s="2">
        <v>43753</v>
      </c>
      <c r="B8" s="1">
        <v>6000</v>
      </c>
    </row>
    <row r="9" spans="1:21" x14ac:dyDescent="0.25">
      <c r="A9" s="2">
        <v>43758</v>
      </c>
      <c r="C9" s="10">
        <v>-3000</v>
      </c>
    </row>
    <row r="10" spans="1:21" x14ac:dyDescent="0.25">
      <c r="A10" s="2">
        <v>43761</v>
      </c>
      <c r="D10" s="1">
        <v>-2400</v>
      </c>
      <c r="E10" s="1">
        <v>-1717</v>
      </c>
    </row>
    <row r="11" spans="1:21" x14ac:dyDescent="0.25">
      <c r="A11" s="2"/>
      <c r="F11" s="12">
        <f>SUM(B5:E10)</f>
        <v>-2247</v>
      </c>
    </row>
    <row r="12" spans="1:21" x14ac:dyDescent="0.25">
      <c r="A12" s="2">
        <f>A6+31</f>
        <v>43771</v>
      </c>
      <c r="C12" s="1">
        <v>-2450</v>
      </c>
    </row>
    <row r="13" spans="1:21" x14ac:dyDescent="0.25">
      <c r="A13" s="2">
        <f t="shared" ref="A13:A16" si="0">A7+31</f>
        <v>43779</v>
      </c>
      <c r="C13" s="1">
        <v>-1130</v>
      </c>
    </row>
    <row r="14" spans="1:21" x14ac:dyDescent="0.25">
      <c r="A14" s="2">
        <f t="shared" si="0"/>
        <v>43784</v>
      </c>
      <c r="B14" s="1">
        <v>6000</v>
      </c>
    </row>
    <row r="15" spans="1:21" x14ac:dyDescent="0.25">
      <c r="A15" s="2">
        <f t="shared" si="0"/>
        <v>43789</v>
      </c>
      <c r="C15" s="10">
        <v>-2000</v>
      </c>
    </row>
    <row r="16" spans="1:21" x14ac:dyDescent="0.25">
      <c r="A16" s="2">
        <f t="shared" si="0"/>
        <v>43792</v>
      </c>
      <c r="D16" s="1">
        <v>-2400</v>
      </c>
      <c r="E16" s="1">
        <v>-1717</v>
      </c>
    </row>
    <row r="17" spans="1:6" x14ac:dyDescent="0.25">
      <c r="A17" s="2"/>
      <c r="F17" s="12">
        <f>SUM(B12:E16)</f>
        <v>-3697</v>
      </c>
    </row>
    <row r="18" spans="1:6" x14ac:dyDescent="0.25">
      <c r="A18" s="2">
        <f>A12+30</f>
        <v>43801</v>
      </c>
      <c r="C18" s="1">
        <v>-2450</v>
      </c>
    </row>
    <row r="19" spans="1:6" x14ac:dyDescent="0.25">
      <c r="A19" s="2">
        <f t="shared" ref="A19:A22" si="1">A13+30</f>
        <v>43809</v>
      </c>
      <c r="C19" s="1">
        <v>-1130</v>
      </c>
    </row>
    <row r="20" spans="1:6" x14ac:dyDescent="0.25">
      <c r="A20" s="2">
        <f t="shared" si="1"/>
        <v>43814</v>
      </c>
      <c r="B20" s="1">
        <v>6000</v>
      </c>
    </row>
    <row r="21" spans="1:6" x14ac:dyDescent="0.25">
      <c r="A21" s="2">
        <f t="shared" si="1"/>
        <v>43819</v>
      </c>
      <c r="C21" s="10">
        <v>-2000</v>
      </c>
    </row>
    <row r="22" spans="1:6" x14ac:dyDescent="0.25">
      <c r="A22" s="2">
        <f t="shared" si="1"/>
        <v>43822</v>
      </c>
    </row>
    <row r="23" spans="1:6" x14ac:dyDescent="0.25">
      <c r="A23" s="2"/>
      <c r="F23" s="12">
        <f>SUM(B18:E22)</f>
        <v>420</v>
      </c>
    </row>
    <row r="24" spans="1:6" x14ac:dyDescent="0.25">
      <c r="A24" s="2">
        <f>A18+31</f>
        <v>43832</v>
      </c>
      <c r="C24" s="1">
        <v>-2450</v>
      </c>
    </row>
    <row r="25" spans="1:6" x14ac:dyDescent="0.25">
      <c r="A25" s="2">
        <f t="shared" ref="A25:A28" si="2">A19+31</f>
        <v>43840</v>
      </c>
      <c r="C25" s="1">
        <v>-1130</v>
      </c>
    </row>
    <row r="26" spans="1:6" x14ac:dyDescent="0.25">
      <c r="A26" s="2">
        <f t="shared" si="2"/>
        <v>43845</v>
      </c>
      <c r="B26" s="1">
        <v>6000</v>
      </c>
    </row>
    <row r="27" spans="1:6" x14ac:dyDescent="0.25">
      <c r="A27" s="2">
        <f t="shared" si="2"/>
        <v>43850</v>
      </c>
      <c r="C27" s="10">
        <v>-2000</v>
      </c>
    </row>
    <row r="28" spans="1:6" x14ac:dyDescent="0.25">
      <c r="A28" s="2">
        <f t="shared" si="2"/>
        <v>43853</v>
      </c>
    </row>
    <row r="29" spans="1:6" x14ac:dyDescent="0.25">
      <c r="A29" s="2"/>
      <c r="F29" s="12">
        <f t="shared" ref="F29" si="3">SUM(B24:E28)</f>
        <v>420</v>
      </c>
    </row>
    <row r="30" spans="1:6" x14ac:dyDescent="0.25">
      <c r="A30" s="2">
        <f t="shared" ref="A30:A34" si="4">A24+31</f>
        <v>43863</v>
      </c>
      <c r="C30" s="1">
        <v>-2450</v>
      </c>
    </row>
    <row r="31" spans="1:6" x14ac:dyDescent="0.25">
      <c r="A31" s="2">
        <f t="shared" si="4"/>
        <v>43871</v>
      </c>
      <c r="C31" s="1">
        <v>-1130</v>
      </c>
    </row>
    <row r="32" spans="1:6" x14ac:dyDescent="0.25">
      <c r="A32" s="2">
        <f t="shared" si="4"/>
        <v>43876</v>
      </c>
      <c r="B32" s="1">
        <v>6000</v>
      </c>
    </row>
    <row r="33" spans="1:6" x14ac:dyDescent="0.25">
      <c r="A33" s="2">
        <f t="shared" si="4"/>
        <v>43881</v>
      </c>
      <c r="C33" s="10">
        <v>-2000</v>
      </c>
    </row>
    <row r="34" spans="1:6" x14ac:dyDescent="0.25">
      <c r="A34" s="2">
        <f t="shared" si="4"/>
        <v>43884</v>
      </c>
    </row>
    <row r="35" spans="1:6" x14ac:dyDescent="0.25">
      <c r="A35" s="2"/>
      <c r="F35" s="12">
        <f t="shared" ref="F35" si="5">SUM(B30:E34)</f>
        <v>420</v>
      </c>
    </row>
    <row r="36" spans="1:6" x14ac:dyDescent="0.25">
      <c r="A36" s="2">
        <f>A30+29</f>
        <v>43892</v>
      </c>
      <c r="C36" s="1">
        <v>-2450</v>
      </c>
    </row>
    <row r="37" spans="1:6" x14ac:dyDescent="0.25">
      <c r="A37" s="2">
        <f>A31+29</f>
        <v>43900</v>
      </c>
      <c r="C37" s="1">
        <v>-1130</v>
      </c>
    </row>
    <row r="38" spans="1:6" x14ac:dyDescent="0.25">
      <c r="A38" s="2">
        <f>A32+29</f>
        <v>43905</v>
      </c>
      <c r="B38" s="1">
        <v>6000</v>
      </c>
    </row>
    <row r="39" spans="1:6" x14ac:dyDescent="0.25">
      <c r="A39" s="2">
        <f>A33+29</f>
        <v>43910</v>
      </c>
      <c r="C39" s="10">
        <v>-2000</v>
      </c>
    </row>
    <row r="40" spans="1:6" x14ac:dyDescent="0.25">
      <c r="A40" s="2">
        <f>A34+29</f>
        <v>43913</v>
      </c>
    </row>
    <row r="41" spans="1:6" x14ac:dyDescent="0.25">
      <c r="A41" s="2"/>
      <c r="F41" s="12">
        <f t="shared" ref="F41" si="6">SUM(B36:E40)</f>
        <v>420</v>
      </c>
    </row>
    <row r="42" spans="1:6" x14ac:dyDescent="0.25">
      <c r="A42" s="2">
        <f>A36+31</f>
        <v>43923</v>
      </c>
      <c r="C42" s="1">
        <v>-2450</v>
      </c>
    </row>
    <row r="43" spans="1:6" x14ac:dyDescent="0.25">
      <c r="A43" s="2">
        <f>A37+31</f>
        <v>43931</v>
      </c>
      <c r="C43" s="1">
        <v>-1130</v>
      </c>
    </row>
    <row r="44" spans="1:6" x14ac:dyDescent="0.25">
      <c r="A44" s="2">
        <f>A38+31</f>
        <v>43936</v>
      </c>
      <c r="B44" s="1">
        <v>6000</v>
      </c>
    </row>
    <row r="45" spans="1:6" x14ac:dyDescent="0.25">
      <c r="A45" s="2">
        <f>A39+31</f>
        <v>43941</v>
      </c>
      <c r="C45" s="10">
        <v>-2000</v>
      </c>
    </row>
    <row r="46" spans="1:6" x14ac:dyDescent="0.25">
      <c r="A46" s="2">
        <f>A40+31</f>
        <v>43944</v>
      </c>
    </row>
    <row r="47" spans="1:6" x14ac:dyDescent="0.25">
      <c r="F47" s="12">
        <f t="shared" ref="F47" si="7">SUM(B42:E46)</f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日期</vt:lpstr>
      <vt:lpstr>经济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Wqao</dc:creator>
  <cp:lastModifiedBy>Wqao</cp:lastModifiedBy>
  <dcterms:created xsi:type="dcterms:W3CDTF">2015-06-05T18:19:34Z</dcterms:created>
  <dcterms:modified xsi:type="dcterms:W3CDTF">2019-10-02T10:22:10Z</dcterms:modified>
</cp:coreProperties>
</file>