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086890_corp_caixa_gov_br/Documents/Área de Trabalho/Bootcamp/"/>
    </mc:Choice>
  </mc:AlternateContent>
  <xr:revisionPtr revIDLastSave="77" documentId="8_{3C3B3EC9-4A00-4689-99F6-F12CE01A8BE8}" xr6:coauthVersionLast="47" xr6:coauthVersionMax="47" xr10:uidLastSave="{F77CEE9A-1CDA-4F4E-B5D4-24311C363101}"/>
  <bookViews>
    <workbookView xWindow="-110" yWindow="-110" windowWidth="19420" windowHeight="10300" tabRatio="59" firstSheet="4" activeTab="4" xr2:uid="{9E260544-18F5-4977-BEBB-5BFFD84DDFC3}"/>
  </bookViews>
  <sheets>
    <sheet name="Data" sheetId="2" state="hidden" r:id="rId1"/>
    <sheet name="Controller" sheetId="3" state="hidden" r:id="rId2"/>
    <sheet name="Caixinha" sheetId="5" state="hidden" r:id="rId3"/>
    <sheet name="Gráfico1" sheetId="6" r:id="rId4"/>
    <sheet name="Dashboard" sheetId="4" r:id="rId5"/>
  </sheets>
  <definedNames>
    <definedName name="SegmentaçãodeDados_mês">#N/A</definedName>
  </definedNames>
  <calcPr calcId="191029"/>
  <pivotCaches>
    <pivotCache cacheId="2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</calcChain>
</file>

<file path=xl/sharedStrings.xml><?xml version="1.0" encoding="utf-8"?>
<sst xmlns="http://schemas.openxmlformats.org/spreadsheetml/2006/main" count="262" uniqueCount="81">
  <si>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</si>
  <si>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</si>
  <si>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</si>
  <si>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</si>
  <si>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</si>
  <si>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</si>
  <si>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</si>
  <si>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</si>
  <si>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</si>
  <si>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</si>
  <si>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</si>
  <si>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</si>
  <si>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</si>
  <si>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</si>
  <si>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</si>
  <si>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</si>
  <si>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</si>
  <si>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</si>
  <si>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</si>
  <si>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</si>
  <si>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</si>
  <si>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</si>
  <si>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</si>
  <si>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</si>
  <si>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</si>
  <si>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</si>
  <si>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</si>
  <si>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</si>
  <si>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</si>
  <si>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</si>
  <si>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</si>
  <si>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</si>
  <si>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</si>
  <si>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</si>
  <si>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</si>
  <si>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</si>
  <si>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</si>
  <si>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</si>
  <si>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</si>
  <si>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</si>
  <si>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</si>
  <si>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</si>
  <si>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</si>
  <si>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</si>
  <si>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</si>
  <si>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</si>
  <si>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</si>
  <si>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</si>
  <si>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</si>
  <si>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</si>
  <si>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</si>
  <si>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</si>
  <si>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</si>
  <si>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</si>
  <si>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</si>
  <si>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</si>
  <si>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</si>
  <si>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</si>
  <si>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</si>
  <si>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</si>
  <si>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</si>
  <si>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</si>
  <si>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</si>
  <si>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</si>
  <si>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</si>
  <si>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Data </t>
  </si>
  <si>
    <t>tipo</t>
  </si>
  <si>
    <t>categoria</t>
  </si>
  <si>
    <t xml:space="preserve">descrição  </t>
  </si>
  <si>
    <t>valor</t>
  </si>
  <si>
    <t>Operação bancária</t>
  </si>
  <si>
    <t>Status</t>
  </si>
  <si>
    <t>Rótulos de Linha</t>
  </si>
  <si>
    <t>Total Geral</t>
  </si>
  <si>
    <t>Soma de valor</t>
  </si>
  <si>
    <t>Quanto tive de saída sumarizado em valores</t>
  </si>
  <si>
    <t>mês</t>
  </si>
  <si>
    <t>Data do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</si>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</sst>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6666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2" fillId="0" borderId="0" xfId="0" applyNumberFormat="1" applyFont="1" applyAlignment="1">
      <alignment horizontal="center"/>
    </xf>
    <xf numFmtId="0" fontId="3" fillId="3" borderId="0" xfId="0" applyFont="1" applyFill="1"/>
    <xf numFmtId="0" fontId="0" fillId="0" borderId="0" xfId="0" applyFill="1"/>
    <xf numFmtId="164" fontId="0" fillId="0" borderId="0" xfId="0" applyNumberFormat="1" applyFill="1"/>
    <xf numFmtId="8" fontId="0" fillId="0" borderId="0" xfId="0" applyNumberFormat="1" applyFill="1"/>
    <xf numFmtId="0" fontId="1" fillId="2" borderId="0" xfId="1"/>
  </cellXfs>
  <cellStyles count="2">
    <cellStyle name="20% - Ênfase1" xfId="1" builtinId="30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164" formatCode="&quot;R$&quot;\ #,##0.00"/>
      <fill>
        <patternFill patternType="solid">
          <fgColor indexed="64"/>
          <bgColor rgb="FF6666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numFmt numFmtId="19" formatCode="dd/mm/yyyy"/>
      <fill>
        <patternFill patternType="solid">
          <fgColor indexed="64"/>
          <bgColor rgb="FF6666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rgb="FF6666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family val="2"/>
        <scheme val="minor"/>
      </font>
      <fill>
        <patternFill patternType="solid">
          <fgColor indexed="64"/>
          <bgColor rgb="FF6666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2" formatCode="&quot;R$&quot;\ #,##0.00;[Red]\-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vertical="bottom" textRotation="0" wrapText="0" justifyLastLine="0" shrinkToFit="0" readingOrder="0"/>
    </dxf>
    <dxf>
      <font>
        <color theme="0"/>
      </font>
    </dxf>
    <dxf>
      <font>
        <color theme="0"/>
      </font>
      <fill>
        <patternFill>
          <bgColor theme="4" tint="-0.24994659260841701"/>
        </patternFill>
      </fill>
    </dxf>
    <dxf>
      <fill>
        <patternFill patternType="solid">
          <bgColor rgb="FF6666FF"/>
        </patternFill>
      </fill>
    </dxf>
    <dxf>
      <fill>
        <patternFill>
          <bgColor rgb="FF6666FF"/>
        </patternFill>
      </fill>
    </dxf>
    <dxf>
      <border diagonalUp="0" diagonalDown="0">
        <left/>
        <right/>
        <top/>
        <bottom/>
        <vertical/>
        <horizontal/>
      </border>
    </dxf>
    <dxf>
      <fill>
        <patternFill>
          <bgColor theme="4" tint="-0.24994659260841701"/>
        </patternFill>
      </fill>
    </dxf>
    <dxf>
      <font>
        <name val="Segoe UI Light"/>
        <family val="2"/>
        <scheme val="none"/>
      </font>
      <fill>
        <patternFill>
          <bgColor theme="4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Estilo de Segmentação de Dados 1" pivot="0" table="0" count="0" xr9:uid="{F01F17A4-8B18-41D8-BA08-4BBBEEF3AEA6}"/>
    <tableStyle name="Estilo de Segmentação de Dados 2" pivot="0" table="0" count="3" xr9:uid="{EBCBF215-8675-4450-A0C6-ECCE34DA6331}">
      <tableStyleElement type="wholeTable" dxfId="21"/>
    </tableStyle>
    <tableStyle name="Estilo de Segmentação de Dados 3" pivot="0" table="0" count="10" xr9:uid="{40AB7A6A-4641-4732-938E-DAE83677A440}">
      <tableStyleElement type="wholeTable" dxfId="20"/>
      <tableStyleElement type="headerRow" dxfId="19"/>
    </tableStyle>
    <tableStyle name="Estilo de Segmentação de Dados 4" pivot="0" table="0" count="3" xr9:uid="{7AAD2A84-5BC5-43F9-89C8-7E38C286D1B6}">
      <tableStyleElement type="wholeTable" dxfId="18"/>
      <tableStyleElement type="headerRow" dxfId="17"/>
    </tableStyle>
    <tableStyle name="Estilo de Segmentação de Dados 5" pivot="0" table="0" count="10" xr9:uid="{170BA14A-DC35-4A36-B589-5B12D1874DC0}">
      <tableStyleElement type="wholeTable" dxfId="16"/>
      <tableStyleElement type="headerRow" dxfId="15"/>
    </tableStyle>
    <tableStyle name="Estilo de Segmentação de Dados 6" pivot="0" table="0" count="2" xr9:uid="{EA783F97-D3A6-4A15-A384-04C889CFC530}">
      <tableStyleElement type="headerRow" dxfId="14"/>
    </tableStyle>
  </tableStyles>
  <colors>
    <mruColors>
      <color rgb="FF6666FF"/>
      <color rgb="FF3366FF"/>
    </mruColors>
  </colors>
  <extLst>
    <ext xmlns:x14="http://schemas.microsoft.com/office/spreadsheetml/2009/9/main" uri="{46F421CA-312F-682f-3DD2-61675219B42D}">
      <x14:dxfs count="20">
        <dxf>
          <font>
            <color theme="0"/>
          </font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4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4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rgb="FF00B0F0"/>
            </patternFill>
          </fill>
        </dxf>
        <dxf>
          <font>
            <color theme="0"/>
          </font>
          <fill>
            <patternFill>
              <bgColor theme="0" tint="-4.9989318521683403E-2"/>
            </patternFill>
          </fill>
        </dxf>
        <dxf>
          <font>
            <color theme="0"/>
          </font>
          <fill>
            <patternFill>
              <bgColor theme="0" tint="-0.14996795556505021"/>
            </patternFill>
          </fill>
        </dxf>
        <dxf>
          <font>
            <color theme="0"/>
          </font>
          <fill>
            <patternFill>
              <bgColor theme="4"/>
            </patternFill>
          </fill>
        </dxf>
        <dxf>
          <font>
            <color theme="0"/>
          </font>
          <fill>
            <patternFill>
              <bgColor theme="4" tint="0.79998168889431442"/>
            </patternFill>
          </fill>
        </dxf>
        <dxf>
          <font>
            <color theme="0"/>
          </font>
          <fill>
            <patternFill>
              <bgColor theme="0" tint="-4.9989318521683403E-2"/>
            </patternFill>
          </fill>
        </dxf>
        <dxf>
          <font>
            <color theme="0"/>
          </font>
          <fill>
            <patternFill>
              <bgColor theme="4"/>
            </patternFill>
          </fill>
        </dxf>
        <dxf>
          <font>
            <color theme="0"/>
          </font>
          <fill>
            <patternFill>
              <bgColor theme="0" tint="-0.14996795556505021"/>
            </patternFill>
          </fill>
        </dxf>
        <dxf>
          <font>
            <color theme="0"/>
          </font>
          <fill>
            <patternFill>
              <bgColor theme="4" tint="0.79998168889431442"/>
            </patternFill>
          </fill>
        </dxf>
        <dxf>
          <fill>
            <patternFill>
              <bgColor theme="0" tint="-4.9989318521683403E-2"/>
            </patternFill>
          </fill>
        </dxf>
        <dxf>
          <fill>
            <patternFill>
              <bgColor rgb="FF0070C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>
          <x14:slicerStyleElements>
            <x14:slicerStyleElement type="selectedItemWithData" dxfId="19"/>
            <x14:slicerStyleElement type="selectedItemWithNoData" dxfId="18"/>
          </x14:slicerStyleElements>
        </x14:slicerStyle>
        <x14:slicerStyle name="Estilo de Segmentação de Dados 3">
          <x14:slicerStyleElements>
            <x14:slicerStyleElement type="unselectedItemWithData" dxfId="17"/>
            <x14:slicerStyleElement type="unselectedItemWithNoData" dxfId="16"/>
            <x14:slicerStyleElement type="selectedItemWithData" dxfId="15"/>
            <x14:slicerStyleElement type="selectedItemWithNoData" dxfId="14"/>
            <x14:slicerStyleElement type="hoveredUnselectedItemWithData" dxfId="13"/>
            <x14:slicerStyleElement type="hoveredSelectedItemWithData" dxfId="12"/>
            <x14:slicerStyleElement type="hoveredUnselectedItemWithNoData" dxfId="11"/>
            <x14:slicerStyleElement type="hoveredSelectedItemWithNoData" dxfId="10"/>
          </x14:slicerStyleElements>
        </x14:slicerStyle>
        <x14:slicerStyle name="Estilo de Segmentação de Dados 4">
          <x14:slicerStyleElements>
            <x14:slicerStyleElement type="selectedItemWithData" dxfId="9"/>
          </x14:slicerStyleElements>
        </x14:slicerStyle>
        <x14:slicerStyle name="Estilo de Segmentação de Dados 5">
          <x14:slicerStyleElements>
            <x14:slicerStyleElement type="unselectedItemWithData" dxfId="8"/>
            <x14:slicerStyleElement type="unselectedItemWithNoData" dxfId="7"/>
            <x14:slicerStyleElement type="selectedItemWithData" dxfId="6"/>
            <x14:slicerStyleElement type="selectedItemWithNoData" dxfId="5"/>
            <x14:slicerStyleElement type="hoveredUnselectedItemWithData" dxfId="4"/>
            <x14:slicerStyleElement type="hoveredSelectedItemWithData" dxfId="3"/>
            <x14:slicerStyleElement type="hoveredUnselectedItemWithNoData" dxfId="2"/>
            <x14:slicerStyleElement type="hoveredSelectedItemWithNoData" dxfId="1"/>
          </x14:slicerStyleElements>
        </x14:slicerStyle>
        <x14:slicerStyle name="Estilo de Segmentação de Dados 6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Dashboard!$B$1:$U$1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0DC5-4ACC-B5EE-DA18E9E74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459520"/>
        <c:axId val="146642896"/>
      </c:barChart>
      <c:catAx>
        <c:axId val="201445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642896"/>
        <c:crosses val="autoZero"/>
        <c:auto val="1"/>
        <c:lblAlgn val="ctr"/>
        <c:lblOffset val="100"/>
        <c:noMultiLvlLbl val="0"/>
      </c:catAx>
      <c:valAx>
        <c:axId val="146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44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base.xlsx]Controller!Tabela dinâmica1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47000">
                <a:srgbClr val="6666FF"/>
              </a:gs>
              <a:gs pos="0">
                <a:srgbClr val="6666FF"/>
              </a:gs>
              <a:gs pos="86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3441485310894108E-2"/>
          <c:y val="0.14351851851851852"/>
          <c:w val="0.88109055118110235"/>
          <c:h val="0.59148585593467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8000">
                  <a:schemeClr val="accent1">
                    <a:lumMod val="5000"/>
                    <a:lumOff val="95000"/>
                  </a:schemeClr>
                </a:gs>
                <a:gs pos="47000">
                  <a:srgbClr val="6666FF"/>
                </a:gs>
                <a:gs pos="0">
                  <a:srgbClr val="6666FF"/>
                </a:gs>
                <a:gs pos="86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Controller!$D$6:$D$21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8-4F83-8A85-FA3118A279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711223472"/>
        <c:axId val="1218637488"/>
      </c:barChart>
      <c:catAx>
        <c:axId val="171122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8637488"/>
        <c:crosses val="autoZero"/>
        <c:auto val="1"/>
        <c:lblAlgn val="ctr"/>
        <c:lblOffset val="100"/>
        <c:noMultiLvlLbl val="0"/>
      </c:catAx>
      <c:valAx>
        <c:axId val="12186374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71122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base.xlsx]Controller!Tabela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47000">
                <a:srgbClr val="6666FF"/>
              </a:gs>
              <a:gs pos="0">
                <a:srgbClr val="6666FF"/>
              </a:gs>
              <a:gs pos="86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98000">
                <a:schemeClr val="accent1">
                  <a:lumMod val="5000"/>
                  <a:lumOff val="95000"/>
                </a:schemeClr>
              </a:gs>
              <a:gs pos="47000">
                <a:srgbClr val="6666FF"/>
              </a:gs>
              <a:gs pos="0">
                <a:srgbClr val="6666FF"/>
              </a:gs>
              <a:gs pos="86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0555555555555555E-2"/>
          <c:y val="8.461538461538462E-2"/>
          <c:w val="0.93888888888888888"/>
          <c:h val="0.77539794064203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98000">
                  <a:schemeClr val="accent1">
                    <a:lumMod val="5000"/>
                    <a:lumOff val="95000"/>
                  </a:schemeClr>
                </a:gs>
                <a:gs pos="47000">
                  <a:srgbClr val="6666FF"/>
                </a:gs>
                <a:gs pos="0">
                  <a:srgbClr val="6666FF"/>
                </a:gs>
                <a:gs pos="86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Controller!$G$6:$G$10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Controller!$H$6:$H$10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F-4DE2-AFC7-ACE6DB884D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71104"/>
        <c:axId val="67330688"/>
      </c:barChart>
      <c:catAx>
        <c:axId val="1925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330688"/>
        <c:crosses val="autoZero"/>
        <c:auto val="1"/>
        <c:lblAlgn val="ctr"/>
        <c:lblOffset val="100"/>
        <c:noMultiLvlLbl val="0"/>
      </c:catAx>
      <c:valAx>
        <c:axId val="6733068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925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93000">
                  <a:schemeClr val="accent1">
                    <a:lumMod val="5000"/>
                    <a:lumOff val="95000"/>
                  </a:schemeClr>
                </a:gs>
                <a:gs pos="47000">
                  <a:srgbClr val="6666FF"/>
                </a:gs>
                <a:gs pos="0">
                  <a:srgbClr val="6666FF"/>
                </a:gs>
                <a:gs pos="86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6604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7-4B43-8BE1-194787FEA892}"/>
            </c:ext>
          </c:extLst>
        </c:ser>
        <c:ser>
          <c:idx val="1"/>
          <c:order val="1"/>
          <c:spPr>
            <a:solidFill>
              <a:schemeClr val="bg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"R$"#,##0.00_);[Red]\("R$"#,##0.00\)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7-4B43-8BE1-194787FEA8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23918464"/>
        <c:axId val="2077974912"/>
      </c:barChart>
      <c:catAx>
        <c:axId val="12239184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7974912"/>
        <c:crosses val="autoZero"/>
        <c:auto val="1"/>
        <c:lblAlgn val="ctr"/>
        <c:lblOffset val="100"/>
        <c:noMultiLvlLbl val="0"/>
      </c:catAx>
      <c:valAx>
        <c:axId val="207797491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223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677956-9A7F-43E1-935D-767D1AFE26AD}">
  <sheetPr/>
  <sheetViews>
    <sheetView zoomScale="81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10.pn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9.svg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11" Type="http://schemas.openxmlformats.org/officeDocument/2006/relationships/image" Target="../media/image8.png"/><Relationship Id="rId5" Type="http://schemas.openxmlformats.org/officeDocument/2006/relationships/chart" Target="../charts/chart3.xml"/><Relationship Id="rId15" Type="http://schemas.openxmlformats.org/officeDocument/2006/relationships/chart" Target="../charts/chart4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50432" cy="601290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38245B-7C54-03C4-D040-A3FE30B3A6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182564</xdr:colOff>
      <xdr:row>0</xdr:row>
      <xdr:rowOff>92985</xdr:rowOff>
    </xdr:from>
    <xdr:to>
      <xdr:col>16</xdr:col>
      <xdr:colOff>63501</xdr:colOff>
      <xdr:row>5</xdr:row>
      <xdr:rowOff>174624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2AAA68EA-BB4F-3F6E-D889-7770528FC560}"/>
            </a:ext>
          </a:extLst>
        </xdr:cNvPr>
        <xdr:cNvGrpSpPr/>
      </xdr:nvGrpSpPr>
      <xdr:grpSpPr>
        <a:xfrm>
          <a:off x="2032002" y="92985"/>
          <a:ext cx="9048749" cy="994452"/>
          <a:chOff x="2032002" y="92985"/>
          <a:chExt cx="9048749" cy="994452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36A4BB78-FF3E-49A8-A8D1-2796E5B0CD26}"/>
              </a:ext>
            </a:extLst>
          </xdr:cNvPr>
          <xdr:cNvSpPr/>
        </xdr:nvSpPr>
        <xdr:spPr>
          <a:xfrm>
            <a:off x="2039938" y="95249"/>
            <a:ext cx="9040813" cy="992188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</a:endParaRPr>
          </a:p>
        </xdr:txBody>
      </xdr:sp>
      <xdr:sp macro="" textlink="">
        <xdr:nvSpPr>
          <xdr:cNvPr id="23" name="Retângulo 22">
            <a:extLst>
              <a:ext uri="{FF2B5EF4-FFF2-40B4-BE49-F238E27FC236}">
                <a16:creationId xmlns:a16="http://schemas.microsoft.com/office/drawing/2014/main" id="{853895BE-6F40-529D-C996-21FE6789D19A}"/>
              </a:ext>
            </a:extLst>
          </xdr:cNvPr>
          <xdr:cNvSpPr/>
        </xdr:nvSpPr>
        <xdr:spPr>
          <a:xfrm>
            <a:off x="2190751" y="222250"/>
            <a:ext cx="841375" cy="762000"/>
          </a:xfrm>
          <a:prstGeom prst="rect">
            <a:avLst/>
          </a:prstGeom>
          <a:solidFill>
            <a:srgbClr val="6666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32A506C8-F90B-7739-6D8E-C02046E1741D}"/>
              </a:ext>
            </a:extLst>
          </xdr:cNvPr>
          <xdr:cNvSpPr txBox="1"/>
        </xdr:nvSpPr>
        <xdr:spPr>
          <a:xfrm>
            <a:off x="3255962" y="254000"/>
            <a:ext cx="1547812" cy="35718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Chris</a:t>
            </a:r>
            <a:endParaRPr lang="pt-BR" sz="20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70EA56FF-E09A-4253-AEC0-6FAEFAD81E2F}"/>
              </a:ext>
            </a:extLst>
          </xdr:cNvPr>
          <xdr:cNvSpPr txBox="1"/>
        </xdr:nvSpPr>
        <xdr:spPr>
          <a:xfrm>
            <a:off x="3255962" y="684213"/>
            <a:ext cx="2236787" cy="2444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300" b="1">
                <a:solidFill>
                  <a:schemeClr val="bg1">
                    <a:lumMod val="6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pic>
        <xdr:nvPicPr>
          <xdr:cNvPr id="34" name="Imagem 33" descr="Imagens Cara De Personagem PNG e Vetor, com Fundo Transparente Para  Download Grátis | Pngtree">
            <a:extLst>
              <a:ext uri="{FF2B5EF4-FFF2-40B4-BE49-F238E27FC236}">
                <a16:creationId xmlns:a16="http://schemas.microsoft.com/office/drawing/2014/main" id="{3EF1A30B-74A5-563C-39A7-FFA002E3F03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622" r="10322" b="39902"/>
          <a:stretch/>
        </xdr:blipFill>
        <xdr:spPr bwMode="auto">
          <a:xfrm>
            <a:off x="2032002" y="92985"/>
            <a:ext cx="1103312" cy="85951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190500</xdr:colOff>
      <xdr:row>20</xdr:row>
      <xdr:rowOff>71437</xdr:rowOff>
    </xdr:from>
    <xdr:to>
      <xdr:col>15</xdr:col>
      <xdr:colOff>595312</xdr:colOff>
      <xdr:row>36</xdr:row>
      <xdr:rowOff>39688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AB80AC5A-D3BB-78E1-AD6E-BDE5EB8F821F}"/>
            </a:ext>
          </a:extLst>
        </xdr:cNvPr>
        <xdr:cNvGrpSpPr/>
      </xdr:nvGrpSpPr>
      <xdr:grpSpPr>
        <a:xfrm>
          <a:off x="2039938" y="3722687"/>
          <a:ext cx="8961437" cy="2889251"/>
          <a:chOff x="801688" y="2627312"/>
          <a:chExt cx="8794749" cy="3127376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7DA7461F-8A66-60AD-184B-5644A3728EF9}"/>
              </a:ext>
            </a:extLst>
          </xdr:cNvPr>
          <xdr:cNvGrpSpPr/>
        </xdr:nvGrpSpPr>
        <xdr:grpSpPr>
          <a:xfrm>
            <a:off x="801688" y="2627312"/>
            <a:ext cx="8794749" cy="3127376"/>
            <a:chOff x="817563" y="2222500"/>
            <a:chExt cx="8794749" cy="3127376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BD473420-446E-B204-B423-F3D322A766D0}"/>
                </a:ext>
              </a:extLst>
            </xdr:cNvPr>
            <xdr:cNvSpPr/>
          </xdr:nvSpPr>
          <xdr:spPr>
            <a:xfrm>
              <a:off x="833437" y="2230438"/>
              <a:ext cx="8778875" cy="3119438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</a:endParaRPr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01C6F1F1-9E3E-48DC-9764-BCBDA9FD166D}"/>
                </a:ext>
              </a:extLst>
            </xdr:cNvPr>
            <xdr:cNvGraphicFramePr>
              <a:graphicFrameLocks/>
            </xdr:cNvGraphicFramePr>
          </xdr:nvGraphicFramePr>
          <xdr:xfrm>
            <a:off x="1055687" y="2460625"/>
            <a:ext cx="825500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043EA8AF-CACD-848D-E599-034FEDBA915D}"/>
                </a:ext>
              </a:extLst>
            </xdr:cNvPr>
            <xdr:cNvSpPr/>
          </xdr:nvSpPr>
          <xdr:spPr>
            <a:xfrm>
              <a:off x="817563" y="2222500"/>
              <a:ext cx="8786812" cy="54768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66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</a:endParaRPr>
            </a:p>
          </xdr:txBody>
        </xdr: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D28B69FC-B48D-D3BA-34AE-8146EDCF6C43}"/>
                </a:ext>
              </a:extLst>
            </xdr:cNvPr>
            <xdr:cNvSpPr txBox="1"/>
          </xdr:nvSpPr>
          <xdr:spPr>
            <a:xfrm>
              <a:off x="1531938" y="2309813"/>
              <a:ext cx="1960562" cy="436563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</a:rPr>
                <a:t>Gasto</a:t>
              </a:r>
            </a:p>
          </xdr:txBody>
        </xdr:sp>
      </xdr:grpSp>
      <xdr:pic>
        <xdr:nvPicPr>
          <xdr:cNvPr id="16" name="Gráfico 15" descr="Dinheiro voador estrutura de tópicos">
            <a:extLst>
              <a:ext uri="{FF2B5EF4-FFF2-40B4-BE49-F238E27FC236}">
                <a16:creationId xmlns:a16="http://schemas.microsoft.com/office/drawing/2014/main" id="{155F78DD-28CD-1420-CEEA-CEA901E402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1000126" y="2698750"/>
            <a:ext cx="468313" cy="4683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190500</xdr:colOff>
      <xdr:row>6</xdr:row>
      <xdr:rowOff>142873</xdr:rowOff>
    </xdr:from>
    <xdr:to>
      <xdr:col>8</xdr:col>
      <xdr:colOff>301625</xdr:colOff>
      <xdr:row>18</xdr:row>
      <xdr:rowOff>158750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41C5C35-329B-48DD-98CF-BE918996DA40}"/>
            </a:ext>
          </a:extLst>
        </xdr:cNvPr>
        <xdr:cNvGrpSpPr/>
      </xdr:nvGrpSpPr>
      <xdr:grpSpPr>
        <a:xfrm>
          <a:off x="2039938" y="1238248"/>
          <a:ext cx="4389437" cy="2206627"/>
          <a:chOff x="801688" y="142873"/>
          <a:chExt cx="4826001" cy="2206627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85112051-172A-C514-CA8B-473FFF912FAB}"/>
              </a:ext>
            </a:extLst>
          </xdr:cNvPr>
          <xdr:cNvGrpSpPr/>
        </xdr:nvGrpSpPr>
        <xdr:grpSpPr>
          <a:xfrm>
            <a:off x="801688" y="142873"/>
            <a:ext cx="4826001" cy="2206627"/>
            <a:chOff x="857250" y="198435"/>
            <a:chExt cx="4826001" cy="2206627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50532324-6F94-49DF-293A-4C6C025F3B18}"/>
                </a:ext>
              </a:extLst>
            </xdr:cNvPr>
            <xdr:cNvSpPr/>
          </xdr:nvSpPr>
          <xdr:spPr>
            <a:xfrm>
              <a:off x="857251" y="254000"/>
              <a:ext cx="4826000" cy="2151062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</a:endParaRPr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DDB33A9-1A5F-4766-B0CF-B19DD62C26F0}"/>
                </a:ext>
              </a:extLst>
            </xdr:cNvPr>
            <xdr:cNvGraphicFramePr>
              <a:graphicFrameLocks/>
            </xdr:cNvGraphicFramePr>
          </xdr:nvGraphicFramePr>
          <xdr:xfrm>
            <a:off x="912813" y="484187"/>
            <a:ext cx="4572000" cy="1651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7" name="Retângulo: Cantos Superiores Arredondados 6">
              <a:extLst>
                <a:ext uri="{FF2B5EF4-FFF2-40B4-BE49-F238E27FC236}">
                  <a16:creationId xmlns:a16="http://schemas.microsoft.com/office/drawing/2014/main" id="{F9624F3E-9338-B111-5266-EFDF038319A8}"/>
                </a:ext>
              </a:extLst>
            </xdr:cNvPr>
            <xdr:cNvSpPr/>
          </xdr:nvSpPr>
          <xdr:spPr>
            <a:xfrm>
              <a:off x="857250" y="214312"/>
              <a:ext cx="4818063" cy="42068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66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</a:endParaRPr>
            </a:p>
          </xdr:txBody>
        </xdr:sp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DCF0EC76-242B-CF6A-998B-EAE903241FD2}"/>
                </a:ext>
              </a:extLst>
            </xdr:cNvPr>
            <xdr:cNvSpPr txBox="1"/>
          </xdr:nvSpPr>
          <xdr:spPr>
            <a:xfrm>
              <a:off x="1635125" y="198435"/>
              <a:ext cx="1389063" cy="404813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18" name="Gráfico 17" descr="Registrar estrutura de tópicos">
            <a:extLst>
              <a:ext uri="{FF2B5EF4-FFF2-40B4-BE49-F238E27FC236}">
                <a16:creationId xmlns:a16="http://schemas.microsoft.com/office/drawing/2014/main" id="{1A369A21-6761-6FFC-F690-C574351BB2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991376" y="150813"/>
            <a:ext cx="468310" cy="46831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1828800</xdr:colOff>
      <xdr:row>13</xdr:row>
      <xdr:rowOff>174625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ês">
              <a:extLst>
                <a:ext uri="{FF2B5EF4-FFF2-40B4-BE49-F238E27FC236}">
                  <a16:creationId xmlns:a16="http://schemas.microsoft.com/office/drawing/2014/main" id="{B19B1A46-D01B-4A6F-B8C8-9C4DDD4CC9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50156"/>
              <a:ext cx="1828800" cy="1249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79375</xdr:colOff>
      <xdr:row>2</xdr:row>
      <xdr:rowOff>47626</xdr:rowOff>
    </xdr:from>
    <xdr:to>
      <xdr:col>14</xdr:col>
      <xdr:colOff>500063</xdr:colOff>
      <xdr:row>4</xdr:row>
      <xdr:rowOff>2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6C01AE16-2642-5B0E-641B-370252D29206}"/>
            </a:ext>
          </a:extLst>
        </xdr:cNvPr>
        <xdr:cNvSpPr/>
      </xdr:nvSpPr>
      <xdr:spPr>
        <a:xfrm>
          <a:off x="7429500" y="412751"/>
          <a:ext cx="2865438" cy="31750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158750</xdr:colOff>
      <xdr:row>2</xdr:row>
      <xdr:rowOff>63500</xdr:rowOff>
    </xdr:from>
    <xdr:to>
      <xdr:col>12</xdr:col>
      <xdr:colOff>460375</xdr:colOff>
      <xdr:row>3</xdr:row>
      <xdr:rowOff>158749</xdr:rowOff>
    </xdr:to>
    <xdr:sp macro="" textlink="">
      <xdr:nvSpPr>
        <xdr:cNvPr id="27" name="CaixaDeTexto 2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1F2D3B3-6876-ADDD-1B79-800B0272C13F}"/>
            </a:ext>
          </a:extLst>
        </xdr:cNvPr>
        <xdr:cNvSpPr txBox="1"/>
      </xdr:nvSpPr>
      <xdr:spPr>
        <a:xfrm>
          <a:off x="7508875" y="428625"/>
          <a:ext cx="1524000" cy="2778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>
              <a:solidFill>
                <a:schemeClr val="bg1">
                  <a:lumMod val="75000"/>
                </a:schemeClr>
              </a:solidFill>
            </a:rPr>
            <a:t>Pesquisa de dados</a:t>
          </a:r>
        </a:p>
      </xdr:txBody>
    </xdr:sp>
    <xdr:clientData/>
  </xdr:twoCellAnchor>
  <xdr:twoCellAnchor editAs="oneCell">
    <xdr:from>
      <xdr:col>13</xdr:col>
      <xdr:colOff>412751</xdr:colOff>
      <xdr:row>2</xdr:row>
      <xdr:rowOff>47626</xdr:rowOff>
    </xdr:from>
    <xdr:to>
      <xdr:col>14</xdr:col>
      <xdr:colOff>103188</xdr:colOff>
      <xdr:row>3</xdr:row>
      <xdr:rowOff>166687</xdr:rowOff>
    </xdr:to>
    <xdr:pic>
      <xdr:nvPicPr>
        <xdr:cNvPr id="29" name="Gráfico 28" descr="Lupa com preenchimento sólido">
          <a:extLst>
            <a:ext uri="{FF2B5EF4-FFF2-40B4-BE49-F238E27FC236}">
              <a16:creationId xmlns:a16="http://schemas.microsoft.com/office/drawing/2014/main" id="{8683CCD7-2B1E-9774-F204-8528D6319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596439" y="412751"/>
          <a:ext cx="301624" cy="301624"/>
        </a:xfrm>
        <a:prstGeom prst="rect">
          <a:avLst/>
        </a:prstGeom>
      </xdr:spPr>
    </xdr:pic>
    <xdr:clientData/>
  </xdr:twoCellAnchor>
  <xdr:twoCellAnchor>
    <xdr:from>
      <xdr:col>0</xdr:col>
      <xdr:colOff>7936</xdr:colOff>
      <xdr:row>1</xdr:row>
      <xdr:rowOff>31750</xdr:rowOff>
    </xdr:from>
    <xdr:to>
      <xdr:col>0</xdr:col>
      <xdr:colOff>1849436</xdr:colOff>
      <xdr:row>5</xdr:row>
      <xdr:rowOff>79375</xdr:rowOff>
    </xdr:to>
    <xdr:sp macro="" textlink="">
      <xdr:nvSpPr>
        <xdr:cNvPr id="35" name="Retângulo: Cantos Arredondados 34">
          <a:extLst>
            <a:ext uri="{FF2B5EF4-FFF2-40B4-BE49-F238E27FC236}">
              <a16:creationId xmlns:a16="http://schemas.microsoft.com/office/drawing/2014/main" id="{92DDCE5A-4D47-04A0-726A-9E38606DAEA5}"/>
            </a:ext>
          </a:extLst>
        </xdr:cNvPr>
        <xdr:cNvSpPr/>
      </xdr:nvSpPr>
      <xdr:spPr>
        <a:xfrm>
          <a:off x="7936" y="214313"/>
          <a:ext cx="1841500" cy="777875"/>
        </a:xfrm>
        <a:prstGeom prst="roundRect">
          <a:avLst>
            <a:gd name="adj" fmla="val 22789"/>
          </a:avLst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600"/>
            <a:t>Money App</a:t>
          </a:r>
        </a:p>
      </xdr:txBody>
    </xdr:sp>
    <xdr:clientData/>
  </xdr:twoCellAnchor>
  <xdr:twoCellAnchor editAs="oneCell">
    <xdr:from>
      <xdr:col>0</xdr:col>
      <xdr:colOff>1216025</xdr:colOff>
      <xdr:row>1</xdr:row>
      <xdr:rowOff>71438</xdr:rowOff>
    </xdr:from>
    <xdr:to>
      <xdr:col>0</xdr:col>
      <xdr:colOff>1763712</xdr:colOff>
      <xdr:row>4</xdr:row>
      <xdr:rowOff>71438</xdr:rowOff>
    </xdr:to>
    <xdr:pic>
      <xdr:nvPicPr>
        <xdr:cNvPr id="38" name="Gráfico 37" descr="Dinheiro com preenchimento sólido">
          <a:extLst>
            <a:ext uri="{FF2B5EF4-FFF2-40B4-BE49-F238E27FC236}">
              <a16:creationId xmlns:a16="http://schemas.microsoft.com/office/drawing/2014/main" id="{03540526-CD6F-23AD-96DC-8C804AE83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16025" y="254001"/>
          <a:ext cx="547687" cy="547687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6</xdr:row>
      <xdr:rowOff>134938</xdr:rowOff>
    </xdr:from>
    <xdr:to>
      <xdr:col>16</xdr:col>
      <xdr:colOff>71437</xdr:colOff>
      <xdr:row>18</xdr:row>
      <xdr:rowOff>150815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203DB75F-41DE-4A96-8169-3AA6B6F793D9}"/>
            </a:ext>
          </a:extLst>
        </xdr:cNvPr>
        <xdr:cNvGrpSpPr/>
      </xdr:nvGrpSpPr>
      <xdr:grpSpPr>
        <a:xfrm>
          <a:off x="6699250" y="1230313"/>
          <a:ext cx="4389437" cy="2206627"/>
          <a:chOff x="801688" y="142873"/>
          <a:chExt cx="4826001" cy="2206627"/>
        </a:xfrm>
      </xdr:grpSpPr>
      <xdr:grpSp>
        <xdr:nvGrpSpPr>
          <xdr:cNvPr id="49" name="Agrupar 48">
            <a:extLst>
              <a:ext uri="{FF2B5EF4-FFF2-40B4-BE49-F238E27FC236}">
                <a16:creationId xmlns:a16="http://schemas.microsoft.com/office/drawing/2014/main" id="{62573EF3-A8B1-D50B-9943-15D806985C7F}"/>
              </a:ext>
            </a:extLst>
          </xdr:cNvPr>
          <xdr:cNvGrpSpPr/>
        </xdr:nvGrpSpPr>
        <xdr:grpSpPr>
          <a:xfrm>
            <a:off x="801688" y="142873"/>
            <a:ext cx="4826001" cy="2206627"/>
            <a:chOff x="857250" y="198435"/>
            <a:chExt cx="4826001" cy="2206627"/>
          </a:xfrm>
        </xdr:grpSpPr>
        <xdr:sp macro="" textlink="">
          <xdr:nvSpPr>
            <xdr:cNvPr id="51" name="Retângulo: Cantos Arredondados 50">
              <a:extLst>
                <a:ext uri="{FF2B5EF4-FFF2-40B4-BE49-F238E27FC236}">
                  <a16:creationId xmlns:a16="http://schemas.microsoft.com/office/drawing/2014/main" id="{1A004AC2-A5D5-C46C-0707-FCF2D0E62876}"/>
                </a:ext>
              </a:extLst>
            </xdr:cNvPr>
            <xdr:cNvSpPr/>
          </xdr:nvSpPr>
          <xdr:spPr>
            <a:xfrm>
              <a:off x="857251" y="254000"/>
              <a:ext cx="4826000" cy="2151062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</a:endParaRPr>
            </a:p>
          </xdr:txBody>
        </xdr:sp>
        <xdr:sp macro="" textlink="">
          <xdr:nvSpPr>
            <xdr:cNvPr id="53" name="Retângulo: Cantos Superiores Arredondados 52">
              <a:extLst>
                <a:ext uri="{FF2B5EF4-FFF2-40B4-BE49-F238E27FC236}">
                  <a16:creationId xmlns:a16="http://schemas.microsoft.com/office/drawing/2014/main" id="{759B40EF-AF63-DC07-CFA2-749B1634ECE1}"/>
                </a:ext>
              </a:extLst>
            </xdr:cNvPr>
            <xdr:cNvSpPr/>
          </xdr:nvSpPr>
          <xdr:spPr>
            <a:xfrm>
              <a:off x="857250" y="214312"/>
              <a:ext cx="4818063" cy="42068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6666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ln>
                  <a:noFill/>
                </a:ln>
              </a:endParaRPr>
            </a:p>
          </xdr:txBody>
        </xdr:sp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85C9D235-196E-029D-D4B2-3FD5E3865908}"/>
                </a:ext>
              </a:extLst>
            </xdr:cNvPr>
            <xdr:cNvSpPr txBox="1"/>
          </xdr:nvSpPr>
          <xdr:spPr>
            <a:xfrm>
              <a:off x="1635125" y="198435"/>
              <a:ext cx="1389063" cy="404813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</a:rPr>
                <a:t>Reserva</a:t>
              </a:r>
            </a:p>
          </xdr:txBody>
        </xdr:sp>
      </xdr:grpSp>
      <xdr:pic>
        <xdr:nvPicPr>
          <xdr:cNvPr id="50" name="Gráfico 49" descr="Cofrinho estrutura de tópicos">
            <a:extLst>
              <a:ext uri="{FF2B5EF4-FFF2-40B4-BE49-F238E27FC236}">
                <a16:creationId xmlns:a16="http://schemas.microsoft.com/office/drawing/2014/main" id="{BBDF7119-6483-73C1-AC58-1309A99F6B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991376" y="171995"/>
            <a:ext cx="468310" cy="425946"/>
          </a:xfrm>
          <a:prstGeom prst="rect">
            <a:avLst/>
          </a:prstGeom>
        </xdr:spPr>
      </xdr:pic>
    </xdr:grpSp>
    <xdr:clientData/>
  </xdr:twoCellAnchor>
  <xdr:twoCellAnchor>
    <xdr:from>
      <xdr:col>9</xdr:col>
      <xdr:colOff>388937</xdr:colOff>
      <xdr:row>9</xdr:row>
      <xdr:rowOff>7938</xdr:rowOff>
    </xdr:from>
    <xdr:to>
      <xdr:col>15</xdr:col>
      <xdr:colOff>47625</xdr:colOff>
      <xdr:row>18</xdr:row>
      <xdr:rowOff>127000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4F0E92C0-A329-4D11-B578-911B440FF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e Maria Muniz de Campos" refreshedDate="45677.581971874999" createdVersion="8" refreshedVersion="8" minRefreshableVersion="3" recordCount="44" xr:uid="{579FF6E9-AD5F-4E89-8E63-AEEE6725D480}">
  <cacheSource type="worksheet">
    <worksheetSource name="Tbl_operation"/>
  </cacheSource>
  <cacheFields count="8">
    <cacheField name="Data 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 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387536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83628F-87B3-4F2F-8070-56825EBA1189}" name="Tabela dinâmica1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5:D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85C8F-60D3-4E44-B667-7469597D80ED}" name="Tabela dinâmica3" cacheId="2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G5:H10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D1663E2-65A7-44A5-8CB2-1FEC727F1AA3}" sourceName="mês">
  <pivotTables>
    <pivotTable tabId="3" name="Tabela dinâmica1"/>
  </pivotTables>
  <data>
    <tabular pivotCacheId="1038753606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3A3A5E7-D617-453A-92FE-690EBDC6ABA7}" cache="SegmentaçãodeDados_mês" caption="MÊS" style="Estilo de Segmentação de Dados 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19210D-32B9-4544-BB0A-CE44AB46207A}" name="Tbl_operation" displayName="Tbl_operation" ref="A1:H45" totalsRowShown="0" headerRowDxfId="13" dataDxfId="12">
  <autoFilter ref="A1:H45" xr:uid="{1A19210D-32B9-4544-BB0A-CE44AB46207A}"/>
  <tableColumns count="8">
    <tableColumn id="1" xr3:uid="{D6FF3A95-1A92-4417-8DBC-22F9F421ACC9}" name="Data " dataDxfId="11"/>
    <tableColumn id="8" xr3:uid="{D4DD48C5-18D1-46F5-91FF-4A5640FEBEC8}" name="mês" dataDxfId="10">
      <calculatedColumnFormula>MONTH(Tbl_operation[[#This Row],[Data ]])</calculatedColumnFormula>
    </tableColumn>
    <tableColumn id="2" xr3:uid="{B5CECDBA-03BE-4D10-A675-DA5F742579C8}" name="tipo" dataDxfId="9"/>
    <tableColumn id="3" xr3:uid="{E39F7C44-A33D-469F-8F28-70FCEF905480}" name="categoria" dataDxfId="8"/>
    <tableColumn id="4" xr3:uid="{611F9539-1CE7-48A4-AA37-07808531842B}" name="descrição  " dataDxfId="7"/>
    <tableColumn id="5" xr3:uid="{541482D5-58AD-43FB-864E-A25228AA5320}" name="valor" dataDxfId="6"/>
    <tableColumn id="6" xr3:uid="{4F661232-273E-408C-BB41-AB205826C385}" name="Operação bancária" dataDxfId="5"/>
    <tableColumn id="7" xr3:uid="{F0E72A01-6507-480B-90E9-DA738ED48B77}" name="Status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00F0A4-7887-4067-BD1D-2CF90CA7DF8D}" name="Tabela4" displayName="Tabela4" ref="C6:D19" insertRowShift="1" totalsRowShown="0" headerRowDxfId="3" dataDxfId="2">
  <autoFilter ref="C6:D19" xr:uid="{A000F0A4-7887-4067-BD1D-2CF90CA7DF8D}"/>
  <tableColumns count="2">
    <tableColumn id="1" xr3:uid="{883A66D1-BAA6-4278-AE91-0AFE867D9B4D}" name="Data do lançamento" dataDxfId="1"/>
    <tableColumn id="2" xr3:uid="{4A68102A-D53E-432A-AB63-B1EFCBEAE2B4}" name="Depósito reservado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21ACB-9BFE-4D56-8277-16679E54CC68}">
  <sheetPr>
    <tabColor rgb="FF0070C0"/>
  </sheetPr>
  <dimension ref="A1:H45"/>
  <sheetViews>
    <sheetView workbookViewId="0">
      <selection activeCell="D20" sqref="D20"/>
    </sheetView>
  </sheetViews>
  <sheetFormatPr defaultRowHeight="14.5" x14ac:dyDescent="0.35"/>
  <cols>
    <col min="1" max="1" width="10.453125" style="2" bestFit="1" customWidth="1"/>
    <col min="2" max="2" width="10.453125" style="2" customWidth="1"/>
    <col min="3" max="3" width="8.81640625" style="2" bestFit="1" customWidth="1"/>
    <col min="4" max="4" width="19.26953125" style="2" bestFit="1" customWidth="1"/>
    <col min="5" max="5" width="32.08984375" style="2" bestFit="1" customWidth="1"/>
    <col min="6" max="6" width="12.08984375" style="2" customWidth="1"/>
    <col min="7" max="7" width="18.90625" style="2" bestFit="1" customWidth="1"/>
    <col min="8" max="16384" width="8.7265625" style="2"/>
  </cols>
  <sheetData>
    <row r="1" spans="1:8" x14ac:dyDescent="0.35">
      <c r="A1" s="2" t="s">
        <v>65</v>
      </c>
      <c r="B1" s="2" t="s">
        <v>76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 x14ac:dyDescent="0.35">
      <c r="A2" s="3">
        <v>45505</v>
      </c>
      <c r="B2" s="11">
        <f>MONTH(Tbl_operation[[#This Row],[Data ]])</f>
        <v>8</v>
      </c>
      <c r="C2" s="4" t="s">
        <v>0</v>
      </c>
      <c r="D2" s="4" t="s">
        <v>1</v>
      </c>
      <c r="E2" s="4" t="s">
        <v>2</v>
      </c>
      <c r="F2" s="5">
        <v>5000</v>
      </c>
      <c r="G2" s="4" t="s">
        <v>3</v>
      </c>
      <c r="H2" s="4" t="s">
        <v>4</v>
      </c>
    </row>
    <row r="3" spans="1:8" x14ac:dyDescent="0.35">
      <c r="A3" s="3">
        <v>45505</v>
      </c>
      <c r="B3" s="11">
        <f>MONTH(Tbl_operation[[#This Row],[Data ]])</f>
        <v>8</v>
      </c>
      <c r="C3" s="4" t="s">
        <v>5</v>
      </c>
      <c r="D3" s="4" t="s">
        <v>6</v>
      </c>
      <c r="E3" s="4" t="s">
        <v>7</v>
      </c>
      <c r="F3" s="5">
        <v>550</v>
      </c>
      <c r="G3" s="4" t="s">
        <v>8</v>
      </c>
      <c r="H3" s="4" t="s">
        <v>9</v>
      </c>
    </row>
    <row r="4" spans="1:8" x14ac:dyDescent="0.35">
      <c r="A4" s="3">
        <v>45507</v>
      </c>
      <c r="B4" s="11">
        <f>MONTH(Tbl_operation[[#This Row],[Data ]])</f>
        <v>8</v>
      </c>
      <c r="C4" s="4" t="s">
        <v>5</v>
      </c>
      <c r="D4" s="4" t="s">
        <v>10</v>
      </c>
      <c r="E4" s="4" t="s">
        <v>11</v>
      </c>
      <c r="F4" s="5">
        <v>300</v>
      </c>
      <c r="G4" s="4" t="s">
        <v>12</v>
      </c>
      <c r="H4" s="4" t="s">
        <v>13</v>
      </c>
    </row>
    <row r="5" spans="1:8" x14ac:dyDescent="0.35">
      <c r="A5" s="3">
        <v>45509</v>
      </c>
      <c r="B5" s="11">
        <f>MONTH(Tbl_operation[[#This Row],[Data ]])</f>
        <v>8</v>
      </c>
      <c r="C5" s="4" t="s">
        <v>5</v>
      </c>
      <c r="D5" s="4" t="s">
        <v>14</v>
      </c>
      <c r="E5" s="4" t="s">
        <v>15</v>
      </c>
      <c r="F5" s="5">
        <v>120</v>
      </c>
      <c r="G5" s="4" t="s">
        <v>12</v>
      </c>
      <c r="H5" s="4" t="s">
        <v>13</v>
      </c>
    </row>
    <row r="6" spans="1:8" x14ac:dyDescent="0.35">
      <c r="A6" s="3">
        <v>45511</v>
      </c>
      <c r="B6" s="11">
        <f>MONTH(Tbl_operation[[#This Row],[Data ]])</f>
        <v>8</v>
      </c>
      <c r="C6" s="4" t="s">
        <v>5</v>
      </c>
      <c r="D6" s="4" t="s">
        <v>16</v>
      </c>
      <c r="E6" s="4" t="s">
        <v>17</v>
      </c>
      <c r="F6" s="5">
        <v>250</v>
      </c>
      <c r="G6" s="4" t="s">
        <v>3</v>
      </c>
      <c r="H6" s="4" t="s">
        <v>13</v>
      </c>
    </row>
    <row r="7" spans="1:8" x14ac:dyDescent="0.35">
      <c r="A7" s="3">
        <v>45514</v>
      </c>
      <c r="B7" s="11">
        <f>MONTH(Tbl_operation[[#This Row],[Data ]])</f>
        <v>8</v>
      </c>
      <c r="C7" s="4" t="s">
        <v>5</v>
      </c>
      <c r="D7" s="4" t="s">
        <v>18</v>
      </c>
      <c r="E7" s="4" t="s">
        <v>19</v>
      </c>
      <c r="F7" s="5">
        <v>400</v>
      </c>
      <c r="G7" s="4" t="s">
        <v>8</v>
      </c>
      <c r="H7" s="4" t="s">
        <v>9</v>
      </c>
    </row>
    <row r="8" spans="1:8" x14ac:dyDescent="0.35">
      <c r="A8" s="3">
        <v>45516</v>
      </c>
      <c r="B8" s="11">
        <f>MONTH(Tbl_operation[[#This Row],[Data ]])</f>
        <v>8</v>
      </c>
      <c r="C8" s="4" t="s">
        <v>5</v>
      </c>
      <c r="D8" s="4" t="s">
        <v>20</v>
      </c>
      <c r="E8" s="4" t="s">
        <v>21</v>
      </c>
      <c r="F8" s="5">
        <v>600</v>
      </c>
      <c r="G8" s="4" t="s">
        <v>12</v>
      </c>
      <c r="H8" s="4" t="s">
        <v>9</v>
      </c>
    </row>
    <row r="9" spans="1:8" x14ac:dyDescent="0.35">
      <c r="A9" s="3">
        <v>45519</v>
      </c>
      <c r="B9" s="11">
        <f>MONTH(Tbl_operation[[#This Row],[Data ]])</f>
        <v>8</v>
      </c>
      <c r="C9" s="4" t="s">
        <v>0</v>
      </c>
      <c r="D9" s="4" t="s">
        <v>22</v>
      </c>
      <c r="E9" s="4" t="s">
        <v>23</v>
      </c>
      <c r="F9" s="5">
        <v>800</v>
      </c>
      <c r="G9" s="4" t="s">
        <v>3</v>
      </c>
      <c r="H9" s="4" t="s">
        <v>4</v>
      </c>
    </row>
    <row r="10" spans="1:8" x14ac:dyDescent="0.35">
      <c r="A10" s="3">
        <v>45519</v>
      </c>
      <c r="B10" s="11">
        <f>MONTH(Tbl_operation[[#This Row],[Data ]])</f>
        <v>8</v>
      </c>
      <c r="C10" s="4" t="s">
        <v>5</v>
      </c>
      <c r="D10" s="4" t="s">
        <v>24</v>
      </c>
      <c r="E10" s="4" t="s">
        <v>25</v>
      </c>
      <c r="F10" s="5">
        <v>150</v>
      </c>
      <c r="G10" s="4" t="s">
        <v>3</v>
      </c>
      <c r="H10" s="4" t="s">
        <v>13</v>
      </c>
    </row>
    <row r="11" spans="1:8" x14ac:dyDescent="0.35">
      <c r="A11" s="3">
        <v>45522</v>
      </c>
      <c r="B11" s="11">
        <f>MONTH(Tbl_operation[[#This Row],[Data ]])</f>
        <v>8</v>
      </c>
      <c r="C11" s="4" t="s">
        <v>5</v>
      </c>
      <c r="D11" s="4" t="s">
        <v>26</v>
      </c>
      <c r="E11" s="4" t="s">
        <v>27</v>
      </c>
      <c r="F11" s="5">
        <v>1200</v>
      </c>
      <c r="G11" s="4" t="s">
        <v>12</v>
      </c>
      <c r="H11" s="4" t="s">
        <v>9</v>
      </c>
    </row>
    <row r="12" spans="1:8" x14ac:dyDescent="0.35">
      <c r="A12" s="3">
        <v>45524</v>
      </c>
      <c r="B12" s="11">
        <f>MONTH(Tbl_operation[[#This Row],[Data ]])</f>
        <v>8</v>
      </c>
      <c r="C12" s="4" t="s">
        <v>5</v>
      </c>
      <c r="D12" s="4" t="s">
        <v>28</v>
      </c>
      <c r="E12" s="4" t="s">
        <v>29</v>
      </c>
      <c r="F12" s="5">
        <v>450</v>
      </c>
      <c r="G12" s="4" t="s">
        <v>8</v>
      </c>
      <c r="H12" s="4" t="s">
        <v>13</v>
      </c>
    </row>
    <row r="13" spans="1:8" x14ac:dyDescent="0.35">
      <c r="A13" s="3">
        <v>45526</v>
      </c>
      <c r="B13" s="11">
        <f>MONTH(Tbl_operation[[#This Row],[Data ]])</f>
        <v>8</v>
      </c>
      <c r="C13" s="4" t="s">
        <v>5</v>
      </c>
      <c r="D13" s="4" t="s">
        <v>30</v>
      </c>
      <c r="E13" s="4" t="s">
        <v>31</v>
      </c>
      <c r="F13" s="5">
        <v>180</v>
      </c>
      <c r="G13" s="4" t="s">
        <v>3</v>
      </c>
      <c r="H13" s="4" t="s">
        <v>9</v>
      </c>
    </row>
    <row r="14" spans="1:8" x14ac:dyDescent="0.35">
      <c r="A14" s="3">
        <v>45528</v>
      </c>
      <c r="B14" s="11">
        <f>MONTH(Tbl_operation[[#This Row],[Data ]])</f>
        <v>8</v>
      </c>
      <c r="C14" s="4" t="s">
        <v>5</v>
      </c>
      <c r="D14" s="4" t="s">
        <v>32</v>
      </c>
      <c r="E14" s="4" t="s">
        <v>33</v>
      </c>
      <c r="F14" s="5">
        <v>80</v>
      </c>
      <c r="G14" s="4" t="s">
        <v>8</v>
      </c>
      <c r="H14" s="4" t="s">
        <v>13</v>
      </c>
    </row>
    <row r="15" spans="1:8" x14ac:dyDescent="0.35">
      <c r="A15" s="3">
        <v>45532</v>
      </c>
      <c r="B15" s="11">
        <f>MONTH(Tbl_operation[[#This Row],[Data ]])</f>
        <v>8</v>
      </c>
      <c r="C15" s="4" t="s">
        <v>5</v>
      </c>
      <c r="D15" s="4" t="s">
        <v>34</v>
      </c>
      <c r="E15" s="4" t="s">
        <v>35</v>
      </c>
      <c r="F15" s="5">
        <v>200</v>
      </c>
      <c r="G15" s="4" t="s">
        <v>8</v>
      </c>
      <c r="H15" s="4" t="s">
        <v>13</v>
      </c>
    </row>
    <row r="16" spans="1:8" x14ac:dyDescent="0.35">
      <c r="A16" s="3">
        <v>45534</v>
      </c>
      <c r="B16" s="11">
        <f>MONTH(Tbl_operation[[#This Row],[Data ]])</f>
        <v>8</v>
      </c>
      <c r="C16" s="4" t="s">
        <v>5</v>
      </c>
      <c r="D16" s="4" t="s">
        <v>36</v>
      </c>
      <c r="E16" s="4" t="s">
        <v>37</v>
      </c>
      <c r="F16" s="5">
        <v>750</v>
      </c>
      <c r="G16" s="4" t="s">
        <v>3</v>
      </c>
      <c r="H16" s="4" t="s">
        <v>9</v>
      </c>
    </row>
    <row r="17" spans="1:8" x14ac:dyDescent="0.35">
      <c r="A17" s="3">
        <v>45535</v>
      </c>
      <c r="B17" s="11">
        <f>MONTH(Tbl_operation[[#This Row],[Data ]])</f>
        <v>8</v>
      </c>
      <c r="C17" s="4" t="s">
        <v>5</v>
      </c>
      <c r="D17" s="4" t="s">
        <v>38</v>
      </c>
      <c r="E17" s="4" t="s">
        <v>39</v>
      </c>
      <c r="F17" s="5">
        <v>350</v>
      </c>
      <c r="G17" s="4" t="s">
        <v>12</v>
      </c>
      <c r="H17" s="4" t="s">
        <v>13</v>
      </c>
    </row>
    <row r="18" spans="1:8" x14ac:dyDescent="0.35">
      <c r="A18" s="3">
        <v>45536</v>
      </c>
      <c r="B18" s="11">
        <f>MONTH(Tbl_operation[[#This Row],[Data ]])</f>
        <v>9</v>
      </c>
      <c r="C18" s="4" t="s">
        <v>0</v>
      </c>
      <c r="D18" s="4" t="s">
        <v>1</v>
      </c>
      <c r="E18" s="4" t="s">
        <v>2</v>
      </c>
      <c r="F18" s="5">
        <v>5000</v>
      </c>
      <c r="G18" s="4" t="s">
        <v>3</v>
      </c>
      <c r="H18" s="4" t="s">
        <v>4</v>
      </c>
    </row>
    <row r="19" spans="1:8" x14ac:dyDescent="0.35">
      <c r="A19" s="3">
        <v>45537</v>
      </c>
      <c r="B19" s="11">
        <f>MONTH(Tbl_operation[[#This Row],[Data ]])</f>
        <v>9</v>
      </c>
      <c r="C19" s="4" t="s">
        <v>5</v>
      </c>
      <c r="D19" s="4" t="s">
        <v>6</v>
      </c>
      <c r="E19" s="4" t="s">
        <v>7</v>
      </c>
      <c r="F19" s="5">
        <v>450</v>
      </c>
      <c r="G19" s="4" t="s">
        <v>8</v>
      </c>
      <c r="H19" s="4" t="s">
        <v>9</v>
      </c>
    </row>
    <row r="20" spans="1:8" x14ac:dyDescent="0.35">
      <c r="A20" s="3">
        <v>45540</v>
      </c>
      <c r="B20" s="11">
        <f>MONTH(Tbl_operation[[#This Row],[Data ]])</f>
        <v>9</v>
      </c>
      <c r="C20" s="4" t="s">
        <v>5</v>
      </c>
      <c r="D20" s="4" t="s">
        <v>10</v>
      </c>
      <c r="E20" s="4" t="s">
        <v>11</v>
      </c>
      <c r="F20" s="5">
        <v>300</v>
      </c>
      <c r="G20" s="4" t="s">
        <v>8</v>
      </c>
      <c r="H20" s="4" t="s">
        <v>13</v>
      </c>
    </row>
    <row r="21" spans="1:8" x14ac:dyDescent="0.35">
      <c r="A21" s="3">
        <v>45543</v>
      </c>
      <c r="B21" s="11">
        <f>MONTH(Tbl_operation[[#This Row],[Data ]])</f>
        <v>9</v>
      </c>
      <c r="C21" s="4" t="s">
        <v>5</v>
      </c>
      <c r="D21" s="4" t="s">
        <v>14</v>
      </c>
      <c r="E21" s="4" t="s">
        <v>40</v>
      </c>
      <c r="F21" s="5">
        <v>200</v>
      </c>
      <c r="G21" s="4" t="s">
        <v>3</v>
      </c>
      <c r="H21" s="4" t="s">
        <v>13</v>
      </c>
    </row>
    <row r="22" spans="1:8" x14ac:dyDescent="0.35">
      <c r="A22" s="3">
        <v>45546</v>
      </c>
      <c r="B22" s="11">
        <f>MONTH(Tbl_operation[[#This Row],[Data ]])</f>
        <v>9</v>
      </c>
      <c r="C22" s="4" t="s">
        <v>5</v>
      </c>
      <c r="D22" s="4" t="s">
        <v>16</v>
      </c>
      <c r="E22" s="4" t="s">
        <v>41</v>
      </c>
      <c r="F22" s="5">
        <v>600</v>
      </c>
      <c r="G22" s="4" t="s">
        <v>8</v>
      </c>
      <c r="H22" s="4" t="s">
        <v>9</v>
      </c>
    </row>
    <row r="23" spans="1:8" x14ac:dyDescent="0.35">
      <c r="A23" s="3">
        <v>45549</v>
      </c>
      <c r="B23" s="11">
        <f>MONTH(Tbl_operation[[#This Row],[Data ]])</f>
        <v>9</v>
      </c>
      <c r="C23" s="4" t="s">
        <v>5</v>
      </c>
      <c r="D23" s="4" t="s">
        <v>18</v>
      </c>
      <c r="E23" s="4" t="s">
        <v>19</v>
      </c>
      <c r="F23" s="5">
        <v>350</v>
      </c>
      <c r="G23" s="4" t="s">
        <v>3</v>
      </c>
      <c r="H23" s="4" t="s">
        <v>13</v>
      </c>
    </row>
    <row r="24" spans="1:8" x14ac:dyDescent="0.35">
      <c r="A24" s="3">
        <v>45552</v>
      </c>
      <c r="B24" s="11">
        <f>MONTH(Tbl_operation[[#This Row],[Data ]])</f>
        <v>9</v>
      </c>
      <c r="C24" s="4" t="s">
        <v>5</v>
      </c>
      <c r="D24" s="4" t="s">
        <v>20</v>
      </c>
      <c r="E24" s="4" t="s">
        <v>42</v>
      </c>
      <c r="F24" s="5">
        <v>500</v>
      </c>
      <c r="G24" s="4" t="s">
        <v>12</v>
      </c>
      <c r="H24" s="4" t="s">
        <v>9</v>
      </c>
    </row>
    <row r="25" spans="1:8" x14ac:dyDescent="0.35">
      <c r="A25" s="3">
        <v>45555</v>
      </c>
      <c r="B25" s="11">
        <f>MONTH(Tbl_operation[[#This Row],[Data ]])</f>
        <v>9</v>
      </c>
      <c r="C25" s="4" t="s">
        <v>0</v>
      </c>
      <c r="D25" s="4" t="s">
        <v>43</v>
      </c>
      <c r="E25" s="4" t="s">
        <v>44</v>
      </c>
      <c r="F25" s="5">
        <v>1200</v>
      </c>
      <c r="G25" s="4" t="s">
        <v>3</v>
      </c>
      <c r="H25" s="4" t="s">
        <v>4</v>
      </c>
    </row>
    <row r="26" spans="1:8" x14ac:dyDescent="0.35">
      <c r="A26" s="3">
        <v>45555</v>
      </c>
      <c r="B26" s="11">
        <f>MONTH(Tbl_operation[[#This Row],[Data ]])</f>
        <v>9</v>
      </c>
      <c r="C26" s="4" t="s">
        <v>5</v>
      </c>
      <c r="D26" s="4" t="s">
        <v>24</v>
      </c>
      <c r="E26" s="4" t="s">
        <v>45</v>
      </c>
      <c r="F26" s="5">
        <v>800</v>
      </c>
      <c r="G26" s="4" t="s">
        <v>3</v>
      </c>
      <c r="H26" s="4" t="s">
        <v>13</v>
      </c>
    </row>
    <row r="27" spans="1:8" x14ac:dyDescent="0.35">
      <c r="A27" s="3">
        <v>45558</v>
      </c>
      <c r="B27" s="11">
        <f>MONTH(Tbl_operation[[#This Row],[Data ]])</f>
        <v>9</v>
      </c>
      <c r="C27" s="4" t="s">
        <v>5</v>
      </c>
      <c r="D27" s="4" t="s">
        <v>26</v>
      </c>
      <c r="E27" s="4" t="s">
        <v>46</v>
      </c>
      <c r="F27" s="5">
        <v>1500</v>
      </c>
      <c r="G27" s="4" t="s">
        <v>12</v>
      </c>
      <c r="H27" s="4" t="s">
        <v>9</v>
      </c>
    </row>
    <row r="28" spans="1:8" x14ac:dyDescent="0.35">
      <c r="A28" s="3">
        <v>45561</v>
      </c>
      <c r="B28" s="11">
        <f>MONTH(Tbl_operation[[#This Row],[Data ]])</f>
        <v>9</v>
      </c>
      <c r="C28" s="4" t="s">
        <v>5</v>
      </c>
      <c r="D28" s="4" t="s">
        <v>47</v>
      </c>
      <c r="E28" s="4" t="s">
        <v>48</v>
      </c>
      <c r="F28" s="5">
        <v>250</v>
      </c>
      <c r="G28" s="4" t="s">
        <v>8</v>
      </c>
      <c r="H28" s="4" t="s">
        <v>13</v>
      </c>
    </row>
    <row r="29" spans="1:8" x14ac:dyDescent="0.35">
      <c r="A29" s="3">
        <v>45564</v>
      </c>
      <c r="B29" s="11">
        <f>MONTH(Tbl_operation[[#This Row],[Data ]])</f>
        <v>9</v>
      </c>
      <c r="C29" s="4" t="s">
        <v>5</v>
      </c>
      <c r="D29" s="4" t="s">
        <v>30</v>
      </c>
      <c r="E29" s="4" t="s">
        <v>49</v>
      </c>
      <c r="F29" s="5">
        <v>400</v>
      </c>
      <c r="G29" s="4" t="s">
        <v>12</v>
      </c>
      <c r="H29" s="4" t="s">
        <v>9</v>
      </c>
    </row>
    <row r="30" spans="1:8" x14ac:dyDescent="0.35">
      <c r="A30" s="3">
        <v>45566</v>
      </c>
      <c r="B30" s="11">
        <f>MONTH(Tbl_operation[[#This Row],[Data ]])</f>
        <v>10</v>
      </c>
      <c r="C30" s="4" t="s">
        <v>0</v>
      </c>
      <c r="D30" s="4" t="s">
        <v>1</v>
      </c>
      <c r="E30" s="4" t="s">
        <v>2</v>
      </c>
      <c r="F30" s="5">
        <v>5000</v>
      </c>
      <c r="G30" s="4" t="s">
        <v>3</v>
      </c>
      <c r="H30" s="4" t="s">
        <v>4</v>
      </c>
    </row>
    <row r="31" spans="1:8" x14ac:dyDescent="0.35">
      <c r="A31" s="3">
        <v>45566</v>
      </c>
      <c r="B31" s="11">
        <f>MONTH(Tbl_operation[[#This Row],[Data ]])</f>
        <v>10</v>
      </c>
      <c r="C31" s="4" t="s">
        <v>5</v>
      </c>
      <c r="D31" s="4" t="s">
        <v>6</v>
      </c>
      <c r="E31" s="4" t="s">
        <v>7</v>
      </c>
      <c r="F31" s="5">
        <v>600</v>
      </c>
      <c r="G31" s="4" t="s">
        <v>8</v>
      </c>
      <c r="H31" s="4" t="s">
        <v>9</v>
      </c>
    </row>
    <row r="32" spans="1:8" x14ac:dyDescent="0.35">
      <c r="A32" s="3">
        <v>45568</v>
      </c>
      <c r="B32" s="11">
        <f>MONTH(Tbl_operation[[#This Row],[Data ]])</f>
        <v>10</v>
      </c>
      <c r="C32" s="4" t="s">
        <v>5</v>
      </c>
      <c r="D32" s="4" t="s">
        <v>10</v>
      </c>
      <c r="E32" s="4" t="s">
        <v>50</v>
      </c>
      <c r="F32" s="5">
        <v>200</v>
      </c>
      <c r="G32" s="4" t="s">
        <v>12</v>
      </c>
      <c r="H32" s="4" t="s">
        <v>13</v>
      </c>
    </row>
    <row r="33" spans="1:8" x14ac:dyDescent="0.35">
      <c r="A33" s="3">
        <v>45570</v>
      </c>
      <c r="B33" s="11">
        <f>MONTH(Tbl_operation[[#This Row],[Data ]])</f>
        <v>10</v>
      </c>
      <c r="C33" s="4" t="s">
        <v>5</v>
      </c>
      <c r="D33" s="4" t="s">
        <v>14</v>
      </c>
      <c r="E33" s="4" t="s">
        <v>51</v>
      </c>
      <c r="F33" s="5">
        <v>180</v>
      </c>
      <c r="G33" s="4" t="s">
        <v>3</v>
      </c>
      <c r="H33" s="4" t="s">
        <v>13</v>
      </c>
    </row>
    <row r="34" spans="1:8" x14ac:dyDescent="0.35">
      <c r="A34" s="3">
        <v>45573</v>
      </c>
      <c r="B34" s="11">
        <f>MONTH(Tbl_operation[[#This Row],[Data ]])</f>
        <v>10</v>
      </c>
      <c r="C34" s="4" t="s">
        <v>5</v>
      </c>
      <c r="D34" s="4" t="s">
        <v>16</v>
      </c>
      <c r="E34" s="4" t="s">
        <v>52</v>
      </c>
      <c r="F34" s="5">
        <v>120</v>
      </c>
      <c r="G34" s="4" t="s">
        <v>8</v>
      </c>
      <c r="H34" s="4" t="s">
        <v>9</v>
      </c>
    </row>
    <row r="35" spans="1:8" x14ac:dyDescent="0.35">
      <c r="A35" s="3">
        <v>45575</v>
      </c>
      <c r="B35" s="11">
        <f>MONTH(Tbl_operation[[#This Row],[Data ]])</f>
        <v>10</v>
      </c>
      <c r="C35" s="4" t="s">
        <v>5</v>
      </c>
      <c r="D35" s="4" t="s">
        <v>18</v>
      </c>
      <c r="E35" s="4" t="s">
        <v>53</v>
      </c>
      <c r="F35" s="5">
        <v>350</v>
      </c>
      <c r="G35" s="4" t="s">
        <v>12</v>
      </c>
      <c r="H35" s="4" t="s">
        <v>9</v>
      </c>
    </row>
    <row r="36" spans="1:8" x14ac:dyDescent="0.35">
      <c r="A36" s="3">
        <v>45578</v>
      </c>
      <c r="B36" s="11">
        <f>MONTH(Tbl_operation[[#This Row],[Data ]])</f>
        <v>10</v>
      </c>
      <c r="C36" s="4" t="s">
        <v>5</v>
      </c>
      <c r="D36" s="4" t="s">
        <v>20</v>
      </c>
      <c r="E36" s="4" t="s">
        <v>54</v>
      </c>
      <c r="F36" s="5">
        <v>400</v>
      </c>
      <c r="G36" s="4" t="s">
        <v>3</v>
      </c>
      <c r="H36" s="4" t="s">
        <v>13</v>
      </c>
    </row>
    <row r="37" spans="1:8" x14ac:dyDescent="0.35">
      <c r="A37" s="3">
        <v>45580</v>
      </c>
      <c r="B37" s="11">
        <f>MONTH(Tbl_operation[[#This Row],[Data ]])</f>
        <v>10</v>
      </c>
      <c r="C37" s="4" t="s">
        <v>5</v>
      </c>
      <c r="D37" s="4" t="s">
        <v>24</v>
      </c>
      <c r="E37" s="4" t="s">
        <v>55</v>
      </c>
      <c r="F37" s="5">
        <v>450</v>
      </c>
      <c r="G37" s="4" t="s">
        <v>8</v>
      </c>
      <c r="H37" s="4" t="s">
        <v>13</v>
      </c>
    </row>
    <row r="38" spans="1:8" x14ac:dyDescent="0.35">
      <c r="A38" s="3">
        <v>45583</v>
      </c>
      <c r="B38" s="11">
        <f>MONTH(Tbl_operation[[#This Row],[Data ]])</f>
        <v>10</v>
      </c>
      <c r="C38" s="4" t="s">
        <v>0</v>
      </c>
      <c r="D38" s="4" t="s">
        <v>56</v>
      </c>
      <c r="E38" s="4" t="s">
        <v>57</v>
      </c>
      <c r="F38" s="5">
        <v>1500</v>
      </c>
      <c r="G38" s="4" t="s">
        <v>3</v>
      </c>
      <c r="H38" s="4" t="s">
        <v>4</v>
      </c>
    </row>
    <row r="39" spans="1:8" x14ac:dyDescent="0.35">
      <c r="A39" s="3">
        <v>45583</v>
      </c>
      <c r="B39" s="11">
        <f>MONTH(Tbl_operation[[#This Row],[Data ]])</f>
        <v>10</v>
      </c>
      <c r="C39" s="4" t="s">
        <v>5</v>
      </c>
      <c r="D39" s="4" t="s">
        <v>26</v>
      </c>
      <c r="E39" s="4" t="s">
        <v>58</v>
      </c>
      <c r="F39" s="5">
        <v>300</v>
      </c>
      <c r="G39" s="4" t="s">
        <v>12</v>
      </c>
      <c r="H39" s="4" t="s">
        <v>9</v>
      </c>
    </row>
    <row r="40" spans="1:8" x14ac:dyDescent="0.35">
      <c r="A40" s="3">
        <v>45585</v>
      </c>
      <c r="B40" s="11">
        <f>MONTH(Tbl_operation[[#This Row],[Data ]])</f>
        <v>10</v>
      </c>
      <c r="C40" s="4" t="s">
        <v>5</v>
      </c>
      <c r="D40" s="4" t="s">
        <v>28</v>
      </c>
      <c r="E40" s="4" t="s">
        <v>59</v>
      </c>
      <c r="F40" s="5">
        <v>800</v>
      </c>
      <c r="G40" s="4" t="s">
        <v>3</v>
      </c>
      <c r="H40" s="4" t="s">
        <v>13</v>
      </c>
    </row>
    <row r="41" spans="1:8" x14ac:dyDescent="0.35">
      <c r="A41" s="3">
        <v>45587</v>
      </c>
      <c r="B41" s="11">
        <f>MONTH(Tbl_operation[[#This Row],[Data ]])</f>
        <v>10</v>
      </c>
      <c r="C41" s="4" t="s">
        <v>5</v>
      </c>
      <c r="D41" s="4" t="s">
        <v>30</v>
      </c>
      <c r="E41" s="4" t="s">
        <v>60</v>
      </c>
      <c r="F41" s="5">
        <v>250</v>
      </c>
      <c r="G41" s="4" t="s">
        <v>12</v>
      </c>
      <c r="H41" s="4" t="s">
        <v>9</v>
      </c>
    </row>
    <row r="42" spans="1:8" x14ac:dyDescent="0.35">
      <c r="A42" s="3">
        <v>45589</v>
      </c>
      <c r="B42" s="11">
        <f>MONTH(Tbl_operation[[#This Row],[Data ]])</f>
        <v>10</v>
      </c>
      <c r="C42" s="4" t="s">
        <v>5</v>
      </c>
      <c r="D42" s="4" t="s">
        <v>34</v>
      </c>
      <c r="E42" s="4" t="s">
        <v>61</v>
      </c>
      <c r="F42" s="5">
        <v>150</v>
      </c>
      <c r="G42" s="4" t="s">
        <v>8</v>
      </c>
      <c r="H42" s="4" t="s">
        <v>13</v>
      </c>
    </row>
    <row r="43" spans="1:8" x14ac:dyDescent="0.35">
      <c r="A43" s="3">
        <v>45591</v>
      </c>
      <c r="B43" s="11">
        <f>MONTH(Tbl_operation[[#This Row],[Data ]])</f>
        <v>10</v>
      </c>
      <c r="C43" s="4" t="s">
        <v>5</v>
      </c>
      <c r="D43" s="4" t="s">
        <v>32</v>
      </c>
      <c r="E43" s="4" t="s">
        <v>62</v>
      </c>
      <c r="F43" s="5">
        <v>250</v>
      </c>
      <c r="G43" s="4" t="s">
        <v>3</v>
      </c>
      <c r="H43" s="4" t="s">
        <v>9</v>
      </c>
    </row>
    <row r="44" spans="1:8" x14ac:dyDescent="0.35">
      <c r="A44" s="3">
        <v>45595</v>
      </c>
      <c r="B44" s="11">
        <f>MONTH(Tbl_operation[[#This Row],[Data ]])</f>
        <v>10</v>
      </c>
      <c r="C44" s="4" t="s">
        <v>5</v>
      </c>
      <c r="D44" s="4" t="s">
        <v>38</v>
      </c>
      <c r="E44" s="4" t="s">
        <v>63</v>
      </c>
      <c r="F44" s="5">
        <v>220</v>
      </c>
      <c r="G44" s="4" t="s">
        <v>3</v>
      </c>
      <c r="H44" s="4" t="s">
        <v>9</v>
      </c>
    </row>
    <row r="45" spans="1:8" x14ac:dyDescent="0.35">
      <c r="A45" s="3">
        <v>45596</v>
      </c>
      <c r="B45" s="11">
        <f>MONTH(Tbl_operation[[#This Row],[Data ]])</f>
        <v>10</v>
      </c>
      <c r="C45" s="4" t="s">
        <v>5</v>
      </c>
      <c r="D45" s="4" t="s">
        <v>36</v>
      </c>
      <c r="E45" s="4" t="s">
        <v>64</v>
      </c>
      <c r="F45" s="5">
        <v>500</v>
      </c>
      <c r="G45" s="4" t="s">
        <v>12</v>
      </c>
      <c r="H45" s="4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58B94-8083-4CF3-B8FF-494112FE6A15}">
  <sheetPr>
    <tabColor rgb="FF0070C0"/>
  </sheetPr>
  <dimension ref="C1:H21"/>
  <sheetViews>
    <sheetView workbookViewId="0">
      <selection activeCell="D20" sqref="D20"/>
    </sheetView>
  </sheetViews>
  <sheetFormatPr defaultRowHeight="14.5" x14ac:dyDescent="0.35"/>
  <cols>
    <col min="3" max="3" width="19.26953125" bestFit="1" customWidth="1"/>
    <col min="4" max="4" width="12.6328125" bestFit="1" customWidth="1"/>
    <col min="7" max="7" width="17" bestFit="1" customWidth="1"/>
    <col min="8" max="8" width="12.6328125" bestFit="1" customWidth="1"/>
  </cols>
  <sheetData>
    <row r="1" spans="3:8" x14ac:dyDescent="0.35">
      <c r="C1" t="s">
        <v>75</v>
      </c>
    </row>
    <row r="3" spans="3:8" x14ac:dyDescent="0.35">
      <c r="C3" s="6" t="s">
        <v>66</v>
      </c>
      <c r="D3" t="s">
        <v>5</v>
      </c>
      <c r="G3" s="6" t="s">
        <v>66</v>
      </c>
      <c r="H3" t="s">
        <v>0</v>
      </c>
    </row>
    <row r="5" spans="3:8" x14ac:dyDescent="0.35">
      <c r="C5" s="6" t="s">
        <v>72</v>
      </c>
      <c r="D5" t="s">
        <v>74</v>
      </c>
      <c r="G5" s="6" t="s">
        <v>72</v>
      </c>
      <c r="H5" t="s">
        <v>74</v>
      </c>
    </row>
    <row r="6" spans="3:8" x14ac:dyDescent="0.35">
      <c r="C6" s="7" t="s">
        <v>6</v>
      </c>
      <c r="D6" s="8">
        <v>1600</v>
      </c>
      <c r="G6" s="7" t="s">
        <v>43</v>
      </c>
      <c r="H6" s="8">
        <v>1200</v>
      </c>
    </row>
    <row r="7" spans="3:8" x14ac:dyDescent="0.35">
      <c r="C7" s="7" t="s">
        <v>32</v>
      </c>
      <c r="D7" s="8">
        <v>330</v>
      </c>
      <c r="G7" s="7" t="s">
        <v>22</v>
      </c>
      <c r="H7" s="8">
        <v>800</v>
      </c>
    </row>
    <row r="8" spans="3:8" x14ac:dyDescent="0.35">
      <c r="C8" s="7" t="s">
        <v>18</v>
      </c>
      <c r="D8" s="8">
        <v>1100</v>
      </c>
      <c r="G8" s="7" t="s">
        <v>1</v>
      </c>
      <c r="H8" s="8">
        <v>15000</v>
      </c>
    </row>
    <row r="9" spans="3:8" x14ac:dyDescent="0.35">
      <c r="C9" s="7" t="s">
        <v>26</v>
      </c>
      <c r="D9" s="8">
        <v>3000</v>
      </c>
      <c r="G9" s="7" t="s">
        <v>56</v>
      </c>
      <c r="H9" s="8">
        <v>1500</v>
      </c>
    </row>
    <row r="10" spans="3:8" x14ac:dyDescent="0.35">
      <c r="C10" s="7" t="s">
        <v>38</v>
      </c>
      <c r="D10" s="8">
        <v>570</v>
      </c>
      <c r="G10" s="7" t="s">
        <v>73</v>
      </c>
      <c r="H10" s="8">
        <v>18500</v>
      </c>
    </row>
    <row r="11" spans="3:8" x14ac:dyDescent="0.35">
      <c r="C11" s="7" t="s">
        <v>14</v>
      </c>
      <c r="D11" s="8">
        <v>500</v>
      </c>
    </row>
    <row r="12" spans="3:8" x14ac:dyDescent="0.35">
      <c r="C12" s="7" t="s">
        <v>34</v>
      </c>
      <c r="D12" s="8">
        <v>350</v>
      </c>
    </row>
    <row r="13" spans="3:8" x14ac:dyDescent="0.35">
      <c r="C13" s="7" t="s">
        <v>30</v>
      </c>
      <c r="D13" s="8">
        <v>830</v>
      </c>
    </row>
    <row r="14" spans="3:8" x14ac:dyDescent="0.35">
      <c r="C14" s="7" t="s">
        <v>16</v>
      </c>
      <c r="D14" s="8">
        <v>970</v>
      </c>
    </row>
    <row r="15" spans="3:8" x14ac:dyDescent="0.35">
      <c r="C15" s="7" t="s">
        <v>24</v>
      </c>
      <c r="D15" s="8">
        <v>1400</v>
      </c>
    </row>
    <row r="16" spans="3:8" x14ac:dyDescent="0.35">
      <c r="C16" s="7" t="s">
        <v>10</v>
      </c>
      <c r="D16" s="8">
        <v>800</v>
      </c>
    </row>
    <row r="17" spans="3:4" x14ac:dyDescent="0.35">
      <c r="C17" s="7" t="s">
        <v>47</v>
      </c>
      <c r="D17" s="8">
        <v>250</v>
      </c>
    </row>
    <row r="18" spans="3:4" x14ac:dyDescent="0.35">
      <c r="C18" s="7" t="s">
        <v>28</v>
      </c>
      <c r="D18" s="8">
        <v>1250</v>
      </c>
    </row>
    <row r="19" spans="3:4" x14ac:dyDescent="0.35">
      <c r="C19" s="7" t="s">
        <v>20</v>
      </c>
      <c r="D19" s="8">
        <v>1500</v>
      </c>
    </row>
    <row r="20" spans="3:4" x14ac:dyDescent="0.35">
      <c r="C20" s="7" t="s">
        <v>36</v>
      </c>
      <c r="D20" s="8">
        <v>1250</v>
      </c>
    </row>
    <row r="21" spans="3:4" x14ac:dyDescent="0.35">
      <c r="C21" s="7" t="s">
        <v>73</v>
      </c>
      <c r="D21" s="8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6E3FE-192A-406E-A40D-FA4C282C0772}">
  <sheetPr>
    <tabColor rgb="FF0070C0"/>
  </sheetPr>
  <dimension ref="A1:T19"/>
  <sheetViews>
    <sheetView workbookViewId="0">
      <selection activeCell="D20" sqref="D20"/>
    </sheetView>
  </sheetViews>
  <sheetFormatPr defaultRowHeight="14.5" x14ac:dyDescent="0.35"/>
  <cols>
    <col min="3" max="3" width="19.81640625" customWidth="1"/>
    <col min="4" max="4" width="21" customWidth="1"/>
  </cols>
  <sheetData>
    <row r="1" spans="1:20" ht="37.5" customHeight="1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s="13" customFormat="1" x14ac:dyDescent="0.35"/>
    <row r="3" spans="1:20" s="13" customFormat="1" x14ac:dyDescent="0.35">
      <c r="C3" s="16" t="s">
        <v>79</v>
      </c>
      <c r="D3" s="14">
        <f>SUM(D7:D19)</f>
        <v>6604</v>
      </c>
    </row>
    <row r="4" spans="1:20" x14ac:dyDescent="0.35">
      <c r="C4" s="16" t="s">
        <v>80</v>
      </c>
      <c r="D4" s="15">
        <v>20000</v>
      </c>
    </row>
    <row r="6" spans="1:20" x14ac:dyDescent="0.35">
      <c r="C6" s="12" t="s">
        <v>77</v>
      </c>
      <c r="D6" s="12" t="s">
        <v>78</v>
      </c>
    </row>
    <row r="7" spans="1:20" x14ac:dyDescent="0.35">
      <c r="C7" s="1">
        <v>45677</v>
      </c>
      <c r="D7" s="8">
        <v>50</v>
      </c>
    </row>
    <row r="8" spans="1:20" x14ac:dyDescent="0.35">
      <c r="C8" s="1">
        <v>45678</v>
      </c>
      <c r="D8" s="8">
        <v>778</v>
      </c>
    </row>
    <row r="9" spans="1:20" x14ac:dyDescent="0.35">
      <c r="C9" s="1">
        <v>45679</v>
      </c>
      <c r="D9" s="8">
        <v>462</v>
      </c>
    </row>
    <row r="10" spans="1:20" x14ac:dyDescent="0.35">
      <c r="C10" s="1">
        <v>45680</v>
      </c>
      <c r="D10" s="8">
        <v>358</v>
      </c>
    </row>
    <row r="11" spans="1:20" x14ac:dyDescent="0.35">
      <c r="C11" s="1">
        <v>45681</v>
      </c>
      <c r="D11" s="8">
        <v>485</v>
      </c>
    </row>
    <row r="12" spans="1:20" x14ac:dyDescent="0.35">
      <c r="C12" s="1">
        <v>45682</v>
      </c>
      <c r="D12" s="8">
        <v>818</v>
      </c>
    </row>
    <row r="13" spans="1:20" x14ac:dyDescent="0.35">
      <c r="C13" s="1">
        <v>45683</v>
      </c>
      <c r="D13" s="8">
        <v>792</v>
      </c>
    </row>
    <row r="14" spans="1:20" x14ac:dyDescent="0.35">
      <c r="C14" s="1">
        <v>45684</v>
      </c>
      <c r="D14" s="8">
        <v>366</v>
      </c>
    </row>
    <row r="15" spans="1:20" x14ac:dyDescent="0.35">
      <c r="C15" s="1">
        <v>45685</v>
      </c>
      <c r="D15" s="8">
        <v>552</v>
      </c>
    </row>
    <row r="16" spans="1:20" x14ac:dyDescent="0.35">
      <c r="C16" s="1">
        <v>45686</v>
      </c>
      <c r="D16" s="8">
        <v>716</v>
      </c>
    </row>
    <row r="17" spans="3:4" x14ac:dyDescent="0.35">
      <c r="C17" s="1">
        <v>45687</v>
      </c>
      <c r="D17" s="8">
        <v>316</v>
      </c>
    </row>
    <row r="18" spans="3:4" x14ac:dyDescent="0.35">
      <c r="C18" s="1">
        <v>45688</v>
      </c>
      <c r="D18" s="8">
        <v>96</v>
      </c>
    </row>
    <row r="19" spans="3:4" x14ac:dyDescent="0.35">
      <c r="C19" s="1">
        <v>45689</v>
      </c>
      <c r="D19" s="8">
        <v>815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EEB5-0CED-4F32-9BDE-D73B278E165B}">
  <dimension ref="A1:U1"/>
  <sheetViews>
    <sheetView showGridLines="0" showRowColHeaders="0" tabSelected="1" zoomScale="80" zoomScaleNormal="80" workbookViewId="0">
      <selection activeCell="Q31" sqref="Q31"/>
    </sheetView>
  </sheetViews>
  <sheetFormatPr defaultColWidth="0" defaultRowHeight="14.5" x14ac:dyDescent="0.35"/>
  <cols>
    <col min="1" max="1" width="26.453125" style="9" customWidth="1"/>
    <col min="2" max="18" width="8.7265625" style="10" customWidth="1"/>
    <col min="19" max="21" width="0" hidden="1" customWidth="1"/>
    <col min="22" max="16384" width="8.726562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Data</vt:lpstr>
      <vt:lpstr>Controller</vt:lpstr>
      <vt:lpstr>Caixinha</vt:lpstr>
      <vt:lpstr>Dashboard</vt:lpstr>
      <vt:lpstr>Gráfico1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 Maria Muniz de Campos</dc:creator>
  <cp:lastModifiedBy>Christiane Maria Muniz de Campos</cp:lastModifiedBy>
  <cp:lastPrinted>2025-01-20T19:40:56Z</cp:lastPrinted>
  <dcterms:created xsi:type="dcterms:W3CDTF">2025-01-20T14:47:50Z</dcterms:created>
  <dcterms:modified xsi:type="dcterms:W3CDTF">2025-01-22T19:17:15Z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2025-01-20T19:00:04Z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41aef0bb-8f98-487a-8844-469ef09a07d9</vt:lpwstr>
  </property>
  <property fmtid="{D5CDD505-2E9C-101B-9397-08002B2CF9AE}" pid="8" name="MSIP_Label_fde7aacd-7cc4-4c31-9e6f-7ef306428f09_ContentBits">
    <vt:lpwstr>1</vt:lpwstr>
  </property>
</Properties>
</file>