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Merge1" sheetId="2" r:id="rId5"/>
    <sheet state="visible" name="Merge2" sheetId="3" r:id="rId6"/>
  </sheets>
  <definedNames/>
  <calcPr/>
  <extLst>
    <ext uri="GoogleSheetsCustomDataVersion1">
      <go:sheetsCustomData xmlns:go="http://customooxmlschemas.google.com/" r:id="rId7" roundtripDataSignature="AMtx7miqItZ+Ykt2ZK73DdR0UcCVlB5Cug=="/>
    </ext>
  </extLst>
</workbook>
</file>

<file path=xl/comments1.xml><?xml version="1.0" encoding="utf-8"?>
<comments xmlns:r="http://schemas.openxmlformats.org/officeDocument/2006/relationships" xmlns="http://schemas.openxmlformats.org/spreadsheetml/2006/main">
  <authors>
    <author/>
  </authors>
  <commentList>
    <comment authorId="0" ref="O10">
      <text>
        <t xml:space="preserve">======
ID#AAAAnOfGu6I
Christian Algordo    (2023-01-15 17:51:06)
On this part I didn't set it on the table form but still it has the same result the only different is, on the table( my first task or Task 1) you don't need to lock the data while doing the VLOOKUP formula</t>
      </text>
    </comment>
  </commentList>
  <extLst>
    <ext uri="GoogleSheetsCustomDataVersion1">
      <go:sheetsCustomData xmlns:go="http://customooxmlschemas.google.com/" r:id="rId1" roundtripDataSignature="AMtx7mis86ABLJcvRgYoyrqQ8zqwaMdoAg=="/>
    </ext>
  </extLst>
</comments>
</file>

<file path=xl/sharedStrings.xml><?xml version="1.0" encoding="utf-8"?>
<sst xmlns="http://schemas.openxmlformats.org/spreadsheetml/2006/main" count="83" uniqueCount="32">
  <si>
    <t>CATDOG PET STORE</t>
  </si>
  <si>
    <t>PRODUCT NAME</t>
  </si>
  <si>
    <t>SERIAL NUMBER</t>
  </si>
  <si>
    <t>PRICE</t>
  </si>
  <si>
    <t>DISCOUNT</t>
  </si>
  <si>
    <t>STORAGE STOCKS</t>
  </si>
  <si>
    <t>PRICE SOLD</t>
  </si>
  <si>
    <t>BORK BORK</t>
  </si>
  <si>
    <t>2345-2351</t>
  </si>
  <si>
    <t>12561-74556</t>
  </si>
  <si>
    <t>BORK PAWS</t>
  </si>
  <si>
    <t>342-4145</t>
  </si>
  <si>
    <t>124578-1214</t>
  </si>
  <si>
    <t>331-3123</t>
  </si>
  <si>
    <t>MEOW NIP</t>
  </si>
  <si>
    <t>3426-3245256</t>
  </si>
  <si>
    <t>412-414</t>
  </si>
  <si>
    <t>MEOW NEMO</t>
  </si>
  <si>
    <t>343-434</t>
  </si>
  <si>
    <t>NECA BORK</t>
  </si>
  <si>
    <t>2345-235</t>
  </si>
  <si>
    <t>COMMENT HERE</t>
  </si>
  <si>
    <t>BORK</t>
  </si>
  <si>
    <t>23-23423</t>
  </si>
  <si>
    <t>BARK COVER</t>
  </si>
  <si>
    <t>BARK PARK</t>
  </si>
  <si>
    <t>BROWN BARK</t>
  </si>
  <si>
    <t>without IFERROR</t>
  </si>
  <si>
    <t>with IFERROR</t>
  </si>
  <si>
    <t>Comment: This is very awesome since now we can combine two or more separte sheets in one, this method can use for analysis or just simply visualize the data.</t>
  </si>
  <si>
    <t>STOCKS</t>
  </si>
  <si>
    <t>Note: This data above is from sheet: Merge2 using iferror and vlook up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</si>
</sst>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
    <numFmt numFmtId="165" formatCode="&quot;$&quot;#,##0.00"/>
    <numFmt numFmtId="166" formatCode="&quot;$&quot;#,##0"/>
  </numFmts>
  <fonts count="9">
    <font>
      <sz val="11.0"/>
      <color theme="1"/>
      <name val="Calibri"/>
      <scheme val="minor"/>
    </font>
    <font>
      <b/>
      <sz val="20.0"/>
      <color rgb="FF1E4E79"/>
      <name val="Calibri"/>
    </font>
    <font/>
    <font>
      <b/>
      <sz val="11.0"/>
      <color rgb="FFFA7D00"/>
      <name val="Calibri"/>
    </font>
    <font>
      <b/>
      <sz val="11.0"/>
      <color rgb="FF0C0C0C"/>
      <name val="Calibri"/>
    </font>
    <font>
      <sz val="11.0"/>
      <color theme="1"/>
      <name val="Calibri"/>
    </font>
    <font>
      <color theme="1"/>
      <name val="Calibri"/>
      <scheme val="minor"/>
    </font>
    <font>
      <sz val="11.0"/>
      <color rgb="FF0C0C0C"/>
      <name val="Calibri"/>
    </font>
    <font>
      <b/>
      <sz val="11.0"/>
      <color rgb="FFC00000"/>
      <name val="Calibri"/>
    </font>
  </fonts>
  <fills count="6">
    <fill>
      <patternFill patternType="none"/>
    </fill>
    <fill>
      <patternFill patternType="lightGray"/>
    </fill>
    <fill>
      <patternFill patternType="solid">
        <fgColor rgb="FF92D050"/>
        <bgColor rgb="FF92D050"/>
      </patternFill>
    </fill>
    <fill>
      <patternFill patternType="solid">
        <fgColor rgb="FFF2F2F2"/>
        <bgColor rgb="FFF2F2F2"/>
      </patternFill>
    </fill>
    <fill>
      <patternFill patternType="solid">
        <fgColor rgb="FFFFFF00"/>
        <bgColor rgb="FFFFFF00"/>
      </patternFill>
    </fill>
    <fill>
      <patternFill patternType="solid">
        <fgColor rgb="FFB6D7A8"/>
        <bgColor rgb="FFB6D7A8"/>
      </patternFill>
    </fill>
  </fills>
  <borders count="12">
    <border/>
    <border>
      <left/>
      <top/>
    </border>
    <border>
      <top/>
    </border>
    <border>
      <right/>
      <top/>
    </border>
    <border>
      <left/>
      <bottom/>
    </border>
    <border>
      <bottom/>
    </border>
    <border>
      <right/>
      <bottom/>
    </border>
    <border>
      <left style="thin">
        <color rgb="FF7F7F7F"/>
      </left>
      <right/>
      <top style="thin">
        <color rgb="FF7F7F7F"/>
      </top>
      <bottom style="thin">
        <color rgb="FF7F7F7F"/>
      </bottom>
    </border>
    <border>
      <left style="thin">
        <color rgb="FF000000"/>
      </left>
      <right style="thin">
        <color rgb="FF000000"/>
      </right>
      <top style="thin">
        <color rgb="FF000000"/>
      </top>
      <bottom style="thin">
        <color rgb="FF000000"/>
      </bottom>
    </border>
    <border>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Border="1" applyFill="1" applyFont="1"/>
    <xf borderId="8" fillId="3" fontId="4" numFmtId="0" xfId="0" applyBorder="1" applyFont="1"/>
    <xf borderId="9" fillId="3" fontId="3" numFmtId="0" xfId="0" applyAlignment="1" applyBorder="1" applyFont="1">
      <alignment horizontal="center"/>
    </xf>
    <xf borderId="10" fillId="3" fontId="3" numFmtId="0" xfId="0" applyBorder="1" applyFont="1"/>
    <xf borderId="11" fillId="3" fontId="4" numFmtId="0" xfId="0" applyBorder="1" applyFont="1"/>
    <xf borderId="8" fillId="0" fontId="5" numFmtId="0" xfId="0" applyBorder="1" applyFont="1"/>
    <xf borderId="0" fillId="4" fontId="5" numFmtId="164" xfId="0" applyFill="1" applyFont="1" applyNumberFormat="1"/>
    <xf borderId="0" fillId="4" fontId="6" numFmtId="0" xfId="0" applyFont="1"/>
    <xf borderId="8" fillId="0" fontId="5" numFmtId="164" xfId="0" applyBorder="1" applyFont="1" applyNumberFormat="1"/>
    <xf borderId="8" fillId="0" fontId="7" numFmtId="0" xfId="0" applyBorder="1" applyFont="1"/>
    <xf borderId="0" fillId="5" fontId="6" numFmtId="0" xfId="0" applyAlignment="1" applyFill="1" applyFont="1">
      <alignment readingOrder="0" vertical="center"/>
    </xf>
    <xf borderId="0" fillId="0" fontId="8" numFmtId="0" xfId="0" applyAlignment="1" applyFont="1">
      <alignment horizontal="center" textRotation="90" vertical="center"/>
    </xf>
    <xf borderId="0" fillId="0" fontId="5" numFmtId="165" xfId="0" applyFont="1" applyNumberFormat="1"/>
    <xf borderId="0" fillId="0" fontId="5" numFmtId="0" xfId="0" applyAlignment="1" applyFont="1">
      <alignment horizontal="center" readingOrder="0" shrinkToFit="0" vertical="center" wrapText="1"/>
    </xf>
    <xf borderId="0" fillId="0" fontId="5" numFmtId="0" xfId="0" applyAlignment="1" applyFont="1">
      <alignment textRotation="90"/>
    </xf>
    <xf borderId="0" fillId="0" fontId="6" numFmtId="0" xfId="0" applyAlignment="1" applyFont="1">
      <alignment horizontal="center" readingOrder="0" vertical="center"/>
    </xf>
    <xf borderId="8" fillId="0" fontId="8" numFmtId="0" xfId="0" applyBorder="1" applyFont="1"/>
    <xf borderId="0" fillId="4" fontId="5" numFmtId="166" xfId="0" applyFont="1" applyNumberFormat="1"/>
    <xf borderId="0" fillId="0" fontId="8" numFmtId="0" xfId="0" applyAlignment="1" applyFont="1">
      <alignment horizontal="center" shrinkToFit="0" vertical="center" wrapText="1"/>
    </xf>
    <xf borderId="8" fillId="0" fontId="5" numFmtId="166" xfId="0" applyBorder="1"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43"/>
    <col customWidth="1" min="3" max="3" width="15.14"/>
    <col customWidth="1" min="4" max="4" width="8.71"/>
    <col customWidth="1" min="5" max="5" width="10.0"/>
    <col customWidth="1" min="6" max="9" width="8.71"/>
    <col customWidth="1" min="10" max="10" width="15.14"/>
    <col customWidth="1" min="11" max="11" width="16.43"/>
    <col customWidth="1" min="12" max="12" width="11.57"/>
    <col customWidth="1" min="13" max="14" width="10.14"/>
    <col customWidth="1" min="15" max="15" width="18.0"/>
    <col customWidth="1" min="16" max="26" width="8.71"/>
  </cols>
  <sheetData>
    <row r="2">
      <c r="B2" s="1" t="s">
        <v>0</v>
      </c>
      <c r="C2" s="2"/>
      <c r="D2" s="2"/>
      <c r="E2" s="2"/>
      <c r="F2" s="2"/>
      <c r="G2" s="2"/>
      <c r="H2" s="2"/>
      <c r="I2" s="2"/>
      <c r="J2" s="2"/>
      <c r="K2" s="2"/>
      <c r="L2" s="2"/>
      <c r="M2" s="2"/>
      <c r="N2" s="3"/>
    </row>
    <row r="3">
      <c r="B3" s="4"/>
      <c r="C3" s="5"/>
      <c r="D3" s="5"/>
      <c r="E3" s="5"/>
      <c r="F3" s="5"/>
      <c r="G3" s="5"/>
      <c r="H3" s="5"/>
      <c r="I3" s="5"/>
      <c r="J3" s="5"/>
      <c r="K3" s="5"/>
      <c r="L3" s="5"/>
      <c r="M3" s="5"/>
      <c r="N3" s="6"/>
    </row>
    <row r="4">
      <c r="A4" s="7"/>
      <c r="B4" s="8" t="s">
        <v>1</v>
      </c>
      <c r="C4" s="8" t="s">
        <v>2</v>
      </c>
      <c r="D4" s="9" t="s">
        <v>3</v>
      </c>
      <c r="E4" s="10" t="s">
        <v>4</v>
      </c>
      <c r="F4" s="10"/>
      <c r="G4" s="10"/>
      <c r="H4" s="10"/>
      <c r="I4" s="10"/>
      <c r="J4" s="11" t="s">
        <v>2</v>
      </c>
      <c r="K4" s="11" t="s">
        <v>5</v>
      </c>
      <c r="L4" s="11" t="s">
        <v>6</v>
      </c>
      <c r="M4" s="11" t="s">
        <v>4</v>
      </c>
      <c r="N4" s="10"/>
      <c r="O4" s="10"/>
      <c r="P4" s="10"/>
      <c r="Q4" s="10"/>
      <c r="R4" s="10"/>
      <c r="S4" s="10"/>
      <c r="T4" s="10"/>
      <c r="U4" s="10"/>
      <c r="V4" s="10"/>
      <c r="W4" s="10"/>
      <c r="X4" s="10"/>
      <c r="Y4" s="10"/>
      <c r="Z4" s="10"/>
    </row>
    <row r="5">
      <c r="B5" s="12" t="s">
        <v>7</v>
      </c>
      <c r="C5" s="12" t="s">
        <v>8</v>
      </c>
      <c r="D5" s="13">
        <f t="shared" ref="D5:D14" si="1">VLOOKUP(C5,$J$5:$M$14,3,0)</f>
        <v>542</v>
      </c>
      <c r="E5" s="14">
        <f>IFERROR(VLOOKUP(C5,$J5:$M14,4,0),"NO ITEM")</f>
        <v>88</v>
      </c>
      <c r="J5" s="12" t="s">
        <v>9</v>
      </c>
      <c r="K5" s="12">
        <v>232.0</v>
      </c>
      <c r="L5" s="15">
        <v>343.0</v>
      </c>
      <c r="M5" s="15">
        <v>54.0</v>
      </c>
    </row>
    <row r="6">
      <c r="B6" s="12" t="s">
        <v>10</v>
      </c>
      <c r="C6" s="12" t="s">
        <v>9</v>
      </c>
      <c r="D6" s="13">
        <f t="shared" si="1"/>
        <v>343</v>
      </c>
      <c r="E6" s="14">
        <f>IFERROR(VLOOKUP(C6,$J5:$M14,4,0),"NO ITEM")</f>
        <v>54</v>
      </c>
      <c r="J6" s="12" t="s">
        <v>11</v>
      </c>
      <c r="K6" s="12">
        <v>412.0</v>
      </c>
      <c r="L6" s="15">
        <v>234.0</v>
      </c>
      <c r="M6" s="15">
        <v>76.0</v>
      </c>
    </row>
    <row r="7">
      <c r="B7" s="12" t="s">
        <v>10</v>
      </c>
      <c r="C7" s="12" t="s">
        <v>12</v>
      </c>
      <c r="D7" s="13">
        <f t="shared" si="1"/>
        <v>231</v>
      </c>
      <c r="E7" s="14">
        <f>IFERROR(VLOOKUP(C7,$J5:$M14,4,0),"NO ITEM")</f>
        <v>21</v>
      </c>
      <c r="J7" s="12" t="s">
        <v>13</v>
      </c>
      <c r="K7" s="12">
        <v>22.0</v>
      </c>
      <c r="L7" s="15">
        <v>322.0</v>
      </c>
      <c r="M7" s="15">
        <v>12.0</v>
      </c>
    </row>
    <row r="8">
      <c r="B8" s="12" t="s">
        <v>14</v>
      </c>
      <c r="C8" s="16" t="s">
        <v>15</v>
      </c>
      <c r="D8" s="13">
        <f t="shared" si="1"/>
        <v>352</v>
      </c>
      <c r="E8" s="14">
        <f>IFERROR(VLOOKUP(C8,$J5:$M14,4,0),"NO ITEM")</f>
        <v>66</v>
      </c>
      <c r="J8" s="12" t="s">
        <v>16</v>
      </c>
      <c r="K8" s="12">
        <v>3412.0</v>
      </c>
      <c r="L8" s="15">
        <v>312.0</v>
      </c>
      <c r="M8" s="15">
        <v>43.0</v>
      </c>
    </row>
    <row r="9">
      <c r="B9" s="12" t="s">
        <v>17</v>
      </c>
      <c r="C9" s="12" t="s">
        <v>18</v>
      </c>
      <c r="D9" s="13">
        <f t="shared" si="1"/>
        <v>452</v>
      </c>
      <c r="E9" s="14">
        <f>IFERROR(VLOOKUP(C9,$J5:$M14,4,0),"NO ITEM")</f>
        <v>12</v>
      </c>
      <c r="J9" s="12" t="s">
        <v>18</v>
      </c>
      <c r="K9" s="12">
        <v>323.0</v>
      </c>
      <c r="L9" s="15">
        <v>452.0</v>
      </c>
      <c r="M9" s="15">
        <v>12.0</v>
      </c>
    </row>
    <row r="10">
      <c r="B10" s="12" t="s">
        <v>19</v>
      </c>
      <c r="C10" s="12" t="s">
        <v>20</v>
      </c>
      <c r="D10" s="13">
        <f t="shared" si="1"/>
        <v>231</v>
      </c>
      <c r="E10" s="14">
        <f>IFERROR(VLOOKUP(C10,$J5:$M14,4,0),"NO ITEM")</f>
        <v>22</v>
      </c>
      <c r="J10" s="12" t="s">
        <v>12</v>
      </c>
      <c r="K10" s="12">
        <v>235.0</v>
      </c>
      <c r="L10" s="15">
        <v>231.0</v>
      </c>
      <c r="M10" s="15">
        <v>21.0</v>
      </c>
      <c r="O10" s="17" t="s">
        <v>21</v>
      </c>
    </row>
    <row r="11">
      <c r="B11" s="12" t="s">
        <v>22</v>
      </c>
      <c r="C11" s="12" t="s">
        <v>23</v>
      </c>
      <c r="D11" s="13">
        <f t="shared" si="1"/>
        <v>562</v>
      </c>
      <c r="E11" s="14">
        <f>IFERROR(VLOOKUP(C11,$J5:$M14,4,0),"NO ITEM")</f>
        <v>44</v>
      </c>
      <c r="J11" s="12" t="s">
        <v>23</v>
      </c>
      <c r="K11" s="12">
        <v>21.0</v>
      </c>
      <c r="L11" s="15">
        <v>562.0</v>
      </c>
      <c r="M11" s="15">
        <v>44.0</v>
      </c>
    </row>
    <row r="12">
      <c r="B12" s="12" t="s">
        <v>24</v>
      </c>
      <c r="C12" s="12" t="s">
        <v>11</v>
      </c>
      <c r="D12" s="13">
        <f t="shared" si="1"/>
        <v>234</v>
      </c>
      <c r="E12" s="14">
        <f>IFERROR(VLOOKUP(C12,$J5:$M14,4,0),"NO ITEM")</f>
        <v>76</v>
      </c>
      <c r="J12" s="12" t="s">
        <v>20</v>
      </c>
      <c r="K12" s="12">
        <v>33.0</v>
      </c>
      <c r="L12" s="15">
        <v>231.0</v>
      </c>
      <c r="M12" s="15">
        <v>22.0</v>
      </c>
    </row>
    <row r="13">
      <c r="B13" s="12" t="s">
        <v>25</v>
      </c>
      <c r="C13" s="12" t="s">
        <v>16</v>
      </c>
      <c r="D13" s="13">
        <f t="shared" si="1"/>
        <v>312</v>
      </c>
      <c r="E13" s="14">
        <f>IFERROR(VLOOKUP(C13,$J5:$M14,4,0),"NO ITEM")</f>
        <v>43</v>
      </c>
      <c r="J13" s="16" t="s">
        <v>15</v>
      </c>
      <c r="K13" s="12">
        <v>212.0</v>
      </c>
      <c r="L13" s="15">
        <v>352.0</v>
      </c>
      <c r="M13" s="15">
        <v>66.0</v>
      </c>
    </row>
    <row r="14">
      <c r="B14" s="12" t="s">
        <v>26</v>
      </c>
      <c r="C14" s="12" t="s">
        <v>13</v>
      </c>
      <c r="D14" s="13">
        <f t="shared" si="1"/>
        <v>322</v>
      </c>
      <c r="E14" s="14">
        <f>IFERROR(VLOOKUP(C14,$J5:$M14,4,0),"NO ITEM")</f>
        <v>12</v>
      </c>
      <c r="J14" s="12" t="s">
        <v>8</v>
      </c>
      <c r="K14" s="12">
        <v>331.0</v>
      </c>
      <c r="L14" s="15">
        <v>542.0</v>
      </c>
      <c r="M14" s="15">
        <v>88.0</v>
      </c>
    </row>
    <row r="15" ht="15.0" customHeight="1">
      <c r="D15" s="18" t="s">
        <v>27</v>
      </c>
      <c r="E15" s="18" t="s">
        <v>28</v>
      </c>
      <c r="L15" s="19"/>
      <c r="M15" s="19"/>
    </row>
    <row r="17">
      <c r="I17" s="20" t="s">
        <v>29</v>
      </c>
    </row>
    <row r="21" ht="15.75" customHeight="1"/>
    <row r="22" ht="15.75" customHeight="1">
      <c r="D22" s="21"/>
    </row>
    <row r="23" ht="15.75" customHeight="1">
      <c r="I23" s="22"/>
      <c r="J23" s="22"/>
      <c r="K23" s="22"/>
    </row>
    <row r="24" ht="15.75" customHeight="1">
      <c r="I24" s="22"/>
      <c r="J24" s="22"/>
      <c r="K24" s="22"/>
    </row>
    <row r="25" ht="15.75" customHeight="1">
      <c r="I25" s="22"/>
      <c r="J25" s="22"/>
      <c r="K25" s="22"/>
    </row>
    <row r="26" ht="15.75" customHeight="1">
      <c r="I26" s="22"/>
      <c r="J26" s="22"/>
      <c r="K26" s="22"/>
    </row>
    <row r="27" ht="15.75" customHeight="1">
      <c r="I27" s="22"/>
      <c r="J27" s="22"/>
      <c r="K27" s="22"/>
    </row>
    <row r="28" ht="15.75" customHeight="1">
      <c r="I28" s="22"/>
      <c r="J28" s="22"/>
      <c r="K28" s="2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N3"/>
    <mergeCell ref="O10:O13"/>
    <mergeCell ref="D15:D21"/>
    <mergeCell ref="E15:E21"/>
    <mergeCell ref="I17:K21"/>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71"/>
    <col customWidth="1" min="3" max="3" width="15.43"/>
    <col customWidth="1" min="4" max="5" width="8.71"/>
    <col customWidth="1" min="6" max="6" width="12.14"/>
    <col customWidth="1" min="7" max="26" width="8.71"/>
  </cols>
  <sheetData>
    <row r="2">
      <c r="B2" s="8" t="s">
        <v>1</v>
      </c>
      <c r="C2" s="8" t="s">
        <v>2</v>
      </c>
      <c r="D2" s="23" t="s">
        <v>30</v>
      </c>
      <c r="E2" s="23" t="s">
        <v>3</v>
      </c>
      <c r="F2" s="23" t="s">
        <v>4</v>
      </c>
    </row>
    <row r="3">
      <c r="B3" s="12" t="s">
        <v>7</v>
      </c>
      <c r="C3" s="12" t="s">
        <v>8</v>
      </c>
      <c r="D3" s="14">
        <f>IFERROR(VLOOKUP(C3,Merge2!B3:$E$12,2,0),"NO ITEM")</f>
        <v>331</v>
      </c>
      <c r="E3" s="24">
        <f>IFERROR(VLOOKUP(C3,Merge2!B3:$E$12,3,0),"NO ITEM")</f>
        <v>542</v>
      </c>
      <c r="F3" s="24">
        <f>IFERROR(VLOOKUP(C3,Merge2!B3:$E$12,4,0),"NO ITEM")</f>
        <v>88</v>
      </c>
    </row>
    <row r="4">
      <c r="B4" s="12" t="s">
        <v>10</v>
      </c>
      <c r="C4" s="12" t="s">
        <v>9</v>
      </c>
      <c r="D4" s="14">
        <f>IFERROR(VLOOKUP(C4,Merge2!B3:$E$12,2,0),"NO ITEM")</f>
        <v>232</v>
      </c>
      <c r="E4" s="24">
        <f>IFERROR(VLOOKUP(C4,Merge2!B3:$E$12,3,0),"NO ITEM")</f>
        <v>343</v>
      </c>
      <c r="F4" s="24">
        <f>IFERROR(VLOOKUP(C4,Merge2!B3:$E$12,4,0),"NO ITEM")</f>
        <v>54</v>
      </c>
    </row>
    <row r="5">
      <c r="B5" s="12" t="s">
        <v>10</v>
      </c>
      <c r="C5" s="12" t="s">
        <v>12</v>
      </c>
      <c r="D5" s="14">
        <f>IFERROR(VLOOKUP(C5,Merge2!B3:$E$12,2,0),"NO ITEM")</f>
        <v>235</v>
      </c>
      <c r="E5" s="24">
        <f>IFERROR(VLOOKUP(C5,Merge2!B3:$E$12,3,0),"NO ITEM")</f>
        <v>231</v>
      </c>
      <c r="F5" s="24">
        <f>IFERROR(VLOOKUP(C5,Merge2!B3:$E$12,4,0),"NO ITEM")</f>
        <v>21</v>
      </c>
    </row>
    <row r="6">
      <c r="B6" s="12" t="s">
        <v>14</v>
      </c>
      <c r="C6" s="16" t="s">
        <v>15</v>
      </c>
      <c r="D6" s="14">
        <f>IFERROR(VLOOKUP(C6,Merge2!B3:$E$12,2,0),"NO ITEM")</f>
        <v>212</v>
      </c>
      <c r="E6" s="24">
        <f>IFERROR(VLOOKUP(C6,Merge2!B3:$E$12,3,0),"NO ITEM")</f>
        <v>352</v>
      </c>
      <c r="F6" s="24">
        <f>IFERROR(VLOOKUP(C6,Merge2!B3:$E$12,4,0),"NO ITEM")</f>
        <v>66</v>
      </c>
    </row>
    <row r="7">
      <c r="B7" s="12" t="s">
        <v>17</v>
      </c>
      <c r="C7" s="12" t="s">
        <v>18</v>
      </c>
      <c r="D7" s="14">
        <f>IFERROR(VLOOKUP(C7,Merge2!B3:$E$12,2,0),"NO ITEM")</f>
        <v>323</v>
      </c>
      <c r="E7" s="24">
        <f>IFERROR(VLOOKUP(C7,Merge2!B3:$E$12,3,0),"NO ITEM")</f>
        <v>452</v>
      </c>
      <c r="F7" s="24">
        <f>IFERROR(VLOOKUP(C7,Merge2!B3:$E$12,4,0),"NO ITEM")</f>
        <v>12</v>
      </c>
    </row>
    <row r="8">
      <c r="B8" s="12" t="s">
        <v>19</v>
      </c>
      <c r="C8" s="12" t="s">
        <v>20</v>
      </c>
      <c r="D8" s="14">
        <f>IFERROR(VLOOKUP(C8,Merge2!B3:$E$12,2,0),"NO ITEM")</f>
        <v>33</v>
      </c>
      <c r="E8" s="24">
        <f>IFERROR(VLOOKUP(C8,Merge2!B3:$E$12,3,0),"NO ITEM")</f>
        <v>231</v>
      </c>
      <c r="F8" s="24">
        <f>IFERROR(VLOOKUP(C8,Merge2!B3:$E$12,4,0),"NO ITEM")</f>
        <v>22</v>
      </c>
    </row>
    <row r="9">
      <c r="B9" s="12" t="s">
        <v>22</v>
      </c>
      <c r="C9" s="12" t="s">
        <v>23</v>
      </c>
      <c r="D9" s="14">
        <f>IFERROR(VLOOKUP(C9,Merge2!B3:$E$12,2,0),"NO ITEM")</f>
        <v>21</v>
      </c>
      <c r="E9" s="24">
        <f>IFERROR(VLOOKUP(C9,Merge2!B3:$E$12,3,0),"NO ITEM")</f>
        <v>562</v>
      </c>
      <c r="F9" s="24">
        <f>IFERROR(VLOOKUP(C9,Merge2!B3:$E$12,4,0),"NO ITEM")</f>
        <v>44</v>
      </c>
    </row>
    <row r="10">
      <c r="B10" s="12" t="s">
        <v>24</v>
      </c>
      <c r="C10" s="12" t="s">
        <v>11</v>
      </c>
      <c r="D10" s="14">
        <f>IFERROR(VLOOKUP(C10,Merge2!B3:$E$12,2,0),"NO ITEM")</f>
        <v>412</v>
      </c>
      <c r="E10" s="24">
        <f>IFERROR(VLOOKUP(C10,Merge2!B3:$E$12,3,0),"NO ITEM")</f>
        <v>234</v>
      </c>
      <c r="F10" s="24">
        <f>IFERROR(VLOOKUP(C10,Merge2!B3:$E$12,4,0),"NO ITEM")</f>
        <v>76</v>
      </c>
    </row>
    <row r="11">
      <c r="B11" s="12" t="s">
        <v>25</v>
      </c>
      <c r="C11" s="12" t="s">
        <v>16</v>
      </c>
      <c r="D11" s="14">
        <f>IFERROR(VLOOKUP(C11,Merge2!B3:$E$12,2,0),"NO ITEM")</f>
        <v>3412</v>
      </c>
      <c r="E11" s="24">
        <f>IFERROR(VLOOKUP(C11,Merge2!B3:$E$12,3,0),"NO ITEM")</f>
        <v>312</v>
      </c>
      <c r="F11" s="24">
        <f>IFERROR(VLOOKUP(C11,Merge2!B3:$E$12,4,0),"NO ITEM")</f>
        <v>43</v>
      </c>
    </row>
    <row r="12">
      <c r="B12" s="12" t="s">
        <v>26</v>
      </c>
      <c r="C12" s="12" t="s">
        <v>13</v>
      </c>
      <c r="D12" s="14">
        <f>IFERROR(VLOOKUP(C12,Merge2!B3:$E$12,2,0),"NO ITEM")</f>
        <v>22</v>
      </c>
      <c r="E12" s="24">
        <f>IFERROR(VLOOKUP(C12,Merge2!B3:$E$12,3,0),"NO ITEM")</f>
        <v>322</v>
      </c>
      <c r="F12" s="24">
        <f>IFERROR(VLOOKUP(C12,Merge2!B3:$E$12,4,0),"NO ITEM")</f>
        <v>12</v>
      </c>
    </row>
    <row r="13">
      <c r="D13" s="25" t="s">
        <v>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3:F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43"/>
    <col customWidth="1" min="3" max="3" width="16.57"/>
    <col customWidth="1" min="4" max="4" width="11.0"/>
    <col customWidth="1" min="5" max="5" width="10.29"/>
    <col customWidth="1" min="6" max="26" width="8.71"/>
  </cols>
  <sheetData>
    <row r="2">
      <c r="B2" s="11" t="s">
        <v>2</v>
      </c>
      <c r="C2" s="11" t="s">
        <v>5</v>
      </c>
      <c r="D2" s="11" t="s">
        <v>6</v>
      </c>
      <c r="E2" s="11" t="s">
        <v>4</v>
      </c>
    </row>
    <row r="3">
      <c r="B3" s="12" t="s">
        <v>9</v>
      </c>
      <c r="C3" s="12">
        <v>232.0</v>
      </c>
      <c r="D3" s="26">
        <v>343.0</v>
      </c>
      <c r="E3" s="26">
        <v>54.0</v>
      </c>
    </row>
    <row r="4">
      <c r="B4" s="12" t="s">
        <v>11</v>
      </c>
      <c r="C4" s="12">
        <v>412.0</v>
      </c>
      <c r="D4" s="26">
        <v>234.0</v>
      </c>
      <c r="E4" s="26">
        <v>76.0</v>
      </c>
    </row>
    <row r="5">
      <c r="B5" s="12" t="s">
        <v>13</v>
      </c>
      <c r="C5" s="12">
        <v>22.0</v>
      </c>
      <c r="D5" s="26">
        <v>322.0</v>
      </c>
      <c r="E5" s="26">
        <v>12.0</v>
      </c>
    </row>
    <row r="6">
      <c r="B6" s="12" t="s">
        <v>16</v>
      </c>
      <c r="C6" s="12">
        <v>3412.0</v>
      </c>
      <c r="D6" s="26">
        <v>312.0</v>
      </c>
      <c r="E6" s="26">
        <v>43.0</v>
      </c>
    </row>
    <row r="7">
      <c r="B7" s="12" t="s">
        <v>18</v>
      </c>
      <c r="C7" s="12">
        <v>323.0</v>
      </c>
      <c r="D7" s="26">
        <v>452.0</v>
      </c>
      <c r="E7" s="26">
        <v>12.0</v>
      </c>
    </row>
    <row r="8">
      <c r="B8" s="12" t="s">
        <v>12</v>
      </c>
      <c r="C8" s="12">
        <v>235.0</v>
      </c>
      <c r="D8" s="26">
        <v>231.0</v>
      </c>
      <c r="E8" s="26">
        <v>21.0</v>
      </c>
    </row>
    <row r="9">
      <c r="B9" s="12" t="s">
        <v>23</v>
      </c>
      <c r="C9" s="12">
        <v>21.0</v>
      </c>
      <c r="D9" s="26">
        <v>562.0</v>
      </c>
      <c r="E9" s="26">
        <v>44.0</v>
      </c>
    </row>
    <row r="10">
      <c r="B10" s="12" t="s">
        <v>20</v>
      </c>
      <c r="C10" s="12">
        <v>33.0</v>
      </c>
      <c r="D10" s="26">
        <v>231.0</v>
      </c>
      <c r="E10" s="26">
        <v>22.0</v>
      </c>
    </row>
    <row r="11">
      <c r="B11" s="16" t="s">
        <v>15</v>
      </c>
      <c r="C11" s="12">
        <v>212.0</v>
      </c>
      <c r="D11" s="26">
        <v>352.0</v>
      </c>
      <c r="E11" s="26">
        <v>66.0</v>
      </c>
    </row>
    <row r="12">
      <c r="B12" s="12" t="s">
        <v>8</v>
      </c>
      <c r="C12" s="12">
        <v>331.0</v>
      </c>
      <c r="D12" s="26">
        <v>542.0</v>
      </c>
      <c r="E12" s="26">
        <v>88.0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2023-01-15T16:42:47Z</dcterms:created>
  <dc:creator>Christian Algordo</dc:creator>
</cp:coreProperties>
</file>