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YOGA\Desktop\Excel Commit\DASHBOARDS\"/>
    </mc:Choice>
  </mc:AlternateContent>
  <xr:revisionPtr revIDLastSave="0" documentId="13_ncr:1_{BE5140DD-B8DF-4E18-A9E2-CA60C7A7BFD7}" xr6:coauthVersionLast="47" xr6:coauthVersionMax="47" xr10:uidLastSave="{00000000-0000-0000-0000-000000000000}"/>
  <bookViews>
    <workbookView xWindow="-120" yWindow="-120" windowWidth="24240" windowHeight="13140" activeTab="3" xr2:uid="{0A58164B-DB3C-8C47-8D7F-DF7AA453A30A}"/>
  </bookViews>
  <sheets>
    <sheet name="Income &amp; Expenses" sheetId="3" r:id="rId1"/>
    <sheet name="pivottables" sheetId="4" r:id="rId2"/>
    <sheet name="Sheet1" sheetId="1" r:id="rId3"/>
    <sheet name="Assets" sheetId="7" r:id="rId4"/>
    <sheet name="Dashboard" sheetId="5" r:id="rId5"/>
  </sheets>
  <definedNames>
    <definedName name="Slicer_Column1">#N/A</definedName>
    <definedName name="Slicer_Column11">#N/A</definedName>
  </definedNames>
  <calcPr calcId="181029"/>
  <pivotCaches>
    <pivotCache cacheId="0" r:id="rId6"/>
    <pivotCache cacheId="1"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2" i="1" l="1"/>
  <c r="S3" i="4"/>
  <c r="Z3" i="4"/>
  <c r="Y3" i="4"/>
  <c r="X4" i="4" l="1"/>
  <c r="X5" i="4"/>
  <c r="X6" i="4"/>
  <c r="X7" i="4"/>
  <c r="X8" i="4"/>
  <c r="X9" i="4"/>
  <c r="X10" i="4"/>
  <c r="X11" i="4"/>
  <c r="X12" i="4"/>
  <c r="X13" i="4"/>
  <c r="X14" i="4"/>
  <c r="X3" i="4"/>
  <c r="W4" i="4"/>
  <c r="W5" i="4"/>
  <c r="W6" i="4"/>
  <c r="W7" i="4"/>
  <c r="W8" i="4"/>
  <c r="W9" i="4"/>
  <c r="W10" i="4"/>
  <c r="W11" i="4"/>
  <c r="W12" i="4"/>
  <c r="W13" i="4"/>
  <c r="W14" i="4"/>
  <c r="W3" i="4"/>
  <c r="R3" i="4"/>
  <c r="J4" i="4"/>
  <c r="J5" i="4"/>
  <c r="J6" i="4"/>
  <c r="J3" i="4"/>
  <c r="F4" i="4"/>
  <c r="F5" i="4"/>
  <c r="F3" i="4"/>
  <c r="J7" i="4"/>
  <c r="F6" i="4"/>
  <c r="L3" i="4" l="1"/>
</calcChain>
</file>

<file path=xl/sharedStrings.xml><?xml version="1.0" encoding="utf-8"?>
<sst xmlns="http://schemas.openxmlformats.org/spreadsheetml/2006/main" count="1596" uniqueCount="92">
  <si>
    <t>Month</t>
  </si>
  <si>
    <t>Main Type</t>
  </si>
  <si>
    <t>Category</t>
  </si>
  <si>
    <t>Sub-category</t>
  </si>
  <si>
    <t>Amount</t>
  </si>
  <si>
    <t>Bill Due Date</t>
  </si>
  <si>
    <t>Status</t>
  </si>
  <si>
    <t>Apr</t>
  </si>
  <si>
    <t>Expenses</t>
  </si>
  <si>
    <t>Housing</t>
  </si>
  <si>
    <t>Cleaning</t>
  </si>
  <si>
    <t xml:space="preserve"> Paid </t>
  </si>
  <si>
    <t>Electric</t>
  </si>
  <si>
    <t>Insurance</t>
  </si>
  <si>
    <t>Internet</t>
  </si>
  <si>
    <t>Water</t>
  </si>
  <si>
    <t>Parking Fee</t>
  </si>
  <si>
    <t>Rent</t>
  </si>
  <si>
    <t>TV Subscription</t>
  </si>
  <si>
    <t>Other</t>
  </si>
  <si>
    <t>Personal</t>
  </si>
  <si>
    <t>School loans</t>
  </si>
  <si>
    <t>Shopping</t>
  </si>
  <si>
    <t>Outing</t>
  </si>
  <si>
    <t>Transportation</t>
  </si>
  <si>
    <t>Gas</t>
  </si>
  <si>
    <t>vehicle insurance</t>
  </si>
  <si>
    <t>Maintenance</t>
  </si>
  <si>
    <t>Parking</t>
  </si>
  <si>
    <t>Installment</t>
  </si>
  <si>
    <t>Registration</t>
  </si>
  <si>
    <t>Toll</t>
  </si>
  <si>
    <t>Income</t>
  </si>
  <si>
    <t>Main Income</t>
  </si>
  <si>
    <t>Salary</t>
  </si>
  <si>
    <t>My Shop</t>
  </si>
  <si>
    <t>Side Income</t>
  </si>
  <si>
    <t>E-commerce</t>
  </si>
  <si>
    <t>Google Adsecne</t>
  </si>
  <si>
    <t>Aug</t>
  </si>
  <si>
    <t xml:space="preserve"> Late </t>
  </si>
  <si>
    <t>Dec</t>
  </si>
  <si>
    <t>Feb</t>
  </si>
  <si>
    <t>Jan</t>
  </si>
  <si>
    <t>Jul</t>
  </si>
  <si>
    <t>Jun</t>
  </si>
  <si>
    <t>Mar</t>
  </si>
  <si>
    <t>May</t>
  </si>
  <si>
    <t>Nov</t>
  </si>
  <si>
    <t>Oct</t>
  </si>
  <si>
    <t>Sep</t>
  </si>
  <si>
    <t>Gold</t>
  </si>
  <si>
    <t>Bonds</t>
  </si>
  <si>
    <t xml:space="preserve">Stock </t>
  </si>
  <si>
    <t>Warehouse</t>
  </si>
  <si>
    <t>Land</t>
  </si>
  <si>
    <t>Income Goal</t>
  </si>
  <si>
    <t>Assets</t>
  </si>
  <si>
    <t>Row Labels</t>
  </si>
  <si>
    <t>Grand Total</t>
  </si>
  <si>
    <t>Count of Month</t>
  </si>
  <si>
    <t>Column1</t>
  </si>
  <si>
    <t>Column2</t>
  </si>
  <si>
    <t>Column3</t>
  </si>
  <si>
    <t>Column4</t>
  </si>
  <si>
    <t>Column5</t>
  </si>
  <si>
    <t>Column6</t>
  </si>
  <si>
    <t>Column7</t>
  </si>
  <si>
    <t>Late</t>
  </si>
  <si>
    <t>Paid</t>
  </si>
  <si>
    <t>Sum of Column5</t>
  </si>
  <si>
    <t>Total Expenses</t>
  </si>
  <si>
    <t>Total Income</t>
  </si>
  <si>
    <t>Available Balance</t>
  </si>
  <si>
    <t>Progress  Goal</t>
  </si>
  <si>
    <t>Archived</t>
  </si>
  <si>
    <t>Target</t>
  </si>
  <si>
    <t>Income &amp; Expenses</t>
  </si>
  <si>
    <t>Max Exp</t>
  </si>
  <si>
    <t>Min Exp</t>
  </si>
  <si>
    <t>Jan,2023</t>
  </si>
  <si>
    <t>Feb,2023</t>
  </si>
  <si>
    <t>Mar,2023</t>
  </si>
  <si>
    <t>Apr ,2023</t>
  </si>
  <si>
    <t>May,2023</t>
  </si>
  <si>
    <t>Jun,2023</t>
  </si>
  <si>
    <t>Jul,2023</t>
  </si>
  <si>
    <t>Sep,2023</t>
  </si>
  <si>
    <t>Oct,2023</t>
  </si>
  <si>
    <t>Nov,2023</t>
  </si>
  <si>
    <t>Aug,2023</t>
  </si>
  <si>
    <t>Dec,2023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</si>
</sst>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quot;$&quot;#,##0;[Red]&quot;$&quot;#,##0"/>
    <numFmt numFmtId="165" formatCode="[$-409]mmm\ d\,\ yyyy;@"/>
    <numFmt numFmtId="166" formatCode="_(&quot;$&quot;* #,##0_);_(&quot;$&quot;* \(#,##0\);_(&quot;$&quot;* &quot;-&quot;??_);_(@_)"/>
    <numFmt numFmtId="167" formatCode="&quot;$&quot;#,##0"/>
  </numFmts>
  <fonts count="27" x14ac:knownFonts="1">
    <font>
      <sz val="12"/>
      <color theme="1"/>
      <name val="Calibri"/>
      <family val="2"/>
      <scheme val="minor"/>
    </font>
    <font>
      <sz val="11"/>
      <color theme="1"/>
      <name val="Calibri"/>
      <family val="2"/>
      <scheme val="minor"/>
    </font>
    <font>
      <sz val="11"/>
      <color theme="1"/>
      <name val="Calibri"/>
      <family val="2"/>
      <scheme val="minor"/>
    </font>
    <font>
      <sz val="8"/>
      <name val="Calibri"/>
      <family val="2"/>
      <scheme val="minor"/>
    </font>
    <font>
      <sz val="12"/>
      <color theme="1"/>
      <name val="Arial"/>
      <family val="2"/>
    </font>
    <font>
      <sz val="14"/>
      <color theme="1"/>
      <name val="Arial"/>
      <family val="2"/>
    </font>
    <font>
      <b/>
      <sz val="14"/>
      <color rgb="FFC00000"/>
      <name val="Arial"/>
      <family val="2"/>
    </font>
    <font>
      <b/>
      <sz val="14"/>
      <color theme="4"/>
      <name val="Arial"/>
      <family val="2"/>
    </font>
    <font>
      <b/>
      <sz val="14"/>
      <color theme="9" tint="-0.499984740745262"/>
      <name val="Arial"/>
      <family val="2"/>
    </font>
    <font>
      <b/>
      <sz val="14"/>
      <color rgb="FF00B050"/>
      <name val="Arial"/>
      <family val="2"/>
    </font>
    <font>
      <b/>
      <sz val="14"/>
      <color theme="1"/>
      <name val="Arial"/>
      <family val="2"/>
    </font>
    <font>
      <b/>
      <sz val="14"/>
      <color theme="0"/>
      <name val="Arial"/>
      <family val="2"/>
    </font>
    <font>
      <sz val="14"/>
      <color theme="2"/>
      <name val="Arial"/>
      <family val="2"/>
    </font>
    <font>
      <sz val="12"/>
      <color theme="1"/>
      <name val="Calibri"/>
      <family val="2"/>
      <scheme val="minor"/>
    </font>
    <font>
      <b/>
      <sz val="12"/>
      <color rgb="FFDE5268"/>
      <name val="Calibri"/>
      <family val="2"/>
      <scheme val="minor"/>
    </font>
    <font>
      <b/>
      <sz val="14"/>
      <color rgb="FFDE5268"/>
      <name val="Calibri"/>
      <family val="2"/>
      <scheme val="minor"/>
    </font>
    <font>
      <b/>
      <sz val="16"/>
      <color rgb="FFDE5268"/>
      <name val="Calibri"/>
      <family val="2"/>
      <scheme val="minor"/>
    </font>
    <font>
      <b/>
      <sz val="16"/>
      <color theme="3"/>
      <name val="Calibri"/>
      <family val="2"/>
      <scheme val="minor"/>
    </font>
    <font>
      <b/>
      <sz val="14"/>
      <color theme="3"/>
      <name val="Calibri"/>
      <family val="2"/>
      <scheme val="minor"/>
    </font>
    <font>
      <b/>
      <sz val="12"/>
      <color theme="3"/>
      <name val="Calibri"/>
      <family val="2"/>
      <scheme val="minor"/>
    </font>
    <font>
      <b/>
      <sz val="14"/>
      <color theme="7"/>
      <name val="Calibri"/>
      <family val="2"/>
      <scheme val="minor"/>
    </font>
    <font>
      <b/>
      <sz val="24"/>
      <color theme="1"/>
      <name val="Calibri"/>
      <family val="2"/>
      <scheme val="minor"/>
    </font>
    <font>
      <b/>
      <sz val="12"/>
      <color rgb="FFFF0000"/>
      <name val="Calibri"/>
      <family val="2"/>
      <scheme val="minor"/>
    </font>
    <font>
      <b/>
      <sz val="14"/>
      <color theme="4"/>
      <name val="Calibri"/>
      <family val="2"/>
      <scheme val="minor"/>
    </font>
    <font>
      <b/>
      <sz val="12"/>
      <color theme="7" tint="0.39997558519241921"/>
      <name val="Calibri"/>
      <family val="2"/>
      <scheme val="minor"/>
    </font>
    <font>
      <sz val="12"/>
      <color theme="0" tint="-0.499984740745262"/>
      <name val="Calibri"/>
      <family val="2"/>
      <scheme val="minor"/>
    </font>
    <font>
      <sz val="12"/>
      <color theme="1"/>
      <name val="Arial Rounded MT Bold"/>
      <family val="2"/>
    </font>
  </fonts>
  <fills count="14">
    <fill>
      <patternFill patternType="none"/>
    </fill>
    <fill>
      <patternFill patternType="gray125"/>
    </fill>
    <fill>
      <patternFill patternType="solid">
        <fgColor rgb="FFF9F9F9"/>
        <bgColor rgb="FF000000"/>
      </patternFill>
    </fill>
    <fill>
      <patternFill patternType="solid">
        <fgColor rgb="FF002060"/>
        <bgColor rgb="FF000000"/>
      </patternFill>
    </fill>
    <fill>
      <patternFill patternType="solid">
        <fgColor theme="0"/>
        <bgColor indexed="64"/>
      </patternFill>
    </fill>
    <fill>
      <patternFill patternType="solid">
        <fgColor theme="0" tint="-4.9989318521683403E-2"/>
        <bgColor indexed="64"/>
      </patternFill>
    </fill>
    <fill>
      <patternFill patternType="solid">
        <fgColor rgb="FF002060"/>
        <bgColor indexed="64"/>
      </patternFill>
    </fill>
    <fill>
      <patternFill patternType="solid">
        <fgColor theme="2"/>
        <bgColor rgb="FF000000"/>
      </patternFill>
    </fill>
    <fill>
      <patternFill patternType="solid">
        <fgColor theme="0" tint="-0.14999847407452621"/>
        <bgColor indexed="64"/>
      </patternFill>
    </fill>
    <fill>
      <patternFill patternType="solid">
        <fgColor theme="0" tint="-4.9989318521683403E-2"/>
        <bgColor rgb="FF000000"/>
      </patternFill>
    </fill>
    <fill>
      <patternFill patternType="solid">
        <fgColor rgb="FF00B0F0"/>
        <bgColor indexed="64"/>
      </patternFill>
    </fill>
    <fill>
      <patternFill patternType="solid">
        <fgColor rgb="FFDE5268"/>
        <bgColor indexed="64"/>
      </patternFill>
    </fill>
    <fill>
      <patternFill patternType="solid">
        <fgColor rgb="FFFFFF00"/>
        <bgColor indexed="64"/>
      </patternFill>
    </fill>
    <fill>
      <patternFill patternType="solid">
        <fgColor theme="1"/>
        <bgColor indexed="64"/>
      </patternFill>
    </fill>
  </fills>
  <borders count="6">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theme="4" tint="0.39997558519241921"/>
      </top>
      <bottom/>
      <diagonal/>
    </border>
    <border>
      <left/>
      <right style="thin">
        <color theme="0"/>
      </right>
      <top/>
      <bottom/>
      <diagonal/>
    </border>
    <border>
      <left/>
      <right/>
      <top/>
      <bottom style="thin">
        <color indexed="64"/>
      </bottom>
      <diagonal/>
    </border>
    <border>
      <left style="thin">
        <color theme="0" tint="-0.249977111117893"/>
      </left>
      <right style="thin">
        <color theme="0" tint="-0.249977111117893"/>
      </right>
      <top style="thin">
        <color theme="0" tint="-0.249977111117893"/>
      </top>
      <bottom/>
      <diagonal/>
    </border>
  </borders>
  <cellStyleXfs count="3">
    <xf numFmtId="0" fontId="0" fillId="0" borderId="0"/>
    <xf numFmtId="0" fontId="2" fillId="0" borderId="0"/>
    <xf numFmtId="44" fontId="13" fillId="0" borderId="0" applyFont="0" applyFill="0" applyBorder="0" applyAlignment="0" applyProtection="0"/>
  </cellStyleXfs>
  <cellXfs count="61">
    <xf numFmtId="0" fontId="0" fillId="0" borderId="0" xfId="0"/>
    <xf numFmtId="0" fontId="4" fillId="0" borderId="0" xfId="0" applyFont="1" applyAlignment="1">
      <alignment horizontal="center" vertical="center"/>
    </xf>
    <xf numFmtId="165" fontId="5" fillId="2" borderId="1" xfId="0" applyNumberFormat="1" applyFont="1" applyFill="1" applyBorder="1" applyAlignment="1">
      <alignment horizontal="center" vertical="center"/>
    </xf>
    <xf numFmtId="167" fontId="7" fillId="2" borderId="1" xfId="0" applyNumberFormat="1" applyFont="1" applyFill="1" applyBorder="1" applyAlignment="1">
      <alignment horizontal="center" vertical="center"/>
    </xf>
    <xf numFmtId="0" fontId="5" fillId="2" borderId="1" xfId="0" applyFont="1" applyFill="1" applyBorder="1" applyAlignment="1">
      <alignment horizontal="center" vertical="center"/>
    </xf>
    <xf numFmtId="167" fontId="8" fillId="2" borderId="1" xfId="0" applyNumberFormat="1" applyFont="1" applyFill="1" applyBorder="1" applyAlignment="1">
      <alignment horizontal="center" vertical="center"/>
    </xf>
    <xf numFmtId="0" fontId="4" fillId="0" borderId="0" xfId="0" applyFont="1"/>
    <xf numFmtId="0" fontId="11" fillId="3" borderId="0" xfId="0" applyFont="1" applyFill="1" applyAlignment="1">
      <alignment horizontal="center" vertical="center"/>
    </xf>
    <xf numFmtId="0" fontId="10" fillId="0" borderId="0" xfId="0" applyFont="1" applyAlignment="1">
      <alignment horizontal="center" vertical="center"/>
    </xf>
    <xf numFmtId="0" fontId="11" fillId="3" borderId="2" xfId="0" applyFont="1" applyFill="1" applyBorder="1" applyAlignment="1">
      <alignment horizontal="center" vertical="center"/>
    </xf>
    <xf numFmtId="0" fontId="2" fillId="0" borderId="0" xfId="1"/>
    <xf numFmtId="0" fontId="2" fillId="4" borderId="0" xfId="1" applyFill="1"/>
    <xf numFmtId="0" fontId="2" fillId="5" borderId="0" xfId="1" applyFill="1"/>
    <xf numFmtId="0" fontId="2" fillId="5" borderId="3" xfId="1" applyFill="1" applyBorder="1"/>
    <xf numFmtId="0" fontId="2" fillId="6" borderId="0" xfId="1" applyFill="1"/>
    <xf numFmtId="0" fontId="0" fillId="0" borderId="0" xfId="0" pivotButton="1"/>
    <xf numFmtId="0" fontId="0" fillId="0" borderId="0" xfId="0" applyAlignment="1">
      <alignment horizontal="left"/>
    </xf>
    <xf numFmtId="0" fontId="1" fillId="0" borderId="0" xfId="0" applyFont="1"/>
    <xf numFmtId="0" fontId="5" fillId="2" borderId="0" xfId="0" applyFont="1" applyFill="1" applyAlignment="1">
      <alignment horizontal="center" vertical="center"/>
    </xf>
    <xf numFmtId="164" fontId="9" fillId="2" borderId="0" xfId="0" applyNumberFormat="1" applyFont="1" applyFill="1" applyAlignment="1">
      <alignment horizontal="center" vertical="center"/>
    </xf>
    <xf numFmtId="165" fontId="5" fillId="2" borderId="0" xfId="0" applyNumberFormat="1" applyFont="1" applyFill="1" applyAlignment="1">
      <alignment horizontal="center" vertical="center"/>
    </xf>
    <xf numFmtId="166" fontId="5" fillId="2" borderId="0" xfId="0" applyNumberFormat="1" applyFont="1" applyFill="1" applyAlignment="1">
      <alignment horizontal="center" vertical="center"/>
    </xf>
    <xf numFmtId="164" fontId="6" fillId="2" borderId="0" xfId="0" applyNumberFormat="1" applyFont="1" applyFill="1" applyAlignment="1">
      <alignment horizontal="center" vertical="center"/>
    </xf>
    <xf numFmtId="0" fontId="12" fillId="7" borderId="0" xfId="0" applyFont="1" applyFill="1" applyAlignment="1">
      <alignment horizontal="center" vertical="center"/>
    </xf>
    <xf numFmtId="0" fontId="12" fillId="9" borderId="0" xfId="0" applyFont="1" applyFill="1" applyAlignment="1">
      <alignment horizontal="center" vertical="center"/>
    </xf>
    <xf numFmtId="0" fontId="0" fillId="6" borderId="0" xfId="0" applyFill="1"/>
    <xf numFmtId="0" fontId="0" fillId="8" borderId="0" xfId="0" applyFill="1"/>
    <xf numFmtId="0" fontId="0" fillId="10" borderId="0" xfId="0" applyFill="1"/>
    <xf numFmtId="0" fontId="0" fillId="11" borderId="0" xfId="0" applyFill="1"/>
    <xf numFmtId="0" fontId="0" fillId="12" borderId="0" xfId="0" applyFill="1"/>
    <xf numFmtId="0" fontId="0" fillId="13" borderId="0" xfId="0" applyFill="1"/>
    <xf numFmtId="0" fontId="2" fillId="10" borderId="0" xfId="1" applyFill="1"/>
    <xf numFmtId="0" fontId="2" fillId="10" borderId="3" xfId="1" applyFill="1" applyBorder="1"/>
    <xf numFmtId="0" fontId="2" fillId="11" borderId="0" xfId="1" applyFill="1"/>
    <xf numFmtId="0" fontId="2" fillId="12" borderId="0" xfId="1" applyFill="1"/>
    <xf numFmtId="0" fontId="2" fillId="13" borderId="0" xfId="1" applyFill="1"/>
    <xf numFmtId="0" fontId="0" fillId="5" borderId="0" xfId="0" applyFill="1"/>
    <xf numFmtId="0" fontId="0" fillId="4" borderId="0" xfId="0" applyFill="1"/>
    <xf numFmtId="0" fontId="15" fillId="0" borderId="0" xfId="0" applyFont="1"/>
    <xf numFmtId="0" fontId="16" fillId="0" borderId="0" xfId="0" applyFont="1"/>
    <xf numFmtId="0" fontId="0" fillId="0" borderId="0" xfId="0" applyAlignment="1">
      <alignment horizontal="right"/>
    </xf>
    <xf numFmtId="167" fontId="0" fillId="0" borderId="0" xfId="0" applyNumberFormat="1"/>
    <xf numFmtId="0" fontId="0" fillId="0" borderId="4" xfId="0" applyBorder="1" applyAlignment="1">
      <alignment horizontal="right"/>
    </xf>
    <xf numFmtId="167" fontId="0" fillId="0" borderId="4" xfId="0" applyNumberFormat="1" applyBorder="1"/>
    <xf numFmtId="167" fontId="14" fillId="0" borderId="0" xfId="2" applyNumberFormat="1" applyFont="1"/>
    <xf numFmtId="0" fontId="0" fillId="0" borderId="4" xfId="0" applyBorder="1" applyAlignment="1">
      <alignment horizontal="left"/>
    </xf>
    <xf numFmtId="0" fontId="17" fillId="0" borderId="0" xfId="0" applyFont="1"/>
    <xf numFmtId="0" fontId="18" fillId="0" borderId="0" xfId="0" applyFont="1"/>
    <xf numFmtId="167" fontId="19" fillId="0" borderId="0" xfId="2" applyNumberFormat="1" applyFont="1"/>
    <xf numFmtId="0" fontId="20" fillId="0" borderId="0" xfId="0" applyFont="1"/>
    <xf numFmtId="167" fontId="21" fillId="0" borderId="0" xfId="0" applyNumberFormat="1" applyFont="1"/>
    <xf numFmtId="0" fontId="22" fillId="0" borderId="0" xfId="0" applyFont="1"/>
    <xf numFmtId="0" fontId="23" fillId="0" borderId="0" xfId="0" applyFont="1"/>
    <xf numFmtId="0" fontId="24" fillId="0" borderId="0" xfId="0" applyFont="1"/>
    <xf numFmtId="165" fontId="5" fillId="2" borderId="5" xfId="0" applyNumberFormat="1" applyFont="1" applyFill="1" applyBorder="1" applyAlignment="1">
      <alignment horizontal="center" vertical="center"/>
    </xf>
    <xf numFmtId="167" fontId="7" fillId="2" borderId="5" xfId="0" applyNumberFormat="1" applyFont="1" applyFill="1" applyBorder="1" applyAlignment="1">
      <alignment horizontal="center" vertical="center"/>
    </xf>
    <xf numFmtId="0" fontId="25" fillId="4" borderId="0" xfId="0" applyFont="1" applyFill="1" applyAlignment="1">
      <alignment horizontal="right"/>
    </xf>
    <xf numFmtId="167" fontId="26" fillId="4" borderId="0" xfId="0" applyNumberFormat="1" applyFont="1" applyFill="1"/>
    <xf numFmtId="167" fontId="4" fillId="0" borderId="0" xfId="0" applyNumberFormat="1" applyFont="1" applyAlignment="1">
      <alignment horizontal="center" vertical="center"/>
    </xf>
    <xf numFmtId="0" fontId="0" fillId="0" borderId="0" xfId="0" applyNumberFormat="1"/>
    <xf numFmtId="0" fontId="0" fillId="4" borderId="0" xfId="0" applyFont="1" applyFill="1"/>
  </cellXfs>
  <cellStyles count="3">
    <cellStyle name="Currency" xfId="2" builtinId="4"/>
    <cellStyle name="Normal" xfId="0" builtinId="0"/>
    <cellStyle name="Normal 2" xfId="1" xr:uid="{3D16372B-1261-4806-A19C-43A84F30ACF6}"/>
  </cellStyles>
  <dxfs count="59">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font>
        <b val="0"/>
        <i val="0"/>
        <color theme="5"/>
      </font>
    </dxf>
    <dxf>
      <font>
        <b val="0"/>
        <i val="0"/>
        <color theme="9" tint="-0.24994659260841701"/>
      </font>
    </dxf>
    <dxf>
      <font>
        <b/>
        <i val="0"/>
        <strike val="0"/>
        <condense val="0"/>
        <extend val="0"/>
        <outline val="0"/>
        <shadow val="0"/>
        <u val="none"/>
        <vertAlign val="baseline"/>
        <sz val="14"/>
        <color theme="4"/>
        <name val="Arial"/>
        <family val="2"/>
        <scheme val="none"/>
      </font>
      <numFmt numFmtId="167" formatCode="&quot;$&quot;#,##0"/>
      <fill>
        <patternFill patternType="solid">
          <fgColor rgb="FF000000"/>
          <bgColor rgb="FFF9F9F9"/>
        </patternFill>
      </fill>
      <alignment horizontal="center" vertical="center" textRotation="0" wrapText="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4"/>
        <color theme="1"/>
        <name val="Arial"/>
        <family val="2"/>
        <scheme val="none"/>
      </font>
      <numFmt numFmtId="165" formatCode="[$-409]mmm\ d\,\ yyyy;@"/>
      <fill>
        <patternFill patternType="solid">
          <fgColor rgb="FF000000"/>
          <bgColor rgb="FFF9F9F9"/>
        </patternFill>
      </fill>
      <alignment horizontal="center" vertical="center" textRotation="0" wrapText="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border outline="0">
        <top style="thin">
          <color theme="4" tint="0.39997558519241921"/>
        </top>
        <bottom style="thin">
          <color theme="0" tint="-0.249977111117893"/>
        </bottom>
      </border>
    </dxf>
    <dxf>
      <font>
        <b/>
        <i val="0"/>
        <strike val="0"/>
        <condense val="0"/>
        <extend val="0"/>
        <outline val="0"/>
        <shadow val="0"/>
        <u val="none"/>
        <vertAlign val="baseline"/>
        <sz val="14"/>
        <color theme="0"/>
        <name val="Arial"/>
        <family val="2"/>
        <scheme val="none"/>
      </font>
      <fill>
        <patternFill patternType="solid">
          <fgColor rgb="FF000000"/>
          <bgColor rgb="FF002060"/>
        </patternFill>
      </fill>
      <alignment horizontal="center" vertical="center" textRotation="0" wrapText="0" indent="0" justifyLastLine="0" shrinkToFit="0" readingOrder="0"/>
    </dxf>
    <dxf>
      <numFmt numFmtId="167" formatCode="&quot;$&quot;#,##0"/>
    </dxf>
    <dxf>
      <numFmt numFmtId="167" formatCode="&quot;$&quot;#,##0"/>
    </dxf>
    <dxf>
      <numFmt numFmtId="167" formatCode="&quot;$&quot;#,##0"/>
    </dxf>
    <dxf>
      <numFmt numFmtId="167" formatCode="&quot;$&quot;#,##0"/>
    </dxf>
    <dxf>
      <font>
        <b val="0"/>
        <i val="0"/>
        <strike val="0"/>
        <condense val="0"/>
        <extend val="0"/>
        <outline val="0"/>
        <shadow val="0"/>
        <u val="none"/>
        <vertAlign val="baseline"/>
        <sz val="14"/>
        <color theme="1"/>
        <name val="Arial"/>
        <family val="2"/>
        <scheme val="none"/>
      </font>
      <numFmt numFmtId="166" formatCode="_(&quot;$&quot;* #,##0_);_(&quot;$&quot;* \(#,##0\);_(&quot;$&quot;* &quot;-&quot;??_);_(@_)"/>
      <fill>
        <patternFill patternType="solid">
          <fgColor rgb="FF000000"/>
          <bgColor rgb="FFF9F9F9"/>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Arial"/>
        <family val="2"/>
        <scheme val="none"/>
      </font>
      <numFmt numFmtId="165" formatCode="[$-409]mmm\ d\,\ yyyy;@"/>
      <fill>
        <patternFill patternType="solid">
          <fgColor rgb="FF000000"/>
          <bgColor rgb="FFF9F9F9"/>
        </patternFill>
      </fill>
      <alignment horizontal="center" vertical="center" textRotation="0" wrapText="0" indent="0" justifyLastLine="0" shrinkToFit="0" readingOrder="0"/>
    </dxf>
    <dxf>
      <font>
        <b/>
        <i val="0"/>
        <strike val="0"/>
        <condense val="0"/>
        <extend val="0"/>
        <outline val="0"/>
        <shadow val="0"/>
        <u val="none"/>
        <vertAlign val="baseline"/>
        <sz val="14"/>
        <color rgb="FF00B050"/>
        <name val="Arial"/>
        <family val="2"/>
        <scheme val="none"/>
      </font>
      <numFmt numFmtId="164" formatCode="&quot;$&quot;#,##0;[Red]&quot;$&quot;#,##0"/>
      <fill>
        <patternFill patternType="solid">
          <fgColor rgb="FF000000"/>
          <bgColor rgb="FFF9F9F9"/>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Arial"/>
        <family val="2"/>
        <scheme val="none"/>
      </font>
      <fill>
        <patternFill patternType="solid">
          <fgColor rgb="FF000000"/>
          <bgColor rgb="FFF9F9F9"/>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Arial"/>
        <family val="2"/>
        <scheme val="none"/>
      </font>
      <fill>
        <patternFill patternType="solid">
          <fgColor rgb="FF000000"/>
          <bgColor rgb="FFF9F9F9"/>
        </patternFill>
      </fill>
      <alignment horizontal="center" vertical="center" textRotation="0" wrapText="0" indent="0" justifyLastLine="0" shrinkToFit="0" readingOrder="0"/>
    </dxf>
    <dxf>
      <font>
        <b val="0"/>
        <i val="0"/>
        <strike val="0"/>
        <condense val="0"/>
        <extend val="0"/>
        <outline val="0"/>
        <shadow val="0"/>
        <u val="none"/>
        <vertAlign val="baseline"/>
        <sz val="14"/>
        <color theme="2"/>
        <name val="Arial"/>
        <family val="2"/>
        <scheme val="none"/>
      </font>
      <fill>
        <patternFill patternType="solid">
          <fgColor rgb="FF000000"/>
          <bgColor theme="2"/>
        </patternFill>
      </fill>
      <alignment horizontal="center" vertical="center" textRotation="0" wrapText="0" indent="0" justifyLastLine="0" shrinkToFit="0" readingOrder="0"/>
    </dxf>
    <dxf>
      <font>
        <b val="0"/>
        <i val="0"/>
        <strike val="0"/>
        <condense val="0"/>
        <extend val="0"/>
        <outline val="0"/>
        <shadow val="0"/>
        <u val="none"/>
        <vertAlign val="baseline"/>
        <sz val="14"/>
        <color theme="2"/>
        <name val="Arial"/>
        <family val="2"/>
        <scheme val="none"/>
      </font>
      <fill>
        <patternFill patternType="solid">
          <fgColor rgb="FF000000"/>
          <bgColor theme="2"/>
        </patternFill>
      </fill>
      <alignment horizontal="center" vertical="center" textRotation="0" wrapText="0" indent="0" justifyLastLine="0" shrinkToFit="0" readingOrder="0"/>
    </dxf>
    <dxf>
      <font>
        <strike val="0"/>
        <outline val="0"/>
        <shadow val="0"/>
        <u val="none"/>
        <vertAlign val="baseline"/>
        <name val="Arial"/>
        <family val="2"/>
        <scheme val="none"/>
      </font>
    </dxf>
    <dxf>
      <border outline="0">
        <bottom style="medium">
          <color theme="0" tint="-0.249977111117893"/>
        </bottom>
      </border>
    </dxf>
    <dxf>
      <font>
        <b/>
        <color theme="1"/>
      </font>
      <border>
        <bottom style="thin">
          <color theme="4"/>
        </bottom>
        <vertical/>
        <horizontal/>
      </border>
    </dxf>
    <dxf>
      <font>
        <color theme="0"/>
        <name val="Arial"/>
        <family val="2"/>
        <scheme val="none"/>
      </font>
      <fill>
        <patternFill patternType="solid">
          <bgColor theme="1" tint="0.14996795556505021"/>
        </patternFill>
      </fill>
      <border diagonalUp="0" diagonalDown="0">
        <left/>
        <right/>
        <top/>
        <bottom/>
        <vertical/>
        <horizontal/>
      </border>
    </dxf>
  </dxfs>
  <tableStyles count="1" defaultTableStyle="TableStyleMedium2" defaultPivotStyle="PivotStyleLight16">
    <tableStyle name="SlicerStyleLight1 2" pivot="0" table="0" count="10" xr9:uid="{9813DBF6-BA63-49AD-B7F5-D4FA57B68558}">
      <tableStyleElement type="wholeTable" dxfId="58"/>
      <tableStyleElement type="headerRow" dxfId="57"/>
    </tableStyle>
  </tableStyles>
  <colors>
    <mruColors>
      <color rgb="FFFFA500"/>
      <color rgb="FFBD034A"/>
      <color rgb="FFDE5268"/>
      <color rgb="FFEC5800"/>
      <color rgb="FFFAC898"/>
      <color rgb="FF26262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color theme="7"/>
            <name val="Arial"/>
            <family val="2"/>
            <scheme val="none"/>
          </font>
          <fill>
            <patternFill patternType="none">
              <fgColor indexed="64"/>
              <bgColor auto="1"/>
            </patternFill>
          </fill>
          <border diagonalUp="0" diagonalDown="0">
            <left/>
            <right/>
            <top/>
            <bottom/>
            <vertical/>
            <horizontal/>
          </border>
        </dxf>
        <dxf>
          <font>
            <color theme="0"/>
            <name val="Arial"/>
            <family val="2"/>
            <scheme val="none"/>
          </font>
          <fill>
            <patternFill patternType="solid">
              <fgColor rgb="FFFFFFFF"/>
              <bgColor theme="1" tint="0.24994659260841701"/>
            </patternFill>
          </fill>
          <border>
            <left style="thin">
              <color rgb="FFE0E0E0"/>
            </left>
            <right style="thin">
              <color rgb="FFE0E0E0"/>
            </right>
            <top style="thin">
              <color rgb="FFE0E0E0"/>
            </top>
            <bottom style="thin">
              <color rgb="FFE0E0E0"/>
            </bottom>
            <vertical/>
            <horizontal/>
          </border>
        </dxf>
        <dxf>
          <font>
            <color theme="0"/>
          </font>
          <fill>
            <patternFill patternType="none">
              <fgColor indexed="64"/>
              <bgColor auto="1"/>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Assets!$R$19:$R$23</c:f>
              <c:strCache>
                <c:ptCount val="5"/>
                <c:pt idx="0">
                  <c:v>Gold</c:v>
                </c:pt>
                <c:pt idx="1">
                  <c:v>Bonds</c:v>
                </c:pt>
                <c:pt idx="2">
                  <c:v>Stock </c:v>
                </c:pt>
                <c:pt idx="3">
                  <c:v>Warehouse</c:v>
                </c:pt>
                <c:pt idx="4">
                  <c:v>Land</c:v>
                </c:pt>
              </c:strCache>
            </c:strRef>
          </c:tx>
          <c:spPr>
            <a:ln>
              <a:noFill/>
            </a:ln>
          </c:spPr>
          <c:dPt>
            <c:idx val="0"/>
            <c:bubble3D val="0"/>
            <c:spPr>
              <a:solidFill>
                <a:srgbClr val="BD034A"/>
              </a:solidFill>
              <a:ln w="19050">
                <a:noFill/>
              </a:ln>
              <a:effectLst/>
            </c:spPr>
            <c:extLst>
              <c:ext xmlns:c16="http://schemas.microsoft.com/office/drawing/2014/chart" uri="{C3380CC4-5D6E-409C-BE32-E72D297353CC}">
                <c16:uniqueId val="{00000003-5C16-4ABC-858E-ADBEF8A77A86}"/>
              </c:ext>
            </c:extLst>
          </c:dPt>
          <c:dPt>
            <c:idx val="1"/>
            <c:bubble3D val="0"/>
            <c:spPr>
              <a:solidFill>
                <a:srgbClr val="00B0F0"/>
              </a:solidFill>
              <a:ln w="19050">
                <a:noFill/>
              </a:ln>
              <a:effectLst/>
            </c:spPr>
            <c:extLst>
              <c:ext xmlns:c16="http://schemas.microsoft.com/office/drawing/2014/chart" uri="{C3380CC4-5D6E-409C-BE32-E72D297353CC}">
                <c16:uniqueId val="{00000004-5C16-4ABC-858E-ADBEF8A77A86}"/>
              </c:ext>
            </c:extLst>
          </c:dPt>
          <c:dPt>
            <c:idx val="2"/>
            <c:bubble3D val="0"/>
            <c:spPr>
              <a:solidFill>
                <a:schemeClr val="tx1"/>
              </a:solidFill>
              <a:ln w="19050">
                <a:noFill/>
              </a:ln>
              <a:effectLst/>
            </c:spPr>
            <c:extLst>
              <c:ext xmlns:c16="http://schemas.microsoft.com/office/drawing/2014/chart" uri="{C3380CC4-5D6E-409C-BE32-E72D297353CC}">
                <c16:uniqueId val="{00000005-5C16-4ABC-858E-ADBEF8A77A86}"/>
              </c:ext>
            </c:extLst>
          </c:dPt>
          <c:dPt>
            <c:idx val="3"/>
            <c:bubble3D val="0"/>
            <c:spPr>
              <a:solidFill>
                <a:srgbClr val="FFFF00"/>
              </a:solidFill>
              <a:ln w="19050">
                <a:noFill/>
              </a:ln>
              <a:effectLst/>
            </c:spPr>
            <c:extLst>
              <c:ext xmlns:c16="http://schemas.microsoft.com/office/drawing/2014/chart" uri="{C3380CC4-5D6E-409C-BE32-E72D297353CC}">
                <c16:uniqueId val="{00000001-5C16-4ABC-858E-ADBEF8A77A86}"/>
              </c:ext>
            </c:extLst>
          </c:dPt>
          <c:dPt>
            <c:idx val="4"/>
            <c:bubble3D val="0"/>
            <c:spPr>
              <a:solidFill>
                <a:srgbClr val="002060"/>
              </a:solidFill>
              <a:ln w="19050">
                <a:noFill/>
              </a:ln>
              <a:effectLst/>
            </c:spPr>
            <c:extLst>
              <c:ext xmlns:c16="http://schemas.microsoft.com/office/drawing/2014/chart" uri="{C3380CC4-5D6E-409C-BE32-E72D297353CC}">
                <c16:uniqueId val="{00000002-5C16-4ABC-858E-ADBEF8A77A86}"/>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badi" panose="020B0604020104020204" pitchFamily="34" charset="0"/>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Assets!$R$19:$R$22</c:f>
              <c:strCache>
                <c:ptCount val="4"/>
                <c:pt idx="0">
                  <c:v>Gold</c:v>
                </c:pt>
                <c:pt idx="1">
                  <c:v>Bonds</c:v>
                </c:pt>
                <c:pt idx="2">
                  <c:v>Stock </c:v>
                </c:pt>
                <c:pt idx="3">
                  <c:v>Warehouse</c:v>
                </c:pt>
              </c:strCache>
            </c:strRef>
          </c:cat>
          <c:val>
            <c:numRef>
              <c:f>Assets!$Q$19:$Q$23</c:f>
              <c:numCache>
                <c:formatCode>"$"#,##0</c:formatCode>
                <c:ptCount val="5"/>
                <c:pt idx="0">
                  <c:v>13000</c:v>
                </c:pt>
                <c:pt idx="1">
                  <c:v>15700</c:v>
                </c:pt>
                <c:pt idx="2">
                  <c:v>25842</c:v>
                </c:pt>
                <c:pt idx="3">
                  <c:v>150500</c:v>
                </c:pt>
                <c:pt idx="4">
                  <c:v>140000</c:v>
                </c:pt>
              </c:numCache>
            </c:numRef>
          </c:val>
          <c:extLst>
            <c:ext xmlns:c16="http://schemas.microsoft.com/office/drawing/2014/chart" uri="{C3380CC4-5D6E-409C-BE32-E72D297353CC}">
              <c16:uniqueId val="{00000000-5C16-4ABC-858E-ADBEF8A77A8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[Animated Dashboard - Datasets.xlsx]pivottables!PivotTable4</c:name>
    <c:fmtId val="4"/>
  </c:pivotSource>
  <c:chart>
    <c:autoTitleDeleted val="1"/>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632653061224483E-2"/>
          <c:y val="0.14035087719298245"/>
          <c:w val="0.91836734693877553"/>
          <c:h val="0.85964912280701744"/>
        </c:manualLayout>
      </c:layout>
      <c:lineChart>
        <c:grouping val="standard"/>
        <c:varyColors val="0"/>
        <c:ser>
          <c:idx val="0"/>
          <c:order val="0"/>
          <c:tx>
            <c:strRef>
              <c:f>pivottables!$M$10</c:f>
              <c:strCache>
                <c:ptCount val="1"/>
                <c:pt idx="0">
                  <c:v>Total</c:v>
                </c:pt>
              </c:strCache>
            </c:strRef>
          </c:tx>
          <c:spPr>
            <a:ln w="28575" cap="rnd">
              <a:solidFill>
                <a:schemeClr val="accent1"/>
              </a:solidFill>
              <a:round/>
            </a:ln>
            <a:effectLst/>
          </c:spPr>
          <c:marker>
            <c:symbol val="none"/>
          </c:marker>
          <c:cat>
            <c:strRef>
              <c:f>pivottables!$L$11:$L$23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pivottables!$M$11:$M$23</c:f>
              <c:numCache>
                <c:formatCode>"$"#,##0</c:formatCode>
                <c:ptCount val="12"/>
                <c:pt idx="0">
                  <c:v>6765</c:v>
                </c:pt>
                <c:pt idx="1">
                  <c:v>5238</c:v>
                </c:pt>
                <c:pt idx="2">
                  <c:v>5165</c:v>
                </c:pt>
                <c:pt idx="3">
                  <c:v>4625</c:v>
                </c:pt>
                <c:pt idx="4">
                  <c:v>10755</c:v>
                </c:pt>
                <c:pt idx="5">
                  <c:v>5238</c:v>
                </c:pt>
                <c:pt idx="6">
                  <c:v>5238</c:v>
                </c:pt>
                <c:pt idx="7">
                  <c:v>5165</c:v>
                </c:pt>
                <c:pt idx="8">
                  <c:v>5165</c:v>
                </c:pt>
                <c:pt idx="9">
                  <c:v>4625</c:v>
                </c:pt>
                <c:pt idx="10">
                  <c:v>10455</c:v>
                </c:pt>
                <c:pt idx="11">
                  <c:v>5165</c:v>
                </c:pt>
              </c:numCache>
            </c:numRef>
          </c:val>
          <c:smooth val="1"/>
          <c:extLst>
            <c:ext xmlns:c16="http://schemas.microsoft.com/office/drawing/2014/chart" uri="{C3380CC4-5D6E-409C-BE32-E72D297353CC}">
              <c16:uniqueId val="{00000001-9784-4EDC-8E03-CCABB224FF25}"/>
            </c:ext>
          </c:extLst>
        </c:ser>
        <c:dLbls>
          <c:showLegendKey val="0"/>
          <c:showVal val="0"/>
          <c:showCatName val="0"/>
          <c:showSerName val="0"/>
          <c:showPercent val="0"/>
          <c:showBubbleSize val="0"/>
        </c:dLbls>
        <c:smooth val="0"/>
        <c:axId val="1151692351"/>
        <c:axId val="1151698111"/>
      </c:lineChart>
      <c:catAx>
        <c:axId val="1151692351"/>
        <c:scaling>
          <c:orientation val="minMax"/>
        </c:scaling>
        <c:delete val="1"/>
        <c:axPos val="b"/>
        <c:numFmt formatCode="General" sourceLinked="1"/>
        <c:majorTickMark val="none"/>
        <c:minorTickMark val="none"/>
        <c:tickLblPos val="nextTo"/>
        <c:crossAx val="1151698111"/>
        <c:crosses val="autoZero"/>
        <c:auto val="1"/>
        <c:lblAlgn val="ctr"/>
        <c:lblOffset val="100"/>
        <c:noMultiLvlLbl val="0"/>
      </c:catAx>
      <c:valAx>
        <c:axId val="1151698111"/>
        <c:scaling>
          <c:orientation val="minMax"/>
        </c:scaling>
        <c:delete val="1"/>
        <c:axPos val="l"/>
        <c:numFmt formatCode="&quot;$&quot;#,##0" sourceLinked="1"/>
        <c:majorTickMark val="none"/>
        <c:minorTickMark val="none"/>
        <c:tickLblPos val="nextTo"/>
        <c:crossAx val="1151692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[Animated Dashboard - Datasets.xlsx]pivottables!PivotTable5</c:name>
    <c:fmtId val="5"/>
  </c:pivotSource>
  <c:chart>
    <c:autoTitleDeleted val="1"/>
    <c:pivotFmts>
      <c:pivotFmt>
        <c:idx val="0"/>
        <c:spPr>
          <a:solidFill>
            <a:schemeClr val="accent1"/>
          </a:solidFill>
          <a:ln w="28575" cap="rnd">
            <a:solidFill>
              <a:srgbClr val="DE526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DE526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DE526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pivottables!$P$9</c:f>
              <c:strCache>
                <c:ptCount val="1"/>
                <c:pt idx="0">
                  <c:v>Total</c:v>
                </c:pt>
              </c:strCache>
            </c:strRef>
          </c:tx>
          <c:spPr>
            <a:ln w="28575" cap="rnd">
              <a:solidFill>
                <a:srgbClr val="DE5268"/>
              </a:solidFill>
              <a:round/>
            </a:ln>
            <a:effectLst/>
          </c:spPr>
          <c:marker>
            <c:symbol val="none"/>
          </c:marker>
          <c:cat>
            <c:strRef>
              <c:f>pivottables!$O$10:$O$22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pivottables!$P$10:$P$22</c:f>
              <c:numCache>
                <c:formatCode>"$"#,##0</c:formatCode>
                <c:ptCount val="12"/>
                <c:pt idx="0">
                  <c:v>9520</c:v>
                </c:pt>
                <c:pt idx="1">
                  <c:v>13320</c:v>
                </c:pt>
                <c:pt idx="2">
                  <c:v>11750</c:v>
                </c:pt>
                <c:pt idx="3">
                  <c:v>11940</c:v>
                </c:pt>
                <c:pt idx="4">
                  <c:v>9804</c:v>
                </c:pt>
                <c:pt idx="5">
                  <c:v>13230</c:v>
                </c:pt>
                <c:pt idx="6">
                  <c:v>10685</c:v>
                </c:pt>
                <c:pt idx="7">
                  <c:v>14100</c:v>
                </c:pt>
                <c:pt idx="8">
                  <c:v>11670</c:v>
                </c:pt>
                <c:pt idx="9">
                  <c:v>12540</c:v>
                </c:pt>
                <c:pt idx="10">
                  <c:v>10250</c:v>
                </c:pt>
                <c:pt idx="11">
                  <c:v>12355</c:v>
                </c:pt>
              </c:numCache>
            </c:numRef>
          </c:val>
          <c:smooth val="1"/>
          <c:extLst>
            <c:ext xmlns:c16="http://schemas.microsoft.com/office/drawing/2014/chart" uri="{C3380CC4-5D6E-409C-BE32-E72D297353CC}">
              <c16:uniqueId val="{00000000-1EBE-40C8-A919-B746483733E8}"/>
            </c:ext>
          </c:extLst>
        </c:ser>
        <c:dLbls>
          <c:showLegendKey val="0"/>
          <c:showVal val="0"/>
          <c:showCatName val="0"/>
          <c:showSerName val="0"/>
          <c:showPercent val="0"/>
          <c:showBubbleSize val="0"/>
        </c:dLbls>
        <c:smooth val="0"/>
        <c:axId val="1324105327"/>
        <c:axId val="1324109647"/>
      </c:lineChart>
      <c:catAx>
        <c:axId val="1324105327"/>
        <c:scaling>
          <c:orientation val="minMax"/>
        </c:scaling>
        <c:delete val="1"/>
        <c:axPos val="b"/>
        <c:numFmt formatCode="General" sourceLinked="1"/>
        <c:majorTickMark val="none"/>
        <c:minorTickMark val="none"/>
        <c:tickLblPos val="nextTo"/>
        <c:crossAx val="1324109647"/>
        <c:crosses val="autoZero"/>
        <c:auto val="1"/>
        <c:lblAlgn val="ctr"/>
        <c:lblOffset val="100"/>
        <c:noMultiLvlLbl val="0"/>
      </c:catAx>
      <c:valAx>
        <c:axId val="1324109647"/>
        <c:scaling>
          <c:orientation val="minMax"/>
        </c:scaling>
        <c:delete val="1"/>
        <c:axPos val="l"/>
        <c:numFmt formatCode="&quot;$&quot;#,##0" sourceLinked="1"/>
        <c:majorTickMark val="none"/>
        <c:minorTickMark val="none"/>
        <c:tickLblPos val="nextTo"/>
        <c:crossAx val="132410532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5772357723577237E-2"/>
          <c:y val="0.48048184383961745"/>
          <c:w val="0.90243902439024393"/>
          <c:h val="0.25525314204859306"/>
        </c:manualLayout>
      </c:layout>
      <c:barChart>
        <c:barDir val="bar"/>
        <c:grouping val="stacked"/>
        <c:varyColors val="0"/>
        <c:ser>
          <c:idx val="0"/>
          <c:order val="0"/>
          <c:tx>
            <c:strRef>
              <c:f>pivottables!$R$2</c:f>
              <c:strCache>
                <c:ptCount val="1"/>
                <c:pt idx="0">
                  <c:v>Archived</c:v>
                </c:pt>
              </c:strCache>
            </c:strRef>
          </c:tx>
          <c:spPr>
            <a:solidFill>
              <a:schemeClr val="tx1"/>
            </a:solidFill>
            <a:ln>
              <a:noFill/>
            </a:ln>
            <a:effectLst>
              <a:outerShdw blurRad="50800" dist="38100" dir="5400000" algn="t" rotWithShape="0">
                <a:prstClr val="black">
                  <a:alpha val="40000"/>
                </a:prstClr>
              </a:outerShdw>
            </a:effectLst>
          </c:spPr>
          <c:invertIfNegative val="0"/>
          <c:val>
            <c:numRef>
              <c:f>pivottables!$R$3</c:f>
              <c:numCache>
                <c:formatCode>"$"#,##0</c:formatCode>
                <c:ptCount val="1"/>
                <c:pt idx="0">
                  <c:v>16835</c:v>
                </c:pt>
              </c:numCache>
            </c:numRef>
          </c:val>
          <c:extLst>
            <c:ext xmlns:c16="http://schemas.microsoft.com/office/drawing/2014/chart" uri="{C3380CC4-5D6E-409C-BE32-E72D297353CC}">
              <c16:uniqueId val="{00000000-0738-44E8-B429-64A4AE01478C}"/>
            </c:ext>
          </c:extLst>
        </c:ser>
        <c:ser>
          <c:idx val="1"/>
          <c:order val="1"/>
          <c:tx>
            <c:strRef>
              <c:f>pivottables!$S$2</c:f>
              <c:strCache>
                <c:ptCount val="1"/>
                <c:pt idx="0">
                  <c:v>Target</c:v>
                </c:pt>
              </c:strCache>
            </c:strRef>
          </c:tx>
          <c:spPr>
            <a:solidFill>
              <a:schemeClr val="accent3">
                <a:lumMod val="20000"/>
                <a:lumOff val="80000"/>
              </a:schemeClr>
            </a:solidFill>
            <a:ln>
              <a:noFill/>
            </a:ln>
            <a:effectLst>
              <a:outerShdw blurRad="50800" dist="38100" dir="5400000" algn="t" rotWithShape="0">
                <a:prstClr val="black">
                  <a:alpha val="40000"/>
                </a:prstClr>
              </a:outerShdw>
              <a:softEdge rad="12700"/>
            </a:effectLst>
          </c:spPr>
          <c:invertIfNegative val="0"/>
          <c:val>
            <c:numRef>
              <c:f>pivottables!$S$3</c:f>
              <c:numCache>
                <c:formatCode>"$"#,##0</c:formatCode>
                <c:ptCount val="1"/>
                <c:pt idx="0">
                  <c:v>36334</c:v>
                </c:pt>
              </c:numCache>
            </c:numRef>
          </c:val>
          <c:extLst>
            <c:ext xmlns:c16="http://schemas.microsoft.com/office/drawing/2014/chart" uri="{C3380CC4-5D6E-409C-BE32-E72D297353CC}">
              <c16:uniqueId val="{00000001-0738-44E8-B429-64A4AE01478C}"/>
            </c:ext>
          </c:extLst>
        </c:ser>
        <c:dLbls>
          <c:showLegendKey val="0"/>
          <c:showVal val="0"/>
          <c:showCatName val="0"/>
          <c:showSerName val="0"/>
          <c:showPercent val="0"/>
          <c:showBubbleSize val="0"/>
        </c:dLbls>
        <c:gapWidth val="150"/>
        <c:overlap val="100"/>
        <c:axId val="1151801759"/>
        <c:axId val="1151810399"/>
      </c:barChart>
      <c:catAx>
        <c:axId val="1151801759"/>
        <c:scaling>
          <c:orientation val="minMax"/>
        </c:scaling>
        <c:delete val="1"/>
        <c:axPos val="l"/>
        <c:numFmt formatCode="General" sourceLinked="1"/>
        <c:majorTickMark val="none"/>
        <c:minorTickMark val="none"/>
        <c:tickLblPos val="nextTo"/>
        <c:crossAx val="1151810399"/>
        <c:crosses val="autoZero"/>
        <c:auto val="1"/>
        <c:lblAlgn val="ctr"/>
        <c:lblOffset val="100"/>
        <c:noMultiLvlLbl val="0"/>
      </c:catAx>
      <c:valAx>
        <c:axId val="1151810399"/>
        <c:scaling>
          <c:orientation val="minMax"/>
        </c:scaling>
        <c:delete val="1"/>
        <c:axPos val="b"/>
        <c:numFmt formatCode="&quot;$&quot;#,##0" sourceLinked="1"/>
        <c:majorTickMark val="none"/>
        <c:minorTickMark val="none"/>
        <c:tickLblPos val="nextTo"/>
        <c:crossAx val="1151801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rgbClr val="FF0000"/>
              </a:solidFill>
              <a:round/>
            </a:ln>
            <a:effectLst/>
          </c:spPr>
          <c:marker>
            <c:symbol val="none"/>
          </c:marker>
          <c:cat>
            <c:strRef>
              <c:f>pivottables!$V$3:$V$14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pivottables!$W$3:$W$14</c:f>
              <c:numCache>
                <c:formatCode>"$"#,##0</c:formatCode>
                <c:ptCount val="12"/>
                <c:pt idx="0">
                  <c:v>6765</c:v>
                </c:pt>
                <c:pt idx="1">
                  <c:v>5238</c:v>
                </c:pt>
                <c:pt idx="2">
                  <c:v>5165</c:v>
                </c:pt>
                <c:pt idx="3">
                  <c:v>4625</c:v>
                </c:pt>
                <c:pt idx="4">
                  <c:v>10755</c:v>
                </c:pt>
                <c:pt idx="5">
                  <c:v>5238</c:v>
                </c:pt>
                <c:pt idx="6">
                  <c:v>5238</c:v>
                </c:pt>
                <c:pt idx="7">
                  <c:v>5165</c:v>
                </c:pt>
                <c:pt idx="8">
                  <c:v>5165</c:v>
                </c:pt>
                <c:pt idx="9">
                  <c:v>4625</c:v>
                </c:pt>
                <c:pt idx="10">
                  <c:v>10455</c:v>
                </c:pt>
                <c:pt idx="11">
                  <c:v>5165</c:v>
                </c:pt>
              </c:numCache>
            </c:numRef>
          </c:val>
          <c:smooth val="1"/>
          <c:extLst>
            <c:ext xmlns:c16="http://schemas.microsoft.com/office/drawing/2014/chart" uri="{C3380CC4-5D6E-409C-BE32-E72D297353CC}">
              <c16:uniqueId val="{00000000-52A8-4BC8-B0D7-FD00609C90DC}"/>
            </c:ext>
          </c:extLst>
        </c:ser>
        <c:ser>
          <c:idx val="1"/>
          <c:order val="1"/>
          <c:spPr>
            <a:ln w="28575" cap="rnd">
              <a:solidFill>
                <a:schemeClr val="tx2"/>
              </a:solidFill>
              <a:round/>
            </a:ln>
            <a:effectLst/>
          </c:spPr>
          <c:marker>
            <c:symbol val="none"/>
          </c:marker>
          <c:cat>
            <c:strRef>
              <c:f>pivottables!$V$3:$V$14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pivottables!$X$3:$X$14</c:f>
              <c:numCache>
                <c:formatCode>"$"#,##0</c:formatCode>
                <c:ptCount val="12"/>
                <c:pt idx="0">
                  <c:v>9520</c:v>
                </c:pt>
                <c:pt idx="1">
                  <c:v>13320</c:v>
                </c:pt>
                <c:pt idx="2">
                  <c:v>11750</c:v>
                </c:pt>
                <c:pt idx="3">
                  <c:v>11940</c:v>
                </c:pt>
                <c:pt idx="4">
                  <c:v>9804</c:v>
                </c:pt>
                <c:pt idx="5">
                  <c:v>13230</c:v>
                </c:pt>
                <c:pt idx="6">
                  <c:v>10685</c:v>
                </c:pt>
                <c:pt idx="7">
                  <c:v>14100</c:v>
                </c:pt>
                <c:pt idx="8">
                  <c:v>11670</c:v>
                </c:pt>
                <c:pt idx="9">
                  <c:v>12540</c:v>
                </c:pt>
                <c:pt idx="10">
                  <c:v>10250</c:v>
                </c:pt>
                <c:pt idx="11">
                  <c:v>12355</c:v>
                </c:pt>
              </c:numCache>
            </c:numRef>
          </c:val>
          <c:smooth val="1"/>
          <c:extLst>
            <c:ext xmlns:c16="http://schemas.microsoft.com/office/drawing/2014/chart" uri="{C3380CC4-5D6E-409C-BE32-E72D297353CC}">
              <c16:uniqueId val="{00000001-52A8-4BC8-B0D7-FD00609C90DC}"/>
            </c:ext>
          </c:extLst>
        </c:ser>
        <c:dLbls>
          <c:showLegendKey val="0"/>
          <c:showVal val="0"/>
          <c:showCatName val="0"/>
          <c:showSerName val="0"/>
          <c:showPercent val="0"/>
          <c:showBubbleSize val="0"/>
        </c:dLbls>
        <c:smooth val="0"/>
        <c:axId val="1333555007"/>
        <c:axId val="1333555967"/>
      </c:lineChart>
      <c:catAx>
        <c:axId val="1333555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Abadi" panose="020B0604020104020204" pitchFamily="34" charset="0"/>
                <a:ea typeface="+mn-ea"/>
                <a:cs typeface="+mn-cs"/>
              </a:defRPr>
            </a:pPr>
            <a:endParaRPr lang="en-US"/>
          </a:p>
        </c:txPr>
        <c:crossAx val="1333555967"/>
        <c:crosses val="autoZero"/>
        <c:auto val="1"/>
        <c:lblAlgn val="ctr"/>
        <c:lblOffset val="100"/>
        <c:noMultiLvlLbl val="0"/>
      </c:catAx>
      <c:valAx>
        <c:axId val="1333555967"/>
        <c:scaling>
          <c:orientation val="minMax"/>
        </c:scaling>
        <c:delete val="0"/>
        <c:axPos val="l"/>
        <c:majorGridlines>
          <c:spPr>
            <a:ln w="9525" cap="flat" cmpd="sng" algn="ctr">
              <a:solidFill>
                <a:schemeClr val="bg2">
                  <a:alpha val="30000"/>
                </a:schemeClr>
              </a:solidFill>
              <a:round/>
            </a:ln>
            <a:effectLst/>
          </c:spPr>
        </c:majorGridlines>
        <c:numFmt formatCode="[&gt;999]&quot;$&quot;#,&quot;K&quot;;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555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Income &amp; Expenses'!A1"/><Relationship Id="rId7" Type="http://schemas.microsoft.com/office/2007/relationships/hdphoto" Target="../media/hdphoto1.wdp"/><Relationship Id="rId2" Type="http://schemas.openxmlformats.org/officeDocument/2006/relationships/hyperlink" Target="#Assets!A1"/><Relationship Id="rId1" Type="http://schemas.openxmlformats.org/officeDocument/2006/relationships/hyperlink" Target="#Dashboard!A1"/><Relationship Id="rId6" Type="http://schemas.openxmlformats.org/officeDocument/2006/relationships/image" Target="../media/image3.png"/><Relationship Id="rId5" Type="http://schemas.openxmlformats.org/officeDocument/2006/relationships/image" Target="../media/image2.png"/><Relationship Id="rId4"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chart" Target="../charts/chart1.xml"/><Relationship Id="rId3" Type="http://schemas.openxmlformats.org/officeDocument/2006/relationships/hyperlink" Target="#'Income &amp; Expenses'!A1"/><Relationship Id="rId7" Type="http://schemas.microsoft.com/office/2007/relationships/hdphoto" Target="../media/hdphoto2.wdp"/><Relationship Id="rId2" Type="http://schemas.openxmlformats.org/officeDocument/2006/relationships/hyperlink" Target="#Assets!A1"/><Relationship Id="rId1" Type="http://schemas.openxmlformats.org/officeDocument/2006/relationships/hyperlink" Target="#Dashboard!A1"/><Relationship Id="rId6" Type="http://schemas.openxmlformats.org/officeDocument/2006/relationships/image" Target="../media/image5.png"/><Relationship Id="rId5" Type="http://schemas.openxmlformats.org/officeDocument/2006/relationships/image" Target="../media/image2.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8" Type="http://schemas.openxmlformats.org/officeDocument/2006/relationships/image" Target="../media/image7.png"/><Relationship Id="rId13" Type="http://schemas.openxmlformats.org/officeDocument/2006/relationships/image" Target="../media/image12.png"/><Relationship Id="rId18" Type="http://schemas.openxmlformats.org/officeDocument/2006/relationships/chart" Target="../charts/chart5.xml"/><Relationship Id="rId3" Type="http://schemas.openxmlformats.org/officeDocument/2006/relationships/image" Target="../media/image4.png"/><Relationship Id="rId7" Type="http://schemas.openxmlformats.org/officeDocument/2006/relationships/image" Target="../media/image6.png"/><Relationship Id="rId12" Type="http://schemas.openxmlformats.org/officeDocument/2006/relationships/image" Target="../media/image11.png"/><Relationship Id="rId17" Type="http://schemas.openxmlformats.org/officeDocument/2006/relationships/chart" Target="../charts/chart4.xml"/><Relationship Id="rId2" Type="http://schemas.openxmlformats.org/officeDocument/2006/relationships/hyperlink" Target="#'Income &amp; Expenses'!A1"/><Relationship Id="rId16" Type="http://schemas.openxmlformats.org/officeDocument/2006/relationships/chart" Target="../charts/chart3.xml"/><Relationship Id="rId1" Type="http://schemas.openxmlformats.org/officeDocument/2006/relationships/hyperlink" Target="#Assets!A1"/><Relationship Id="rId6" Type="http://schemas.microsoft.com/office/2007/relationships/hdphoto" Target="../media/hdphoto2.wdp"/><Relationship Id="rId11" Type="http://schemas.openxmlformats.org/officeDocument/2006/relationships/image" Target="../media/image10.png"/><Relationship Id="rId5" Type="http://schemas.openxmlformats.org/officeDocument/2006/relationships/image" Target="../media/image5.png"/><Relationship Id="rId15" Type="http://schemas.openxmlformats.org/officeDocument/2006/relationships/chart" Target="../charts/chart2.xml"/><Relationship Id="rId10" Type="http://schemas.openxmlformats.org/officeDocument/2006/relationships/image" Target="../media/image9.png"/><Relationship Id="rId4" Type="http://schemas.openxmlformats.org/officeDocument/2006/relationships/image" Target="../media/image2.png"/><Relationship Id="rId9" Type="http://schemas.openxmlformats.org/officeDocument/2006/relationships/image" Target="../media/image8.png"/><Relationship Id="rId14"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xdr:from>
      <xdr:col>9</xdr:col>
      <xdr:colOff>1038225</xdr:colOff>
      <xdr:row>6</xdr:row>
      <xdr:rowOff>0</xdr:rowOff>
    </xdr:from>
    <xdr:to>
      <xdr:col>10</xdr:col>
      <xdr:colOff>1047750</xdr:colOff>
      <xdr:row>8</xdr:row>
      <xdr:rowOff>0</xdr:rowOff>
    </xdr:to>
    <xdr:sp macro="" textlink="">
      <xdr:nvSpPr>
        <xdr:cNvPr id="15" name="TextBox 14">
          <a:extLst>
            <a:ext uri="{FF2B5EF4-FFF2-40B4-BE49-F238E27FC236}">
              <a16:creationId xmlns:a16="http://schemas.microsoft.com/office/drawing/2014/main" id="{E9F98613-3BB1-AAEA-C62C-62991BC03864}"/>
            </a:ext>
          </a:extLst>
        </xdr:cNvPr>
        <xdr:cNvSpPr txBox="1"/>
      </xdr:nvSpPr>
      <xdr:spPr>
        <a:xfrm>
          <a:off x="7029450" y="1143000"/>
          <a:ext cx="1266825"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solidFill>
                <a:schemeClr val="bg1">
                  <a:lumMod val="50000"/>
                </a:schemeClr>
              </a:solidFill>
              <a:latin typeface="Adobe Heiti Std R" panose="020B0400000000000000" pitchFamily="34" charset="-128"/>
              <a:ea typeface="Adobe Heiti Std R" panose="020B0400000000000000" pitchFamily="34" charset="-128"/>
              <a:cs typeface="Arial" panose="020B0604020202020204" pitchFamily="34" charset="0"/>
            </a:rPr>
            <a:t>Sub-category</a:t>
          </a:r>
          <a:r>
            <a:rPr lang="en-US" sz="1400">
              <a:latin typeface="Adobe Heiti Std R" panose="020B0400000000000000" pitchFamily="34" charset="-128"/>
              <a:ea typeface="Adobe Heiti Std R" panose="020B0400000000000000" pitchFamily="34" charset="-128"/>
              <a:cs typeface="Arial" panose="020B0604020202020204" pitchFamily="34" charset="0"/>
            </a:rPr>
            <a:t> </a:t>
          </a:r>
        </a:p>
      </xdr:txBody>
    </xdr:sp>
    <xdr:clientData/>
  </xdr:twoCellAnchor>
  <xdr:twoCellAnchor>
    <xdr:from>
      <xdr:col>11</xdr:col>
      <xdr:colOff>149225</xdr:colOff>
      <xdr:row>6</xdr:row>
      <xdr:rowOff>0</xdr:rowOff>
    </xdr:from>
    <xdr:to>
      <xdr:col>11</xdr:col>
      <xdr:colOff>1416050</xdr:colOff>
      <xdr:row>8</xdr:row>
      <xdr:rowOff>0</xdr:rowOff>
    </xdr:to>
    <xdr:sp macro="" textlink="">
      <xdr:nvSpPr>
        <xdr:cNvPr id="17" name="TextBox 16">
          <a:extLst>
            <a:ext uri="{FF2B5EF4-FFF2-40B4-BE49-F238E27FC236}">
              <a16:creationId xmlns:a16="http://schemas.microsoft.com/office/drawing/2014/main" id="{F4CDF2F9-15A4-485B-9A05-39F8C0E970BF}"/>
            </a:ext>
          </a:extLst>
        </xdr:cNvPr>
        <xdr:cNvSpPr txBox="1"/>
      </xdr:nvSpPr>
      <xdr:spPr>
        <a:xfrm>
          <a:off x="8626475" y="1143000"/>
          <a:ext cx="1266825"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solidFill>
                <a:schemeClr val="bg1">
                  <a:lumMod val="50000"/>
                </a:schemeClr>
              </a:solidFill>
              <a:latin typeface="Adobe Heiti Std R" panose="020B0400000000000000" pitchFamily="34" charset="-128"/>
              <a:ea typeface="Adobe Heiti Std R" panose="020B0400000000000000" pitchFamily="34" charset="-128"/>
              <a:cs typeface="Arial" panose="020B0604020202020204" pitchFamily="34" charset="0"/>
            </a:rPr>
            <a:t>Amount </a:t>
          </a:r>
        </a:p>
      </xdr:txBody>
    </xdr:sp>
    <xdr:clientData/>
  </xdr:twoCellAnchor>
  <xdr:twoCellAnchor>
    <xdr:from>
      <xdr:col>12</xdr:col>
      <xdr:colOff>307975</xdr:colOff>
      <xdr:row>6</xdr:row>
      <xdr:rowOff>0</xdr:rowOff>
    </xdr:from>
    <xdr:to>
      <xdr:col>13</xdr:col>
      <xdr:colOff>889000</xdr:colOff>
      <xdr:row>8</xdr:row>
      <xdr:rowOff>0</xdr:rowOff>
    </xdr:to>
    <xdr:sp macro="" textlink="">
      <xdr:nvSpPr>
        <xdr:cNvPr id="19" name="TextBox 18">
          <a:extLst>
            <a:ext uri="{FF2B5EF4-FFF2-40B4-BE49-F238E27FC236}">
              <a16:creationId xmlns:a16="http://schemas.microsoft.com/office/drawing/2014/main" id="{2C117EE1-443C-4530-AA1E-60D31D36773E}"/>
            </a:ext>
          </a:extLst>
        </xdr:cNvPr>
        <xdr:cNvSpPr txBox="1"/>
      </xdr:nvSpPr>
      <xdr:spPr>
        <a:xfrm>
          <a:off x="10223500" y="1143000"/>
          <a:ext cx="1266825"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solidFill>
                <a:schemeClr val="bg1">
                  <a:lumMod val="50000"/>
                </a:schemeClr>
              </a:solidFill>
              <a:latin typeface="Adobe Heiti Std R" panose="020B0400000000000000" pitchFamily="34" charset="-128"/>
              <a:ea typeface="Adobe Heiti Std R" panose="020B0400000000000000" pitchFamily="34" charset="-128"/>
              <a:cs typeface="Arial" panose="020B0604020202020204" pitchFamily="34" charset="0"/>
            </a:rPr>
            <a:t>Bill</a:t>
          </a:r>
          <a:r>
            <a:rPr lang="en-US" sz="1200" baseline="0">
              <a:solidFill>
                <a:schemeClr val="bg1">
                  <a:lumMod val="50000"/>
                </a:schemeClr>
              </a:solidFill>
              <a:latin typeface="Adobe Heiti Std R" panose="020B0400000000000000" pitchFamily="34" charset="-128"/>
              <a:ea typeface="Adobe Heiti Std R" panose="020B0400000000000000" pitchFamily="34" charset="-128"/>
              <a:cs typeface="Arial" panose="020B0604020202020204" pitchFamily="34" charset="0"/>
            </a:rPr>
            <a:t> Due Date</a:t>
          </a:r>
          <a:r>
            <a:rPr lang="en-US" sz="1200">
              <a:solidFill>
                <a:schemeClr val="bg1">
                  <a:lumMod val="50000"/>
                </a:schemeClr>
              </a:solidFill>
              <a:latin typeface="Adobe Heiti Std R" panose="020B0400000000000000" pitchFamily="34" charset="-128"/>
              <a:ea typeface="Adobe Heiti Std R" panose="020B0400000000000000" pitchFamily="34" charset="-128"/>
              <a:cs typeface="Arial" panose="020B0604020202020204" pitchFamily="34" charset="0"/>
            </a:rPr>
            <a:t> </a:t>
          </a:r>
        </a:p>
      </xdr:txBody>
    </xdr:sp>
    <xdr:clientData/>
  </xdr:twoCellAnchor>
  <xdr:twoCellAnchor>
    <xdr:from>
      <xdr:col>14</xdr:col>
      <xdr:colOff>0</xdr:colOff>
      <xdr:row>6</xdr:row>
      <xdr:rowOff>0</xdr:rowOff>
    </xdr:from>
    <xdr:to>
      <xdr:col>15</xdr:col>
      <xdr:colOff>304800</xdr:colOff>
      <xdr:row>8</xdr:row>
      <xdr:rowOff>0</xdr:rowOff>
    </xdr:to>
    <xdr:sp macro="" textlink="">
      <xdr:nvSpPr>
        <xdr:cNvPr id="21" name="TextBox 20">
          <a:extLst>
            <a:ext uri="{FF2B5EF4-FFF2-40B4-BE49-F238E27FC236}">
              <a16:creationId xmlns:a16="http://schemas.microsoft.com/office/drawing/2014/main" id="{FAB0C54A-BF0E-49E9-B86B-700AECE3B98C}"/>
            </a:ext>
          </a:extLst>
        </xdr:cNvPr>
        <xdr:cNvSpPr txBox="1"/>
      </xdr:nvSpPr>
      <xdr:spPr>
        <a:xfrm>
          <a:off x="11820525" y="1143000"/>
          <a:ext cx="1266825"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solidFill>
                <a:schemeClr val="bg1">
                  <a:lumMod val="50000"/>
                </a:schemeClr>
              </a:solidFill>
              <a:latin typeface="Adobe Heiti Std R" panose="020B0400000000000000" pitchFamily="34" charset="-128"/>
              <a:ea typeface="Adobe Heiti Std R" panose="020B0400000000000000" pitchFamily="34" charset="-128"/>
              <a:cs typeface="Arial" panose="020B0604020202020204" pitchFamily="34" charset="0"/>
            </a:rPr>
            <a:t>Status </a:t>
          </a:r>
        </a:p>
      </xdr:txBody>
    </xdr:sp>
    <xdr:clientData/>
  </xdr:twoCellAnchor>
  <xdr:twoCellAnchor>
    <xdr:from>
      <xdr:col>8</xdr:col>
      <xdr:colOff>9525</xdr:colOff>
      <xdr:row>8</xdr:row>
      <xdr:rowOff>180975</xdr:rowOff>
    </xdr:from>
    <xdr:to>
      <xdr:col>15</xdr:col>
      <xdr:colOff>0</xdr:colOff>
      <xdr:row>10</xdr:row>
      <xdr:rowOff>0</xdr:rowOff>
    </xdr:to>
    <xdr:sp macro="" textlink="">
      <xdr:nvSpPr>
        <xdr:cNvPr id="22" name="Rectangle 21">
          <a:extLst>
            <a:ext uri="{FF2B5EF4-FFF2-40B4-BE49-F238E27FC236}">
              <a16:creationId xmlns:a16="http://schemas.microsoft.com/office/drawing/2014/main" id="{7E79A692-68C6-816A-82D7-4309A2633678}"/>
            </a:ext>
          </a:extLst>
        </xdr:cNvPr>
        <xdr:cNvSpPr/>
      </xdr:nvSpPr>
      <xdr:spPr>
        <a:xfrm>
          <a:off x="3524250" y="1704975"/>
          <a:ext cx="8124825" cy="20002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733425</xdr:colOff>
      <xdr:row>7</xdr:row>
      <xdr:rowOff>171450</xdr:rowOff>
    </xdr:from>
    <xdr:to>
      <xdr:col>15</xdr:col>
      <xdr:colOff>438150</xdr:colOff>
      <xdr:row>8</xdr:row>
      <xdr:rowOff>19050</xdr:rowOff>
    </xdr:to>
    <xdr:cxnSp macro="">
      <xdr:nvCxnSpPr>
        <xdr:cNvPr id="24" name="Straight Connector 23">
          <a:extLst>
            <a:ext uri="{FF2B5EF4-FFF2-40B4-BE49-F238E27FC236}">
              <a16:creationId xmlns:a16="http://schemas.microsoft.com/office/drawing/2014/main" id="{981D7DF0-CE98-D89C-E67C-9752CCD7CE4E}"/>
            </a:ext>
          </a:extLst>
        </xdr:cNvPr>
        <xdr:cNvCxnSpPr/>
      </xdr:nvCxnSpPr>
      <xdr:spPr>
        <a:xfrm flipV="1">
          <a:off x="6438900" y="1504950"/>
          <a:ext cx="6496050" cy="38100"/>
        </a:xfrm>
        <a:prstGeom prst="line">
          <a:avLst/>
        </a:prstGeom>
        <a:ln>
          <a:solidFill>
            <a:schemeClr val="bg2">
              <a:lumMod val="90000"/>
            </a:schemeClr>
          </a:solidFill>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4</xdr:col>
      <xdr:colOff>485775</xdr:colOff>
      <xdr:row>9</xdr:row>
      <xdr:rowOff>161925</xdr:rowOff>
    </xdr:from>
    <xdr:to>
      <xdr:col>9</xdr:col>
      <xdr:colOff>1066800</xdr:colOff>
      <xdr:row>310</xdr:row>
      <xdr:rowOff>142875</xdr:rowOff>
    </xdr:to>
    <xdr:grpSp>
      <xdr:nvGrpSpPr>
        <xdr:cNvPr id="39" name="Group 38">
          <a:extLst>
            <a:ext uri="{FF2B5EF4-FFF2-40B4-BE49-F238E27FC236}">
              <a16:creationId xmlns:a16="http://schemas.microsoft.com/office/drawing/2014/main" id="{BA57FEE8-FF1B-4C79-AAE6-93351510B890}"/>
            </a:ext>
          </a:extLst>
        </xdr:cNvPr>
        <xdr:cNvGrpSpPr/>
      </xdr:nvGrpSpPr>
      <xdr:grpSpPr>
        <a:xfrm>
          <a:off x="3124200" y="1409700"/>
          <a:ext cx="2800350" cy="5886450"/>
          <a:chOff x="4743450" y="600075"/>
          <a:chExt cx="2800350" cy="5886450"/>
        </a:xfrm>
      </xdr:grpSpPr>
      <xdr:grpSp>
        <xdr:nvGrpSpPr>
          <xdr:cNvPr id="41" name="Group 40">
            <a:extLst>
              <a:ext uri="{FF2B5EF4-FFF2-40B4-BE49-F238E27FC236}">
                <a16:creationId xmlns:a16="http://schemas.microsoft.com/office/drawing/2014/main" id="{D0B2FED4-3312-8111-54BE-E0DEC504989D}"/>
              </a:ext>
            </a:extLst>
          </xdr:cNvPr>
          <xdr:cNvGrpSpPr/>
        </xdr:nvGrpSpPr>
        <xdr:grpSpPr>
          <a:xfrm>
            <a:off x="4743450" y="628650"/>
            <a:ext cx="1257300" cy="4733925"/>
            <a:chOff x="4743450" y="628650"/>
            <a:chExt cx="1257300" cy="4733925"/>
          </a:xfrm>
        </xdr:grpSpPr>
        <xdr:sp macro="" textlink="">
          <xdr:nvSpPr>
            <xdr:cNvPr id="73" name="Rectangle: Rounded Corners 72">
              <a:extLst>
                <a:ext uri="{FF2B5EF4-FFF2-40B4-BE49-F238E27FC236}">
                  <a16:creationId xmlns:a16="http://schemas.microsoft.com/office/drawing/2014/main" id="{F2CC41B9-AEB8-C1B9-252D-7FEB3F145B3D}"/>
                </a:ext>
              </a:extLst>
            </xdr:cNvPr>
            <xdr:cNvSpPr/>
          </xdr:nvSpPr>
          <xdr:spPr>
            <a:xfrm>
              <a:off x="4743450" y="628650"/>
              <a:ext cx="1257300" cy="4733925"/>
            </a:xfrm>
            <a:prstGeom prst="roundRect">
              <a:avLst/>
            </a:prstGeom>
            <a:solidFill>
              <a:schemeClr val="bg1"/>
            </a:solidFill>
            <a:ln>
              <a:noFill/>
            </a:ln>
            <a:effectLst>
              <a:outerShdw blurRad="1270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4" name="TextBox 73">
              <a:extLst>
                <a:ext uri="{FF2B5EF4-FFF2-40B4-BE49-F238E27FC236}">
                  <a16:creationId xmlns:a16="http://schemas.microsoft.com/office/drawing/2014/main" id="{1CA859DB-13BA-1090-13CC-C13FE113446A}"/>
                </a:ext>
              </a:extLst>
            </xdr:cNvPr>
            <xdr:cNvSpPr txBox="1"/>
          </xdr:nvSpPr>
          <xdr:spPr>
            <a:xfrm>
              <a:off x="4924425" y="2362200"/>
              <a:ext cx="9239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BD034A"/>
                  </a:solidFill>
                  <a:latin typeface="Arial" panose="020B0604020202020204" pitchFamily="34" charset="0"/>
                  <a:cs typeface="Arial" panose="020B0604020202020204" pitchFamily="34" charset="0"/>
                </a:rPr>
                <a:t>Expenses </a:t>
              </a:r>
            </a:p>
          </xdr:txBody>
        </xdr:sp>
      </xdr:grpSp>
      <xdr:grpSp>
        <xdr:nvGrpSpPr>
          <xdr:cNvPr id="43" name="Group 42">
            <a:extLst>
              <a:ext uri="{FF2B5EF4-FFF2-40B4-BE49-F238E27FC236}">
                <a16:creationId xmlns:a16="http://schemas.microsoft.com/office/drawing/2014/main" id="{DA88911B-B558-8585-73F1-E57F9E63A0F5}"/>
              </a:ext>
            </a:extLst>
          </xdr:cNvPr>
          <xdr:cNvGrpSpPr/>
        </xdr:nvGrpSpPr>
        <xdr:grpSpPr>
          <a:xfrm>
            <a:off x="6286500" y="600075"/>
            <a:ext cx="1257300" cy="1790700"/>
            <a:chOff x="4743450" y="628650"/>
            <a:chExt cx="1257300" cy="4733925"/>
          </a:xfrm>
        </xdr:grpSpPr>
        <xdr:sp macro="" textlink="">
          <xdr:nvSpPr>
            <xdr:cNvPr id="71" name="Rectangle: Rounded Corners 70">
              <a:extLst>
                <a:ext uri="{FF2B5EF4-FFF2-40B4-BE49-F238E27FC236}">
                  <a16:creationId xmlns:a16="http://schemas.microsoft.com/office/drawing/2014/main" id="{5C4C45D9-6A0D-6F4B-10BE-91AD40051061}"/>
                </a:ext>
              </a:extLst>
            </xdr:cNvPr>
            <xdr:cNvSpPr/>
          </xdr:nvSpPr>
          <xdr:spPr>
            <a:xfrm>
              <a:off x="4743450" y="628650"/>
              <a:ext cx="1257300" cy="4733925"/>
            </a:xfrm>
            <a:prstGeom prst="roundRect">
              <a:avLst/>
            </a:prstGeom>
            <a:solidFill>
              <a:schemeClr val="bg1"/>
            </a:solidFill>
            <a:ln>
              <a:noFill/>
            </a:ln>
            <a:effectLst>
              <a:outerShdw blurRad="1270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2" name="TextBox 71">
              <a:extLst>
                <a:ext uri="{FF2B5EF4-FFF2-40B4-BE49-F238E27FC236}">
                  <a16:creationId xmlns:a16="http://schemas.microsoft.com/office/drawing/2014/main" id="{81804D90-FA44-B951-128B-A6FF8AF2A000}"/>
                </a:ext>
              </a:extLst>
            </xdr:cNvPr>
            <xdr:cNvSpPr txBox="1"/>
          </xdr:nvSpPr>
          <xdr:spPr>
            <a:xfrm>
              <a:off x="4924425" y="2362199"/>
              <a:ext cx="923925" cy="784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BD034A"/>
                  </a:solidFill>
                  <a:latin typeface="Arial" panose="020B0604020202020204" pitchFamily="34" charset="0"/>
                  <a:cs typeface="Arial" panose="020B0604020202020204" pitchFamily="34" charset="0"/>
                </a:rPr>
                <a:t>Housing </a:t>
              </a:r>
            </a:p>
          </xdr:txBody>
        </xdr:sp>
      </xdr:grpSp>
      <xdr:grpSp>
        <xdr:nvGrpSpPr>
          <xdr:cNvPr id="46" name="Group 45">
            <a:extLst>
              <a:ext uri="{FF2B5EF4-FFF2-40B4-BE49-F238E27FC236}">
                <a16:creationId xmlns:a16="http://schemas.microsoft.com/office/drawing/2014/main" id="{2E95393C-6215-4227-A837-2FADA610B648}"/>
              </a:ext>
            </a:extLst>
          </xdr:cNvPr>
          <xdr:cNvGrpSpPr/>
        </xdr:nvGrpSpPr>
        <xdr:grpSpPr>
          <a:xfrm>
            <a:off x="6286500" y="2533650"/>
            <a:ext cx="1257300" cy="685800"/>
            <a:chOff x="4743450" y="628650"/>
            <a:chExt cx="1257300" cy="4733925"/>
          </a:xfrm>
        </xdr:grpSpPr>
        <xdr:sp macro="" textlink="">
          <xdr:nvSpPr>
            <xdr:cNvPr id="69" name="Rectangle: Rounded Corners 68">
              <a:extLst>
                <a:ext uri="{FF2B5EF4-FFF2-40B4-BE49-F238E27FC236}">
                  <a16:creationId xmlns:a16="http://schemas.microsoft.com/office/drawing/2014/main" id="{59507574-1C4D-A8D6-F035-1589D7F87D24}"/>
                </a:ext>
              </a:extLst>
            </xdr:cNvPr>
            <xdr:cNvSpPr/>
          </xdr:nvSpPr>
          <xdr:spPr>
            <a:xfrm>
              <a:off x="4743450" y="628650"/>
              <a:ext cx="1257300" cy="4733925"/>
            </a:xfrm>
            <a:prstGeom prst="roundRect">
              <a:avLst/>
            </a:prstGeom>
            <a:solidFill>
              <a:schemeClr val="bg1"/>
            </a:solidFill>
            <a:ln>
              <a:noFill/>
            </a:ln>
            <a:effectLst>
              <a:outerShdw blurRad="1270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0" name="TextBox 69">
              <a:extLst>
                <a:ext uri="{FF2B5EF4-FFF2-40B4-BE49-F238E27FC236}">
                  <a16:creationId xmlns:a16="http://schemas.microsoft.com/office/drawing/2014/main" id="{C5A7D709-ECCF-1EF3-7800-AEE417B80966}"/>
                </a:ext>
              </a:extLst>
            </xdr:cNvPr>
            <xdr:cNvSpPr txBox="1"/>
          </xdr:nvSpPr>
          <xdr:spPr>
            <a:xfrm>
              <a:off x="4924425" y="2362199"/>
              <a:ext cx="923925" cy="18322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BD034A"/>
                  </a:solidFill>
                  <a:latin typeface="Arial" panose="020B0604020202020204" pitchFamily="34" charset="0"/>
                  <a:cs typeface="Arial" panose="020B0604020202020204" pitchFamily="34" charset="0"/>
                </a:rPr>
                <a:t>Personal </a:t>
              </a:r>
            </a:p>
          </xdr:txBody>
        </xdr:sp>
      </xdr:grpSp>
      <xdr:grpSp>
        <xdr:nvGrpSpPr>
          <xdr:cNvPr id="49" name="Group 48">
            <a:extLst>
              <a:ext uri="{FF2B5EF4-FFF2-40B4-BE49-F238E27FC236}">
                <a16:creationId xmlns:a16="http://schemas.microsoft.com/office/drawing/2014/main" id="{E9030457-2986-9B28-8B59-0E4B16FB8991}"/>
              </a:ext>
            </a:extLst>
          </xdr:cNvPr>
          <xdr:cNvGrpSpPr/>
        </xdr:nvGrpSpPr>
        <xdr:grpSpPr>
          <a:xfrm>
            <a:off x="6286500" y="3362325"/>
            <a:ext cx="1257300" cy="2000250"/>
            <a:chOff x="4743450" y="628650"/>
            <a:chExt cx="1257300" cy="4733925"/>
          </a:xfrm>
        </xdr:grpSpPr>
        <xdr:sp macro="" textlink="">
          <xdr:nvSpPr>
            <xdr:cNvPr id="67" name="Rectangle: Rounded Corners 66">
              <a:extLst>
                <a:ext uri="{FF2B5EF4-FFF2-40B4-BE49-F238E27FC236}">
                  <a16:creationId xmlns:a16="http://schemas.microsoft.com/office/drawing/2014/main" id="{23EEF6AE-C7B7-1843-FBC1-0B8F52621A45}"/>
                </a:ext>
              </a:extLst>
            </xdr:cNvPr>
            <xdr:cNvSpPr/>
          </xdr:nvSpPr>
          <xdr:spPr>
            <a:xfrm>
              <a:off x="4743450" y="628650"/>
              <a:ext cx="1257300" cy="4733925"/>
            </a:xfrm>
            <a:prstGeom prst="roundRect">
              <a:avLst/>
            </a:prstGeom>
            <a:solidFill>
              <a:schemeClr val="bg1"/>
            </a:solidFill>
            <a:ln>
              <a:noFill/>
            </a:ln>
            <a:effectLst>
              <a:outerShdw blurRad="1270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8" name="TextBox 67">
              <a:extLst>
                <a:ext uri="{FF2B5EF4-FFF2-40B4-BE49-F238E27FC236}">
                  <a16:creationId xmlns:a16="http://schemas.microsoft.com/office/drawing/2014/main" id="{09F9AD4D-CA1A-F1D1-B900-250B18374440}"/>
                </a:ext>
              </a:extLst>
            </xdr:cNvPr>
            <xdr:cNvSpPr txBox="1"/>
          </xdr:nvSpPr>
          <xdr:spPr>
            <a:xfrm>
              <a:off x="4810125" y="2519998"/>
              <a:ext cx="1190625" cy="834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BD034A"/>
                  </a:solidFill>
                  <a:latin typeface="Arial" panose="020B0604020202020204" pitchFamily="34" charset="0"/>
                  <a:cs typeface="Arial" panose="020B0604020202020204" pitchFamily="34" charset="0"/>
                </a:rPr>
                <a:t>Transportation </a:t>
              </a:r>
            </a:p>
          </xdr:txBody>
        </xdr:sp>
      </xdr:grpSp>
      <xdr:grpSp>
        <xdr:nvGrpSpPr>
          <xdr:cNvPr id="51" name="Group 50">
            <a:extLst>
              <a:ext uri="{FF2B5EF4-FFF2-40B4-BE49-F238E27FC236}">
                <a16:creationId xmlns:a16="http://schemas.microsoft.com/office/drawing/2014/main" id="{BFAF38AC-AE8B-F56B-06EC-224788C02837}"/>
              </a:ext>
            </a:extLst>
          </xdr:cNvPr>
          <xdr:cNvGrpSpPr/>
        </xdr:nvGrpSpPr>
        <xdr:grpSpPr>
          <a:xfrm>
            <a:off x="4743450" y="5591175"/>
            <a:ext cx="1257300" cy="866775"/>
            <a:chOff x="4743450" y="628650"/>
            <a:chExt cx="1257300" cy="4733925"/>
          </a:xfrm>
        </xdr:grpSpPr>
        <xdr:sp macro="" textlink="">
          <xdr:nvSpPr>
            <xdr:cNvPr id="65" name="Rectangle: Rounded Corners 64">
              <a:extLst>
                <a:ext uri="{FF2B5EF4-FFF2-40B4-BE49-F238E27FC236}">
                  <a16:creationId xmlns:a16="http://schemas.microsoft.com/office/drawing/2014/main" id="{EC221D15-0754-B8BD-BE5B-8F651C3F19F7}"/>
                </a:ext>
              </a:extLst>
            </xdr:cNvPr>
            <xdr:cNvSpPr/>
          </xdr:nvSpPr>
          <xdr:spPr>
            <a:xfrm>
              <a:off x="4743450" y="628650"/>
              <a:ext cx="1257300" cy="4733925"/>
            </a:xfrm>
            <a:prstGeom prst="roundRect">
              <a:avLst/>
            </a:prstGeom>
            <a:solidFill>
              <a:schemeClr val="bg1"/>
            </a:solidFill>
            <a:ln>
              <a:noFill/>
            </a:ln>
            <a:effectLst>
              <a:outerShdw blurRad="1270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6" name="TextBox 65">
              <a:extLst>
                <a:ext uri="{FF2B5EF4-FFF2-40B4-BE49-F238E27FC236}">
                  <a16:creationId xmlns:a16="http://schemas.microsoft.com/office/drawing/2014/main" id="{2EF1305D-9886-9529-4838-07FF67BDFAF2}"/>
                </a:ext>
              </a:extLst>
            </xdr:cNvPr>
            <xdr:cNvSpPr txBox="1"/>
          </xdr:nvSpPr>
          <xdr:spPr>
            <a:xfrm>
              <a:off x="4924425" y="2362199"/>
              <a:ext cx="923925" cy="18322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00B0F0"/>
                  </a:solidFill>
                  <a:latin typeface="Arial" panose="020B0604020202020204" pitchFamily="34" charset="0"/>
                  <a:cs typeface="Arial" panose="020B0604020202020204" pitchFamily="34" charset="0"/>
                </a:rPr>
                <a:t>Income </a:t>
              </a:r>
            </a:p>
          </xdr:txBody>
        </xdr:sp>
      </xdr:grpSp>
      <xdr:grpSp>
        <xdr:nvGrpSpPr>
          <xdr:cNvPr id="52" name="Group 51">
            <a:extLst>
              <a:ext uri="{FF2B5EF4-FFF2-40B4-BE49-F238E27FC236}">
                <a16:creationId xmlns:a16="http://schemas.microsoft.com/office/drawing/2014/main" id="{BF39BF50-8EBC-107E-794C-32D3E5727638}"/>
              </a:ext>
            </a:extLst>
          </xdr:cNvPr>
          <xdr:cNvGrpSpPr/>
        </xdr:nvGrpSpPr>
        <xdr:grpSpPr>
          <a:xfrm>
            <a:off x="6248400" y="6086475"/>
            <a:ext cx="1295400" cy="400050"/>
            <a:chOff x="4743450" y="628650"/>
            <a:chExt cx="1257300" cy="4733925"/>
          </a:xfrm>
        </xdr:grpSpPr>
        <xdr:sp macro="" textlink="">
          <xdr:nvSpPr>
            <xdr:cNvPr id="63" name="Rectangle: Rounded Corners 62">
              <a:extLst>
                <a:ext uri="{FF2B5EF4-FFF2-40B4-BE49-F238E27FC236}">
                  <a16:creationId xmlns:a16="http://schemas.microsoft.com/office/drawing/2014/main" id="{7C8C9CDB-6BC2-A86B-7306-D385E87356C0}"/>
                </a:ext>
              </a:extLst>
            </xdr:cNvPr>
            <xdr:cNvSpPr/>
          </xdr:nvSpPr>
          <xdr:spPr>
            <a:xfrm>
              <a:off x="4743450" y="628650"/>
              <a:ext cx="1257300" cy="4733925"/>
            </a:xfrm>
            <a:prstGeom prst="roundRect">
              <a:avLst/>
            </a:prstGeom>
            <a:solidFill>
              <a:schemeClr val="bg1"/>
            </a:solidFill>
            <a:ln>
              <a:noFill/>
            </a:ln>
            <a:effectLst>
              <a:outerShdw blurRad="1270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4" name="TextBox 63">
              <a:extLst>
                <a:ext uri="{FF2B5EF4-FFF2-40B4-BE49-F238E27FC236}">
                  <a16:creationId xmlns:a16="http://schemas.microsoft.com/office/drawing/2014/main" id="{AFBA853C-D8DF-DC82-198F-545BA508BD9A}"/>
                </a:ext>
              </a:extLst>
            </xdr:cNvPr>
            <xdr:cNvSpPr txBox="1"/>
          </xdr:nvSpPr>
          <xdr:spPr>
            <a:xfrm>
              <a:off x="4959594" y="1235073"/>
              <a:ext cx="923925" cy="2549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00B0F0"/>
                  </a:solidFill>
                  <a:latin typeface="Arial" panose="020B0604020202020204" pitchFamily="34" charset="0"/>
                  <a:cs typeface="Arial" panose="020B0604020202020204" pitchFamily="34" charset="0"/>
                </a:rPr>
                <a:t>Personal </a:t>
              </a:r>
            </a:p>
          </xdr:txBody>
        </xdr:sp>
      </xdr:grpSp>
      <xdr:grpSp>
        <xdr:nvGrpSpPr>
          <xdr:cNvPr id="56" name="Group 55">
            <a:extLst>
              <a:ext uri="{FF2B5EF4-FFF2-40B4-BE49-F238E27FC236}">
                <a16:creationId xmlns:a16="http://schemas.microsoft.com/office/drawing/2014/main" id="{C291E30D-E0B1-D27F-0F29-D3D2691B36E9}"/>
              </a:ext>
            </a:extLst>
          </xdr:cNvPr>
          <xdr:cNvGrpSpPr/>
        </xdr:nvGrpSpPr>
        <xdr:grpSpPr>
          <a:xfrm>
            <a:off x="6229350" y="5505450"/>
            <a:ext cx="1314450" cy="438149"/>
            <a:chOff x="4743450" y="628650"/>
            <a:chExt cx="1257300" cy="4733925"/>
          </a:xfrm>
        </xdr:grpSpPr>
        <xdr:sp macro="" textlink="">
          <xdr:nvSpPr>
            <xdr:cNvPr id="57" name="Rectangle: Rounded Corners 56">
              <a:extLst>
                <a:ext uri="{FF2B5EF4-FFF2-40B4-BE49-F238E27FC236}">
                  <a16:creationId xmlns:a16="http://schemas.microsoft.com/office/drawing/2014/main" id="{244564C7-6D1D-0FB7-0EEB-BDD86B77745B}"/>
                </a:ext>
              </a:extLst>
            </xdr:cNvPr>
            <xdr:cNvSpPr/>
          </xdr:nvSpPr>
          <xdr:spPr>
            <a:xfrm>
              <a:off x="4743450" y="628650"/>
              <a:ext cx="1257300" cy="4733925"/>
            </a:xfrm>
            <a:prstGeom prst="roundRect">
              <a:avLst/>
            </a:prstGeom>
            <a:solidFill>
              <a:schemeClr val="bg1"/>
            </a:solidFill>
            <a:ln>
              <a:noFill/>
            </a:ln>
            <a:effectLst>
              <a:outerShdw blurRad="1270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8" name="TextBox 57">
              <a:extLst>
                <a:ext uri="{FF2B5EF4-FFF2-40B4-BE49-F238E27FC236}">
                  <a16:creationId xmlns:a16="http://schemas.microsoft.com/office/drawing/2014/main" id="{809BEB09-2441-5351-46DC-D6FAF8F913B5}"/>
                </a:ext>
              </a:extLst>
            </xdr:cNvPr>
            <xdr:cNvSpPr txBox="1"/>
          </xdr:nvSpPr>
          <xdr:spPr>
            <a:xfrm>
              <a:off x="4924425" y="1847643"/>
              <a:ext cx="923925" cy="2691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00B0F0"/>
                  </a:solidFill>
                  <a:latin typeface="Arial" panose="020B0604020202020204" pitchFamily="34" charset="0"/>
                  <a:cs typeface="Arial" panose="020B0604020202020204" pitchFamily="34" charset="0"/>
                </a:rPr>
                <a:t>Personal </a:t>
              </a:r>
            </a:p>
          </xdr:txBody>
        </xdr:sp>
      </xdr:grpSp>
    </xdr:grpSp>
    <xdr:clientData/>
  </xdr:twoCellAnchor>
  <xdr:twoCellAnchor>
    <xdr:from>
      <xdr:col>2</xdr:col>
      <xdr:colOff>428625</xdr:colOff>
      <xdr:row>0</xdr:row>
      <xdr:rowOff>9525</xdr:rowOff>
    </xdr:from>
    <xdr:to>
      <xdr:col>3</xdr:col>
      <xdr:colOff>114300</xdr:colOff>
      <xdr:row>1</xdr:row>
      <xdr:rowOff>95250</xdr:rowOff>
    </xdr:to>
    <xdr:sp macro="" textlink="">
      <xdr:nvSpPr>
        <xdr:cNvPr id="20" name="Rectangle 19">
          <a:extLst>
            <a:ext uri="{FF2B5EF4-FFF2-40B4-BE49-F238E27FC236}">
              <a16:creationId xmlns:a16="http://schemas.microsoft.com/office/drawing/2014/main" id="{86AF859C-6B2F-0CB6-5F6D-C36FB09ED566}"/>
            </a:ext>
          </a:extLst>
        </xdr:cNvPr>
        <xdr:cNvSpPr/>
      </xdr:nvSpPr>
      <xdr:spPr>
        <a:xfrm>
          <a:off x="1800225" y="9525"/>
          <a:ext cx="266700" cy="276225"/>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514350</xdr:colOff>
      <xdr:row>1</xdr:row>
      <xdr:rowOff>19050</xdr:rowOff>
    </xdr:from>
    <xdr:to>
      <xdr:col>3</xdr:col>
      <xdr:colOff>590550</xdr:colOff>
      <xdr:row>310</xdr:row>
      <xdr:rowOff>114301</xdr:rowOff>
    </xdr:to>
    <xdr:grpSp>
      <xdr:nvGrpSpPr>
        <xdr:cNvPr id="26" name="Group 25">
          <a:extLst>
            <a:ext uri="{FF2B5EF4-FFF2-40B4-BE49-F238E27FC236}">
              <a16:creationId xmlns:a16="http://schemas.microsoft.com/office/drawing/2014/main" id="{8115CF32-ADF5-CA83-8707-9DFEDF37E245}"/>
            </a:ext>
          </a:extLst>
        </xdr:cNvPr>
        <xdr:cNvGrpSpPr/>
      </xdr:nvGrpSpPr>
      <xdr:grpSpPr>
        <a:xfrm>
          <a:off x="514350" y="209550"/>
          <a:ext cx="2028825" cy="7058026"/>
          <a:chOff x="723900" y="428626"/>
          <a:chExt cx="2028825" cy="6953250"/>
        </a:xfrm>
      </xdr:grpSpPr>
      <xdr:sp macro="" textlink="">
        <xdr:nvSpPr>
          <xdr:cNvPr id="14" name="Rectangle: Rounded Corners 13">
            <a:extLst>
              <a:ext uri="{FF2B5EF4-FFF2-40B4-BE49-F238E27FC236}">
                <a16:creationId xmlns:a16="http://schemas.microsoft.com/office/drawing/2014/main" id="{80A88298-516C-51E9-CDA0-2545005D3291}"/>
              </a:ext>
            </a:extLst>
          </xdr:cNvPr>
          <xdr:cNvSpPr/>
        </xdr:nvSpPr>
        <xdr:spPr>
          <a:xfrm>
            <a:off x="723900" y="428626"/>
            <a:ext cx="2028825" cy="6953250"/>
          </a:xfrm>
          <a:prstGeom prst="round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xmlns:sle15="http://schemas.microsoft.com/office/drawing/2012/slicer">
        <mc:Choice Requires="sle15">
          <xdr:graphicFrame macro="">
            <xdr:nvGraphicFramePr>
              <xdr:cNvPr id="59" name="Column1">
                <a:extLst>
                  <a:ext uri="{FF2B5EF4-FFF2-40B4-BE49-F238E27FC236}">
                    <a16:creationId xmlns:a16="http://schemas.microsoft.com/office/drawing/2014/main" id="{018481AA-5B61-A487-A73B-BB58D9A59BC1}"/>
                  </a:ext>
                </a:extLst>
              </xdr:cNvPr>
              <xdr:cNvGraphicFramePr/>
            </xdr:nvGraphicFramePr>
            <xdr:xfrm>
              <a:off x="781050" y="4514850"/>
              <a:ext cx="1828800" cy="1554480"/>
            </xdr:xfrm>
            <a:graphic>
              <a:graphicData uri="http://schemas.microsoft.com/office/drawing/2010/slicer">
                <sle:slicer xmlns:sle="http://schemas.microsoft.com/office/drawing/2010/slicer" name="Column1"/>
              </a:graphicData>
            </a:graphic>
          </xdr:graphicFrame>
        </mc:Choice>
        <mc:Fallback xmlns="">
          <xdr:sp macro="" textlink="">
            <xdr:nvSpPr>
              <xdr:cNvPr id="0" name=""/>
              <xdr:cNvSpPr>
                <a:spLocks noTextEdit="1"/>
              </xdr:cNvSpPr>
            </xdr:nvSpPr>
            <xdr:spPr>
              <a:xfrm>
                <a:off x="571500" y="4357348"/>
                <a:ext cx="1828800" cy="1577904"/>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grpSp>
        <xdr:nvGrpSpPr>
          <xdr:cNvPr id="23" name="Group 22">
            <a:extLst>
              <a:ext uri="{FF2B5EF4-FFF2-40B4-BE49-F238E27FC236}">
                <a16:creationId xmlns:a16="http://schemas.microsoft.com/office/drawing/2014/main" id="{15BB99E2-301F-30EF-6F96-C2F68D5FE02F}"/>
              </a:ext>
            </a:extLst>
          </xdr:cNvPr>
          <xdr:cNvGrpSpPr/>
        </xdr:nvGrpSpPr>
        <xdr:grpSpPr>
          <a:xfrm>
            <a:off x="826275" y="2504464"/>
            <a:ext cx="1850249" cy="1019786"/>
            <a:chOff x="826275" y="2504464"/>
            <a:chExt cx="1850249" cy="1019786"/>
          </a:xfrm>
        </xdr:grpSpPr>
        <xdr:sp macro="" textlink="">
          <xdr:nvSpPr>
            <xdr:cNvPr id="2" name="TextBox 1">
              <a:hlinkClick xmlns:r="http://schemas.openxmlformats.org/officeDocument/2006/relationships" r:id="rId1" tooltip="Main Dashboard"/>
              <a:extLst>
                <a:ext uri="{FF2B5EF4-FFF2-40B4-BE49-F238E27FC236}">
                  <a16:creationId xmlns:a16="http://schemas.microsoft.com/office/drawing/2014/main" id="{0FB97D39-1550-8501-788D-6350843426C2}"/>
                </a:ext>
              </a:extLst>
            </xdr:cNvPr>
            <xdr:cNvSpPr txBox="1"/>
          </xdr:nvSpPr>
          <xdr:spPr>
            <a:xfrm>
              <a:off x="1142999" y="2524125"/>
              <a:ext cx="11239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lumMod val="65000"/>
                    </a:schemeClr>
                  </a:solidFill>
                  <a:latin typeface="Arial" panose="020B0604020202020204" pitchFamily="34" charset="0"/>
                  <a:cs typeface="Arial" panose="020B0604020202020204" pitchFamily="34" charset="0"/>
                </a:rPr>
                <a:t>Dashboard</a:t>
              </a:r>
              <a:r>
                <a:rPr lang="en-US" sz="1100" b="1">
                  <a:solidFill>
                    <a:schemeClr val="bg1"/>
                  </a:solidFill>
                  <a:latin typeface="Arial" panose="020B0604020202020204" pitchFamily="34" charset="0"/>
                  <a:cs typeface="Arial" panose="020B0604020202020204" pitchFamily="34" charset="0"/>
                </a:rPr>
                <a:t> </a:t>
              </a:r>
            </a:p>
          </xdr:txBody>
        </xdr:sp>
        <xdr:sp macro="" textlink="">
          <xdr:nvSpPr>
            <xdr:cNvPr id="4" name="TextBox 3">
              <a:hlinkClick xmlns:r="http://schemas.openxmlformats.org/officeDocument/2006/relationships" r:id="rId2" tooltip="Assets breakdown"/>
              <a:extLst>
                <a:ext uri="{FF2B5EF4-FFF2-40B4-BE49-F238E27FC236}">
                  <a16:creationId xmlns:a16="http://schemas.microsoft.com/office/drawing/2014/main" id="{6E3E5877-39FD-462F-8531-6D92B259A902}"/>
                </a:ext>
              </a:extLst>
            </xdr:cNvPr>
            <xdr:cNvSpPr txBox="1"/>
          </xdr:nvSpPr>
          <xdr:spPr>
            <a:xfrm>
              <a:off x="1142999" y="3238500"/>
              <a:ext cx="141922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lumMod val="65000"/>
                    </a:schemeClr>
                  </a:solidFill>
                  <a:latin typeface="Arial" panose="020B0604020202020204" pitchFamily="34" charset="0"/>
                  <a:cs typeface="Arial" panose="020B0604020202020204" pitchFamily="34" charset="0"/>
                </a:rPr>
                <a:t>Assets</a:t>
              </a:r>
              <a:r>
                <a:rPr lang="en-US" sz="1100" b="1" baseline="0">
                  <a:solidFill>
                    <a:schemeClr val="bg1">
                      <a:lumMod val="65000"/>
                    </a:schemeClr>
                  </a:solidFill>
                  <a:latin typeface="Arial" panose="020B0604020202020204" pitchFamily="34" charset="0"/>
                  <a:cs typeface="Arial" panose="020B0604020202020204" pitchFamily="34" charset="0"/>
                </a:rPr>
                <a:t> &amp; Goals</a:t>
              </a:r>
              <a:endParaRPr lang="en-US" sz="1100" b="1">
                <a:solidFill>
                  <a:schemeClr val="bg1">
                    <a:lumMod val="65000"/>
                  </a:schemeClr>
                </a:solidFill>
                <a:latin typeface="Arial" panose="020B0604020202020204" pitchFamily="34" charset="0"/>
                <a:cs typeface="Arial" panose="020B0604020202020204" pitchFamily="34" charset="0"/>
              </a:endParaRPr>
            </a:p>
          </xdr:txBody>
        </xdr:sp>
        <xdr:sp macro="" textlink="">
          <xdr:nvSpPr>
            <xdr:cNvPr id="6" name="TextBox 5">
              <a:hlinkClick xmlns:r="http://schemas.openxmlformats.org/officeDocument/2006/relationships" r:id="rId3" tooltip="Income and Expenses"/>
              <a:extLst>
                <a:ext uri="{FF2B5EF4-FFF2-40B4-BE49-F238E27FC236}">
                  <a16:creationId xmlns:a16="http://schemas.microsoft.com/office/drawing/2014/main" id="{EA5A68E3-C73D-4004-8373-B214503C2955}"/>
                </a:ext>
              </a:extLst>
            </xdr:cNvPr>
            <xdr:cNvSpPr txBox="1"/>
          </xdr:nvSpPr>
          <xdr:spPr>
            <a:xfrm>
              <a:off x="1142999" y="2881313"/>
              <a:ext cx="153352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latin typeface="Arial" panose="020B0604020202020204" pitchFamily="34" charset="0"/>
                  <a:cs typeface="Arial" panose="020B0604020202020204" pitchFamily="34" charset="0"/>
                </a:rPr>
                <a:t>Income</a:t>
              </a:r>
              <a:r>
                <a:rPr lang="en-US" sz="1100" b="1" baseline="0">
                  <a:solidFill>
                    <a:schemeClr val="bg1"/>
                  </a:solidFill>
                  <a:latin typeface="Arial" panose="020B0604020202020204" pitchFamily="34" charset="0"/>
                  <a:cs typeface="Arial" panose="020B0604020202020204" pitchFamily="34" charset="0"/>
                </a:rPr>
                <a:t> &amp; Expenses</a:t>
              </a:r>
              <a:endParaRPr lang="en-US" sz="1100" b="1">
                <a:solidFill>
                  <a:schemeClr val="bg1"/>
                </a:solidFill>
                <a:latin typeface="Arial" panose="020B0604020202020204" pitchFamily="34" charset="0"/>
                <a:cs typeface="Arial" panose="020B0604020202020204" pitchFamily="34" charset="0"/>
              </a:endParaRPr>
            </a:p>
          </xdr:txBody>
        </xdr:sp>
        <xdr:pic>
          <xdr:nvPicPr>
            <xdr:cNvPr id="8" name="Picture 7">
              <a:extLst>
                <a:ext uri="{FF2B5EF4-FFF2-40B4-BE49-F238E27FC236}">
                  <a16:creationId xmlns:a16="http://schemas.microsoft.com/office/drawing/2014/main" id="{C5A813D4-FA24-A154-CAB7-A7AC6054BC42}"/>
                </a:ext>
              </a:extLst>
            </xdr:cNvPr>
            <xdr:cNvPicPr>
              <a:picLocks noChangeAspect="1"/>
            </xdr:cNvPicPr>
          </xdr:nvPicPr>
          <xdr:blipFill>
            <a:blip xmlns:r="http://schemas.openxmlformats.org/officeDocument/2006/relationships" r:embed="rId4" cstate="print">
              <a:lum bright="70000" contrast="-70000"/>
              <a:extLst>
                <a:ext uri="{28A0092B-C50C-407E-A947-70E740481C1C}">
                  <a14:useLocalDpi xmlns:a14="http://schemas.microsoft.com/office/drawing/2010/main" val="0"/>
                </a:ext>
              </a:extLst>
            </a:blip>
            <a:stretch>
              <a:fillRect/>
            </a:stretch>
          </xdr:blipFill>
          <xdr:spPr>
            <a:xfrm>
              <a:off x="847726" y="2504464"/>
              <a:ext cx="266700" cy="266700"/>
            </a:xfrm>
            <a:prstGeom prst="rect">
              <a:avLst/>
            </a:prstGeom>
          </xdr:spPr>
        </xdr:pic>
        <xdr:pic>
          <xdr:nvPicPr>
            <xdr:cNvPr id="10" name="Picture 9">
              <a:extLst>
                <a:ext uri="{FF2B5EF4-FFF2-40B4-BE49-F238E27FC236}">
                  <a16:creationId xmlns:a16="http://schemas.microsoft.com/office/drawing/2014/main" id="{C681FBD0-5C2C-18E9-778D-3A2CAA7572CA}"/>
                </a:ext>
              </a:extLst>
            </xdr:cNvPr>
            <xdr:cNvPicPr>
              <a:picLocks noChangeAspect="1"/>
            </xdr:cNvPicPr>
          </xdr:nvPicPr>
          <xdr:blipFill>
            <a:blip xmlns:r="http://schemas.openxmlformats.org/officeDocument/2006/relationships" r:embed="rId5" cstate="print">
              <a:lum bright="70000" contrast="-70000"/>
              <a:extLst>
                <a:ext uri="{28A0092B-C50C-407E-A947-70E740481C1C}">
                  <a14:useLocalDpi xmlns:a14="http://schemas.microsoft.com/office/drawing/2010/main" val="0"/>
                </a:ext>
              </a:extLst>
            </a:blip>
            <a:stretch>
              <a:fillRect/>
            </a:stretch>
          </xdr:blipFill>
          <xdr:spPr>
            <a:xfrm>
              <a:off x="826275" y="3195599"/>
              <a:ext cx="316725" cy="316725"/>
            </a:xfrm>
            <a:prstGeom prst="rect">
              <a:avLst/>
            </a:prstGeom>
          </xdr:spPr>
        </xdr:pic>
        <xdr:pic>
          <xdr:nvPicPr>
            <xdr:cNvPr id="12" name="Picture 11">
              <a:extLst>
                <a:ext uri="{FF2B5EF4-FFF2-40B4-BE49-F238E27FC236}">
                  <a16:creationId xmlns:a16="http://schemas.microsoft.com/office/drawing/2014/main" id="{4123EC01-E949-C665-CD38-CB28245974B4}"/>
                </a:ext>
              </a:extLst>
            </xdr:cNvPr>
            <xdr:cNvPicPr>
              <a:picLocks noChangeAspect="1"/>
            </xdr:cNvPicPr>
          </xdr:nvPicPr>
          <xdr:blipFill>
            <a:blip xmlns:r="http://schemas.openxmlformats.org/officeDocument/2006/relationships" r:embed="rId6" cstate="print">
              <a:duotone>
                <a:prstClr val="black"/>
                <a:schemeClr val="accent2">
                  <a:tint val="45000"/>
                  <a:satMod val="400000"/>
                </a:schemeClr>
              </a:duotone>
              <a:extLst>
                <a:ext uri="{BEBA8EAE-BF5A-486C-A8C5-ECC9F3942E4B}">
                  <a14:imgProps xmlns:a14="http://schemas.microsoft.com/office/drawing/2010/main">
                    <a14:imgLayer r:embed="rId7">
                      <a14:imgEffect>
                        <a14:artisticPhotocopy/>
                      </a14:imgEffect>
                    </a14:imgLayer>
                  </a14:imgProps>
                </a:ext>
                <a:ext uri="{28A0092B-C50C-407E-A947-70E740481C1C}">
                  <a14:useLocalDpi xmlns:a14="http://schemas.microsoft.com/office/drawing/2010/main" val="0"/>
                </a:ext>
              </a:extLst>
            </a:blip>
            <a:stretch>
              <a:fillRect/>
            </a:stretch>
          </xdr:blipFill>
          <xdr:spPr>
            <a:xfrm>
              <a:off x="842926" y="2831285"/>
              <a:ext cx="304193" cy="304193"/>
            </a:xfrm>
            <a:prstGeom prst="rect">
              <a:avLst/>
            </a:prstGeom>
            <a:noFill/>
            <a:ln>
              <a:noFill/>
            </a:ln>
          </xdr:spPr>
        </xdr:pic>
      </xdr:grpSp>
      <xdr:sp macro="" textlink="">
        <xdr:nvSpPr>
          <xdr:cNvPr id="16" name="TextBox 15">
            <a:extLst>
              <a:ext uri="{FF2B5EF4-FFF2-40B4-BE49-F238E27FC236}">
                <a16:creationId xmlns:a16="http://schemas.microsoft.com/office/drawing/2014/main" id="{F695FC41-4113-4FEB-A433-1289BEC9979F}"/>
              </a:ext>
            </a:extLst>
          </xdr:cNvPr>
          <xdr:cNvSpPr txBox="1"/>
        </xdr:nvSpPr>
        <xdr:spPr>
          <a:xfrm>
            <a:off x="866774" y="6029324"/>
            <a:ext cx="1666875" cy="561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a:solidFill>
                  <a:schemeClr val="bg1"/>
                </a:solidFill>
                <a:latin typeface="Arial Rounded MT Bold" panose="020F0704030504030204" pitchFamily="34" charset="0"/>
                <a:cs typeface="Arial" panose="020B0604020202020204" pitchFamily="34" charset="0"/>
              </a:rPr>
              <a:t>Personal</a:t>
            </a:r>
            <a:r>
              <a:rPr lang="en-US" sz="1400" b="0" baseline="0">
                <a:solidFill>
                  <a:schemeClr val="bg1"/>
                </a:solidFill>
                <a:latin typeface="Arial Rounded MT Bold" panose="020F0704030504030204" pitchFamily="34" charset="0"/>
                <a:cs typeface="Arial" panose="020B0604020202020204" pitchFamily="34" charset="0"/>
              </a:rPr>
              <a:t> Finance Tracker</a:t>
            </a:r>
            <a:endParaRPr lang="en-US" sz="1400" b="0">
              <a:solidFill>
                <a:schemeClr val="bg1"/>
              </a:solidFill>
              <a:latin typeface="Arial Rounded MT Bold" panose="020F0704030504030204" pitchFamily="34" charset="0"/>
              <a:cs typeface="Arial" panose="020B0604020202020204" pitchFamily="34" charset="0"/>
            </a:endParaRPr>
          </a:p>
        </xdr:txBody>
      </xdr:sp>
      <xdr:sp macro="" textlink="">
        <xdr:nvSpPr>
          <xdr:cNvPr id="18" name="TextBox 17">
            <a:extLst>
              <a:ext uri="{FF2B5EF4-FFF2-40B4-BE49-F238E27FC236}">
                <a16:creationId xmlns:a16="http://schemas.microsoft.com/office/drawing/2014/main" id="{8BD09043-78A9-42E6-AB3E-B9B810CA2AD7}"/>
              </a:ext>
            </a:extLst>
          </xdr:cNvPr>
          <xdr:cNvSpPr txBox="1"/>
        </xdr:nvSpPr>
        <xdr:spPr>
          <a:xfrm>
            <a:off x="838200" y="6705600"/>
            <a:ext cx="1666875" cy="1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solidFill>
                  <a:schemeClr val="bg1"/>
                </a:solidFill>
                <a:latin typeface="Arial Rounded MT Bold" panose="020F0704030504030204" pitchFamily="34" charset="0"/>
                <a:cs typeface="Arial" panose="020B0604020202020204" pitchFamily="34" charset="0"/>
              </a:rPr>
              <a:t>www.dashwise.com</a:t>
            </a:r>
          </a:p>
        </xdr:txBody>
      </xdr:sp>
    </xdr:grpSp>
    <xdr:clientData/>
  </xdr:twoCellAnchor>
  <xdr:twoCellAnchor>
    <xdr:from>
      <xdr:col>16</xdr:col>
      <xdr:colOff>361950</xdr:colOff>
      <xdr:row>1</xdr:row>
      <xdr:rowOff>57150</xdr:rowOff>
    </xdr:from>
    <xdr:to>
      <xdr:col>19</xdr:col>
      <xdr:colOff>333375</xdr:colOff>
      <xdr:row>310</xdr:row>
      <xdr:rowOff>152401</xdr:rowOff>
    </xdr:to>
    <xdr:grpSp>
      <xdr:nvGrpSpPr>
        <xdr:cNvPr id="32" name="Group 31">
          <a:extLst>
            <a:ext uri="{FF2B5EF4-FFF2-40B4-BE49-F238E27FC236}">
              <a16:creationId xmlns:a16="http://schemas.microsoft.com/office/drawing/2014/main" id="{3966424F-EA66-47A5-BAA5-D0A4A88BE15F}"/>
            </a:ext>
          </a:extLst>
        </xdr:cNvPr>
        <xdr:cNvGrpSpPr/>
      </xdr:nvGrpSpPr>
      <xdr:grpSpPr>
        <a:xfrm>
          <a:off x="12696825" y="247650"/>
          <a:ext cx="2028825" cy="7058026"/>
          <a:chOff x="723900" y="428626"/>
          <a:chExt cx="2028825" cy="6953250"/>
        </a:xfrm>
      </xdr:grpSpPr>
      <xdr:sp macro="" textlink="">
        <xdr:nvSpPr>
          <xdr:cNvPr id="33" name="Rectangle: Rounded Corners 32">
            <a:extLst>
              <a:ext uri="{FF2B5EF4-FFF2-40B4-BE49-F238E27FC236}">
                <a16:creationId xmlns:a16="http://schemas.microsoft.com/office/drawing/2014/main" id="{A5352F9E-2F78-1812-BB66-70DE3BCB60A2}"/>
              </a:ext>
            </a:extLst>
          </xdr:cNvPr>
          <xdr:cNvSpPr/>
        </xdr:nvSpPr>
        <xdr:spPr>
          <a:xfrm>
            <a:off x="723900" y="428626"/>
            <a:ext cx="2028825" cy="6953250"/>
          </a:xfrm>
          <a:prstGeom prst="round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xmlns:sle15="http://schemas.microsoft.com/office/drawing/2012/slicer">
        <mc:Choice Requires="sle15">
          <xdr:graphicFrame macro="">
            <xdr:nvGraphicFramePr>
              <xdr:cNvPr id="34" name="Column1 2">
                <a:extLst>
                  <a:ext uri="{FF2B5EF4-FFF2-40B4-BE49-F238E27FC236}">
                    <a16:creationId xmlns:a16="http://schemas.microsoft.com/office/drawing/2014/main" id="{D1B5FC6A-3CBE-D935-0394-4528B5D40D5A}"/>
                  </a:ext>
                </a:extLst>
              </xdr:cNvPr>
              <xdr:cNvGraphicFramePr/>
            </xdr:nvGraphicFramePr>
            <xdr:xfrm>
              <a:off x="781050" y="4514850"/>
              <a:ext cx="1828800" cy="1554480"/>
            </xdr:xfrm>
            <a:graphic>
              <a:graphicData uri="http://schemas.microsoft.com/office/drawing/2010/slicer">
                <sle:slicer xmlns:sle="http://schemas.microsoft.com/office/drawing/2010/slicer" name="Column1 2"/>
              </a:graphicData>
            </a:graphic>
          </xdr:graphicFrame>
        </mc:Choice>
        <mc:Fallback xmlns="">
          <xdr:sp macro="" textlink="">
            <xdr:nvSpPr>
              <xdr:cNvPr id="0" name=""/>
              <xdr:cNvSpPr>
                <a:spLocks noTextEdit="1"/>
              </xdr:cNvSpPr>
            </xdr:nvSpPr>
            <xdr:spPr>
              <a:xfrm>
                <a:off x="12753975" y="4395448"/>
                <a:ext cx="1828800" cy="1577904"/>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grpSp>
        <xdr:nvGrpSpPr>
          <xdr:cNvPr id="35" name="Group 34">
            <a:extLst>
              <a:ext uri="{FF2B5EF4-FFF2-40B4-BE49-F238E27FC236}">
                <a16:creationId xmlns:a16="http://schemas.microsoft.com/office/drawing/2014/main" id="{A80F636E-5112-3474-77D2-F497AAE68050}"/>
              </a:ext>
            </a:extLst>
          </xdr:cNvPr>
          <xdr:cNvGrpSpPr/>
        </xdr:nvGrpSpPr>
        <xdr:grpSpPr>
          <a:xfrm>
            <a:off x="826275" y="2504464"/>
            <a:ext cx="1850249" cy="1019786"/>
            <a:chOff x="826275" y="2504464"/>
            <a:chExt cx="1850249" cy="1019786"/>
          </a:xfrm>
        </xdr:grpSpPr>
        <xdr:sp macro="" textlink="">
          <xdr:nvSpPr>
            <xdr:cNvPr id="38" name="TextBox 37">
              <a:hlinkClick xmlns:r="http://schemas.openxmlformats.org/officeDocument/2006/relationships" r:id="rId1" tooltip="Main Dashboard"/>
              <a:extLst>
                <a:ext uri="{FF2B5EF4-FFF2-40B4-BE49-F238E27FC236}">
                  <a16:creationId xmlns:a16="http://schemas.microsoft.com/office/drawing/2014/main" id="{287BBF92-024A-0EB6-3464-AEFEEAED8BA7}"/>
                </a:ext>
              </a:extLst>
            </xdr:cNvPr>
            <xdr:cNvSpPr txBox="1"/>
          </xdr:nvSpPr>
          <xdr:spPr>
            <a:xfrm>
              <a:off x="1142999" y="2524125"/>
              <a:ext cx="11239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lumMod val="65000"/>
                    </a:schemeClr>
                  </a:solidFill>
                  <a:latin typeface="Arial" panose="020B0604020202020204" pitchFamily="34" charset="0"/>
                  <a:cs typeface="Arial" panose="020B0604020202020204" pitchFamily="34" charset="0"/>
                </a:rPr>
                <a:t>Dashboard</a:t>
              </a:r>
              <a:r>
                <a:rPr lang="en-US" sz="1100" b="1">
                  <a:solidFill>
                    <a:schemeClr val="bg1"/>
                  </a:solidFill>
                  <a:latin typeface="Arial" panose="020B0604020202020204" pitchFamily="34" charset="0"/>
                  <a:cs typeface="Arial" panose="020B0604020202020204" pitchFamily="34" charset="0"/>
                </a:rPr>
                <a:t> </a:t>
              </a:r>
            </a:p>
          </xdr:txBody>
        </xdr:sp>
        <xdr:sp macro="" textlink="">
          <xdr:nvSpPr>
            <xdr:cNvPr id="40" name="TextBox 39">
              <a:extLst>
                <a:ext uri="{FF2B5EF4-FFF2-40B4-BE49-F238E27FC236}">
                  <a16:creationId xmlns:a16="http://schemas.microsoft.com/office/drawing/2014/main" id="{DAD4609E-0C3C-1574-4849-5BF17792968B}"/>
                </a:ext>
              </a:extLst>
            </xdr:cNvPr>
            <xdr:cNvSpPr txBox="1"/>
          </xdr:nvSpPr>
          <xdr:spPr>
            <a:xfrm>
              <a:off x="1142999" y="3238500"/>
              <a:ext cx="141922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lumMod val="65000"/>
                    </a:schemeClr>
                  </a:solidFill>
                  <a:latin typeface="Arial" panose="020B0604020202020204" pitchFamily="34" charset="0"/>
                  <a:cs typeface="Arial" panose="020B0604020202020204" pitchFamily="34" charset="0"/>
                </a:rPr>
                <a:t>Assets</a:t>
              </a:r>
              <a:r>
                <a:rPr lang="en-US" sz="1100" b="1" baseline="0">
                  <a:solidFill>
                    <a:schemeClr val="bg1">
                      <a:lumMod val="65000"/>
                    </a:schemeClr>
                  </a:solidFill>
                  <a:latin typeface="Arial" panose="020B0604020202020204" pitchFamily="34" charset="0"/>
                  <a:cs typeface="Arial" panose="020B0604020202020204" pitchFamily="34" charset="0"/>
                </a:rPr>
                <a:t> &amp; Goals</a:t>
              </a:r>
              <a:endParaRPr lang="en-US" sz="1100" b="1">
                <a:solidFill>
                  <a:schemeClr val="bg1">
                    <a:lumMod val="65000"/>
                  </a:schemeClr>
                </a:solidFill>
                <a:latin typeface="Arial" panose="020B0604020202020204" pitchFamily="34" charset="0"/>
                <a:cs typeface="Arial" panose="020B0604020202020204" pitchFamily="34" charset="0"/>
              </a:endParaRPr>
            </a:p>
          </xdr:txBody>
        </xdr:sp>
        <xdr:sp macro="" textlink="">
          <xdr:nvSpPr>
            <xdr:cNvPr id="42" name="TextBox 41">
              <a:hlinkClick xmlns:r="http://schemas.openxmlformats.org/officeDocument/2006/relationships" r:id="rId3" tooltip="Income and Expenses"/>
              <a:extLst>
                <a:ext uri="{FF2B5EF4-FFF2-40B4-BE49-F238E27FC236}">
                  <a16:creationId xmlns:a16="http://schemas.microsoft.com/office/drawing/2014/main" id="{6A561F72-B81C-14D9-CC70-8BBDFEB1E4F0}"/>
                </a:ext>
              </a:extLst>
            </xdr:cNvPr>
            <xdr:cNvSpPr txBox="1"/>
          </xdr:nvSpPr>
          <xdr:spPr>
            <a:xfrm>
              <a:off x="1142999" y="2881313"/>
              <a:ext cx="153352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latin typeface="Arial" panose="020B0604020202020204" pitchFamily="34" charset="0"/>
                  <a:cs typeface="Arial" panose="020B0604020202020204" pitchFamily="34" charset="0"/>
                </a:rPr>
                <a:t>Income</a:t>
              </a:r>
              <a:r>
                <a:rPr lang="en-US" sz="1100" b="1" baseline="0">
                  <a:solidFill>
                    <a:schemeClr val="bg1"/>
                  </a:solidFill>
                  <a:latin typeface="Arial" panose="020B0604020202020204" pitchFamily="34" charset="0"/>
                  <a:cs typeface="Arial" panose="020B0604020202020204" pitchFamily="34" charset="0"/>
                </a:rPr>
                <a:t> &amp; Expenses</a:t>
              </a:r>
              <a:endParaRPr lang="en-US" sz="1100" b="1">
                <a:solidFill>
                  <a:schemeClr val="bg1"/>
                </a:solidFill>
                <a:latin typeface="Arial" panose="020B0604020202020204" pitchFamily="34" charset="0"/>
                <a:cs typeface="Arial" panose="020B0604020202020204" pitchFamily="34" charset="0"/>
              </a:endParaRPr>
            </a:p>
          </xdr:txBody>
        </xdr:sp>
        <xdr:pic>
          <xdr:nvPicPr>
            <xdr:cNvPr id="44" name="Picture 43">
              <a:extLst>
                <a:ext uri="{FF2B5EF4-FFF2-40B4-BE49-F238E27FC236}">
                  <a16:creationId xmlns:a16="http://schemas.microsoft.com/office/drawing/2014/main" id="{13A51429-219E-2BFE-ECD3-827D3866CB55}"/>
                </a:ext>
              </a:extLst>
            </xdr:cNvPr>
            <xdr:cNvPicPr>
              <a:picLocks noChangeAspect="1"/>
            </xdr:cNvPicPr>
          </xdr:nvPicPr>
          <xdr:blipFill>
            <a:blip xmlns:r="http://schemas.openxmlformats.org/officeDocument/2006/relationships" r:embed="rId4" cstate="print">
              <a:lum bright="70000" contrast="-70000"/>
              <a:extLst>
                <a:ext uri="{28A0092B-C50C-407E-A947-70E740481C1C}">
                  <a14:useLocalDpi xmlns:a14="http://schemas.microsoft.com/office/drawing/2010/main" val="0"/>
                </a:ext>
              </a:extLst>
            </a:blip>
            <a:stretch>
              <a:fillRect/>
            </a:stretch>
          </xdr:blipFill>
          <xdr:spPr>
            <a:xfrm>
              <a:off x="847726" y="2504464"/>
              <a:ext cx="266700" cy="266700"/>
            </a:xfrm>
            <a:prstGeom prst="rect">
              <a:avLst/>
            </a:prstGeom>
          </xdr:spPr>
        </xdr:pic>
        <xdr:pic>
          <xdr:nvPicPr>
            <xdr:cNvPr id="45" name="Picture 44">
              <a:extLst>
                <a:ext uri="{FF2B5EF4-FFF2-40B4-BE49-F238E27FC236}">
                  <a16:creationId xmlns:a16="http://schemas.microsoft.com/office/drawing/2014/main" id="{9F0DCC41-CA41-1E64-3268-5D5BF4FBD86F}"/>
                </a:ext>
              </a:extLst>
            </xdr:cNvPr>
            <xdr:cNvPicPr>
              <a:picLocks noChangeAspect="1"/>
            </xdr:cNvPicPr>
          </xdr:nvPicPr>
          <xdr:blipFill>
            <a:blip xmlns:r="http://schemas.openxmlformats.org/officeDocument/2006/relationships" r:embed="rId5" cstate="print">
              <a:lum bright="70000" contrast="-70000"/>
              <a:extLst>
                <a:ext uri="{28A0092B-C50C-407E-A947-70E740481C1C}">
                  <a14:useLocalDpi xmlns:a14="http://schemas.microsoft.com/office/drawing/2010/main" val="0"/>
                </a:ext>
              </a:extLst>
            </a:blip>
            <a:stretch>
              <a:fillRect/>
            </a:stretch>
          </xdr:blipFill>
          <xdr:spPr>
            <a:xfrm>
              <a:off x="826275" y="3195599"/>
              <a:ext cx="316725" cy="316725"/>
            </a:xfrm>
            <a:prstGeom prst="rect">
              <a:avLst/>
            </a:prstGeom>
          </xdr:spPr>
        </xdr:pic>
        <xdr:pic>
          <xdr:nvPicPr>
            <xdr:cNvPr id="47" name="Picture 46">
              <a:extLst>
                <a:ext uri="{FF2B5EF4-FFF2-40B4-BE49-F238E27FC236}">
                  <a16:creationId xmlns:a16="http://schemas.microsoft.com/office/drawing/2014/main" id="{90775F09-0A05-ADD9-1C8E-DF6128A9DFE6}"/>
                </a:ext>
              </a:extLst>
            </xdr:cNvPr>
            <xdr:cNvPicPr>
              <a:picLocks noChangeAspect="1"/>
            </xdr:cNvPicPr>
          </xdr:nvPicPr>
          <xdr:blipFill>
            <a:blip xmlns:r="http://schemas.openxmlformats.org/officeDocument/2006/relationships" r:embed="rId6" cstate="print">
              <a:duotone>
                <a:prstClr val="black"/>
                <a:schemeClr val="accent2">
                  <a:tint val="45000"/>
                  <a:satMod val="400000"/>
                </a:schemeClr>
              </a:duotone>
              <a:extLst>
                <a:ext uri="{BEBA8EAE-BF5A-486C-A8C5-ECC9F3942E4B}">
                  <a14:imgProps xmlns:a14="http://schemas.microsoft.com/office/drawing/2010/main">
                    <a14:imgLayer r:embed="rId7">
                      <a14:imgEffect>
                        <a14:artisticPhotocopy/>
                      </a14:imgEffect>
                    </a14:imgLayer>
                  </a14:imgProps>
                </a:ext>
                <a:ext uri="{28A0092B-C50C-407E-A947-70E740481C1C}">
                  <a14:useLocalDpi xmlns:a14="http://schemas.microsoft.com/office/drawing/2010/main" val="0"/>
                </a:ext>
              </a:extLst>
            </a:blip>
            <a:stretch>
              <a:fillRect/>
            </a:stretch>
          </xdr:blipFill>
          <xdr:spPr>
            <a:xfrm>
              <a:off x="842926" y="2831285"/>
              <a:ext cx="304193" cy="304193"/>
            </a:xfrm>
            <a:prstGeom prst="rect">
              <a:avLst/>
            </a:prstGeom>
            <a:noFill/>
            <a:ln>
              <a:noFill/>
            </a:ln>
          </xdr:spPr>
        </xdr:pic>
      </xdr:grpSp>
      <xdr:sp macro="" textlink="">
        <xdr:nvSpPr>
          <xdr:cNvPr id="36" name="TextBox 35">
            <a:extLst>
              <a:ext uri="{FF2B5EF4-FFF2-40B4-BE49-F238E27FC236}">
                <a16:creationId xmlns:a16="http://schemas.microsoft.com/office/drawing/2014/main" id="{D2EE492B-1035-4678-4BB6-8E20762845D4}"/>
              </a:ext>
            </a:extLst>
          </xdr:cNvPr>
          <xdr:cNvSpPr txBox="1"/>
        </xdr:nvSpPr>
        <xdr:spPr>
          <a:xfrm>
            <a:off x="866774" y="6029324"/>
            <a:ext cx="1666875" cy="561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a:solidFill>
                  <a:schemeClr val="bg1"/>
                </a:solidFill>
                <a:latin typeface="Arial Rounded MT Bold" panose="020F0704030504030204" pitchFamily="34" charset="0"/>
                <a:cs typeface="Arial" panose="020B0604020202020204" pitchFamily="34" charset="0"/>
              </a:rPr>
              <a:t>Personal</a:t>
            </a:r>
            <a:r>
              <a:rPr lang="en-US" sz="1400" b="0" baseline="0">
                <a:solidFill>
                  <a:schemeClr val="bg1"/>
                </a:solidFill>
                <a:latin typeface="Arial Rounded MT Bold" panose="020F0704030504030204" pitchFamily="34" charset="0"/>
                <a:cs typeface="Arial" panose="020B0604020202020204" pitchFamily="34" charset="0"/>
              </a:rPr>
              <a:t> Finance Tracker</a:t>
            </a:r>
            <a:endParaRPr lang="en-US" sz="1400" b="0">
              <a:solidFill>
                <a:schemeClr val="bg1"/>
              </a:solidFill>
              <a:latin typeface="Arial Rounded MT Bold" panose="020F0704030504030204" pitchFamily="34" charset="0"/>
              <a:cs typeface="Arial" panose="020B0604020202020204" pitchFamily="34" charset="0"/>
            </a:endParaRPr>
          </a:p>
        </xdr:txBody>
      </xdr:sp>
      <xdr:sp macro="" textlink="">
        <xdr:nvSpPr>
          <xdr:cNvPr id="37" name="TextBox 36">
            <a:extLst>
              <a:ext uri="{FF2B5EF4-FFF2-40B4-BE49-F238E27FC236}">
                <a16:creationId xmlns:a16="http://schemas.microsoft.com/office/drawing/2014/main" id="{E7F6C6E9-489D-BFBB-5399-7F48B60B3160}"/>
              </a:ext>
            </a:extLst>
          </xdr:cNvPr>
          <xdr:cNvSpPr txBox="1"/>
        </xdr:nvSpPr>
        <xdr:spPr>
          <a:xfrm>
            <a:off x="838200" y="6705600"/>
            <a:ext cx="1666875" cy="1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solidFill>
                  <a:schemeClr val="bg1"/>
                </a:solidFill>
                <a:latin typeface="Arial Rounded MT Bold" panose="020F0704030504030204" pitchFamily="34" charset="0"/>
                <a:cs typeface="Arial" panose="020B0604020202020204" pitchFamily="34" charset="0"/>
              </a:rPr>
              <a:t>www.dashwise.com</a:t>
            </a:r>
          </a:p>
        </xdr:txBody>
      </xdr:sp>
    </xdr:grpSp>
    <xdr:clientData/>
  </xdr:twoCellAnchor>
  <xdr:twoCellAnchor>
    <xdr:from>
      <xdr:col>1</xdr:col>
      <xdr:colOff>85725</xdr:colOff>
      <xdr:row>5</xdr:row>
      <xdr:rowOff>47624</xdr:rowOff>
    </xdr:from>
    <xdr:to>
      <xdr:col>3</xdr:col>
      <xdr:colOff>466726</xdr:colOff>
      <xdr:row>9</xdr:row>
      <xdr:rowOff>180976</xdr:rowOff>
    </xdr:to>
    <xdr:grpSp>
      <xdr:nvGrpSpPr>
        <xdr:cNvPr id="7" name="Group 6">
          <a:extLst>
            <a:ext uri="{FF2B5EF4-FFF2-40B4-BE49-F238E27FC236}">
              <a16:creationId xmlns:a16="http://schemas.microsoft.com/office/drawing/2014/main" id="{027CC43B-DD10-C4DC-0F5C-B76B2DEB1E20}"/>
            </a:ext>
          </a:extLst>
        </xdr:cNvPr>
        <xdr:cNvGrpSpPr/>
      </xdr:nvGrpSpPr>
      <xdr:grpSpPr>
        <a:xfrm>
          <a:off x="771525" y="533399"/>
          <a:ext cx="1647826" cy="895352"/>
          <a:chOff x="771525" y="533399"/>
          <a:chExt cx="1647826" cy="895352"/>
        </a:xfrm>
      </xdr:grpSpPr>
      <xdr:sp macro="" textlink="Sheet1!G12">
        <xdr:nvSpPr>
          <xdr:cNvPr id="3" name="TextBox 2">
            <a:extLst>
              <a:ext uri="{FF2B5EF4-FFF2-40B4-BE49-F238E27FC236}">
                <a16:creationId xmlns:a16="http://schemas.microsoft.com/office/drawing/2014/main" id="{765150F8-58B0-56F6-3DB8-47727EE00378}"/>
              </a:ext>
            </a:extLst>
          </xdr:cNvPr>
          <xdr:cNvSpPr txBox="1"/>
        </xdr:nvSpPr>
        <xdr:spPr>
          <a:xfrm>
            <a:off x="771525" y="800101"/>
            <a:ext cx="1647826" cy="628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650F222-C2CA-4432-9880-4BBEDBE5EEE8}" type="TxLink">
              <a:rPr lang="en-US" sz="2400" b="0" i="0" u="none" strike="noStrike">
                <a:solidFill>
                  <a:schemeClr val="bg1"/>
                </a:solidFill>
                <a:latin typeface="Arial"/>
                <a:cs typeface="Arial"/>
              </a:rPr>
              <a:pPr/>
              <a:t>$345,042</a:t>
            </a:fld>
            <a:endParaRPr lang="en-US" sz="2400">
              <a:solidFill>
                <a:schemeClr val="bg1"/>
              </a:solidFill>
            </a:endParaRPr>
          </a:p>
        </xdr:txBody>
      </xdr:sp>
      <xdr:sp macro="" textlink="">
        <xdr:nvSpPr>
          <xdr:cNvPr id="5" name="TextBox 4">
            <a:extLst>
              <a:ext uri="{FF2B5EF4-FFF2-40B4-BE49-F238E27FC236}">
                <a16:creationId xmlns:a16="http://schemas.microsoft.com/office/drawing/2014/main" id="{1F65CA94-48C5-FB25-D7E7-D9723801FEEF}"/>
              </a:ext>
            </a:extLst>
          </xdr:cNvPr>
          <xdr:cNvSpPr txBox="1"/>
        </xdr:nvSpPr>
        <xdr:spPr>
          <a:xfrm>
            <a:off x="1081088" y="533399"/>
            <a:ext cx="10287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solidFill>
                  <a:schemeClr val="bg1"/>
                </a:solidFill>
                <a:latin typeface="Abadi" panose="020B0604020104020204" pitchFamily="34" charset="0"/>
              </a:rPr>
              <a:t>Networth</a:t>
            </a:r>
          </a:p>
        </xdr:txBody>
      </xdr:sp>
    </xdr:grpSp>
    <xdr:clientData/>
  </xdr:twoCellAnchor>
  <xdr:twoCellAnchor>
    <xdr:from>
      <xdr:col>16</xdr:col>
      <xdr:colOff>657225</xdr:colOff>
      <xdr:row>5</xdr:row>
      <xdr:rowOff>57150</xdr:rowOff>
    </xdr:from>
    <xdr:to>
      <xdr:col>19</xdr:col>
      <xdr:colOff>247651</xdr:colOff>
      <xdr:row>10</xdr:row>
      <xdr:rowOff>2</xdr:rowOff>
    </xdr:to>
    <xdr:grpSp>
      <xdr:nvGrpSpPr>
        <xdr:cNvPr id="25" name="Group 24">
          <a:extLst>
            <a:ext uri="{FF2B5EF4-FFF2-40B4-BE49-F238E27FC236}">
              <a16:creationId xmlns:a16="http://schemas.microsoft.com/office/drawing/2014/main" id="{369FACF8-E23D-40A4-8FD9-490BB76D7543}"/>
            </a:ext>
          </a:extLst>
        </xdr:cNvPr>
        <xdr:cNvGrpSpPr/>
      </xdr:nvGrpSpPr>
      <xdr:grpSpPr>
        <a:xfrm>
          <a:off x="12992100" y="542925"/>
          <a:ext cx="1647826" cy="895350"/>
          <a:chOff x="771525" y="533399"/>
          <a:chExt cx="1647826" cy="895352"/>
        </a:xfrm>
      </xdr:grpSpPr>
      <xdr:sp macro="" textlink="Sheet1!G12">
        <xdr:nvSpPr>
          <xdr:cNvPr id="27" name="TextBox 26">
            <a:extLst>
              <a:ext uri="{FF2B5EF4-FFF2-40B4-BE49-F238E27FC236}">
                <a16:creationId xmlns:a16="http://schemas.microsoft.com/office/drawing/2014/main" id="{620FAF2A-9BBB-DE61-C3E0-194E4808CB37}"/>
              </a:ext>
            </a:extLst>
          </xdr:cNvPr>
          <xdr:cNvSpPr txBox="1"/>
        </xdr:nvSpPr>
        <xdr:spPr>
          <a:xfrm>
            <a:off x="771525" y="800101"/>
            <a:ext cx="1647826" cy="628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650F222-C2CA-4432-9880-4BBEDBE5EEE8}" type="TxLink">
              <a:rPr lang="en-US" sz="2400" b="0" i="0" u="none" strike="noStrike">
                <a:solidFill>
                  <a:schemeClr val="bg1"/>
                </a:solidFill>
                <a:latin typeface="Arial"/>
                <a:cs typeface="Arial"/>
              </a:rPr>
              <a:pPr/>
              <a:t>$345,042</a:t>
            </a:fld>
            <a:endParaRPr lang="en-US" sz="2400">
              <a:solidFill>
                <a:schemeClr val="bg1"/>
              </a:solidFill>
            </a:endParaRPr>
          </a:p>
        </xdr:txBody>
      </xdr:sp>
      <xdr:sp macro="" textlink="">
        <xdr:nvSpPr>
          <xdr:cNvPr id="28" name="TextBox 27">
            <a:extLst>
              <a:ext uri="{FF2B5EF4-FFF2-40B4-BE49-F238E27FC236}">
                <a16:creationId xmlns:a16="http://schemas.microsoft.com/office/drawing/2014/main" id="{175743BB-DE9E-4588-25FB-290EEF0CC90F}"/>
              </a:ext>
            </a:extLst>
          </xdr:cNvPr>
          <xdr:cNvSpPr txBox="1"/>
        </xdr:nvSpPr>
        <xdr:spPr>
          <a:xfrm>
            <a:off x="1081088" y="533399"/>
            <a:ext cx="10287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solidFill>
                  <a:schemeClr val="bg1"/>
                </a:solidFill>
                <a:latin typeface="Abadi" panose="020B0604020104020204" pitchFamily="34" charset="0"/>
              </a:rPr>
              <a:t>Networth</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787400</xdr:colOff>
      <xdr:row>25</xdr:row>
      <xdr:rowOff>50800</xdr:rowOff>
    </xdr:from>
    <xdr:to>
      <xdr:col>1</xdr:col>
      <xdr:colOff>244475</xdr:colOff>
      <xdr:row>27</xdr:row>
      <xdr:rowOff>22225</xdr:rowOff>
    </xdr:to>
    <xdr:sp macro="" textlink="">
      <xdr:nvSpPr>
        <xdr:cNvPr id="2" name="Rectangle 1">
          <a:extLst>
            <a:ext uri="{FF2B5EF4-FFF2-40B4-BE49-F238E27FC236}">
              <a16:creationId xmlns:a16="http://schemas.microsoft.com/office/drawing/2014/main" id="{7E10F72A-1D12-1C9F-EB6F-ECA293748BCC}"/>
            </a:ext>
          </a:extLst>
        </xdr:cNvPr>
        <xdr:cNvSpPr>
          <a:spLocks noChangeAspect="1"/>
        </xdr:cNvSpPr>
      </xdr:nvSpPr>
      <xdr:spPr>
        <a:xfrm>
          <a:off x="14884400" y="8699500"/>
          <a:ext cx="520700" cy="355600"/>
        </a:xfrm>
        <a:prstGeom prst="rect">
          <a:avLst/>
        </a:prstGeom>
        <a:solidFill>
          <a:srgbClr val="F9F9F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666750</xdr:colOff>
      <xdr:row>1</xdr:row>
      <xdr:rowOff>28575</xdr:rowOff>
    </xdr:from>
    <xdr:to>
      <xdr:col>3</xdr:col>
      <xdr:colOff>638175</xdr:colOff>
      <xdr:row>36</xdr:row>
      <xdr:rowOff>133350</xdr:rowOff>
    </xdr:to>
    <xdr:grpSp>
      <xdr:nvGrpSpPr>
        <xdr:cNvPr id="2" name="Group 1">
          <a:extLst>
            <a:ext uri="{FF2B5EF4-FFF2-40B4-BE49-F238E27FC236}">
              <a16:creationId xmlns:a16="http://schemas.microsoft.com/office/drawing/2014/main" id="{03009772-D774-47C8-8963-AFAC1AAA7180}"/>
            </a:ext>
          </a:extLst>
        </xdr:cNvPr>
        <xdr:cNvGrpSpPr/>
      </xdr:nvGrpSpPr>
      <xdr:grpSpPr>
        <a:xfrm>
          <a:off x="666750" y="228600"/>
          <a:ext cx="2028825" cy="7105650"/>
          <a:chOff x="723900" y="428626"/>
          <a:chExt cx="2028825" cy="6953250"/>
        </a:xfrm>
      </xdr:grpSpPr>
      <xdr:sp macro="" textlink="">
        <xdr:nvSpPr>
          <xdr:cNvPr id="3" name="Rectangle: Rounded Corners 2">
            <a:extLst>
              <a:ext uri="{FF2B5EF4-FFF2-40B4-BE49-F238E27FC236}">
                <a16:creationId xmlns:a16="http://schemas.microsoft.com/office/drawing/2014/main" id="{B12CD9CC-371B-013F-2130-14659BBC21FB}"/>
              </a:ext>
            </a:extLst>
          </xdr:cNvPr>
          <xdr:cNvSpPr/>
        </xdr:nvSpPr>
        <xdr:spPr>
          <a:xfrm>
            <a:off x="723900" y="428626"/>
            <a:ext cx="2028825" cy="6953250"/>
          </a:xfrm>
          <a:prstGeom prst="roundRect">
            <a:avLst/>
          </a:prstGeom>
          <a:solidFill>
            <a:sysClr val="windowText" lastClr="000000">
              <a:lumMod val="85000"/>
              <a:lumOff val="15000"/>
            </a:sysClr>
          </a:solidFill>
          <a:ln w="12700" cap="flat" cmpd="sng" algn="ctr">
            <a:no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grpSp>
        <xdr:nvGrpSpPr>
          <xdr:cNvPr id="4" name="Group 3">
            <a:extLst>
              <a:ext uri="{FF2B5EF4-FFF2-40B4-BE49-F238E27FC236}">
                <a16:creationId xmlns:a16="http://schemas.microsoft.com/office/drawing/2014/main" id="{15715AC2-EB88-E6C0-E340-C3A7296DCABF}"/>
              </a:ext>
            </a:extLst>
          </xdr:cNvPr>
          <xdr:cNvGrpSpPr/>
        </xdr:nvGrpSpPr>
        <xdr:grpSpPr>
          <a:xfrm>
            <a:off x="826275" y="2504464"/>
            <a:ext cx="1850249" cy="1019786"/>
            <a:chOff x="826275" y="2504464"/>
            <a:chExt cx="1850249" cy="1019786"/>
          </a:xfrm>
        </xdr:grpSpPr>
        <xdr:sp macro="" textlink="">
          <xdr:nvSpPr>
            <xdr:cNvPr id="7" name="TextBox 6">
              <a:hlinkClick xmlns:r="http://schemas.openxmlformats.org/officeDocument/2006/relationships" r:id="rId1" tooltip="Main Dashboard"/>
              <a:extLst>
                <a:ext uri="{FF2B5EF4-FFF2-40B4-BE49-F238E27FC236}">
                  <a16:creationId xmlns:a16="http://schemas.microsoft.com/office/drawing/2014/main" id="{BE5F1908-69B7-FF90-A7DF-39FC1F3C76AC}"/>
                </a:ext>
              </a:extLst>
            </xdr:cNvPr>
            <xdr:cNvSpPr txBox="1"/>
          </xdr:nvSpPr>
          <xdr:spPr>
            <a:xfrm>
              <a:off x="1142999" y="2524125"/>
              <a:ext cx="1123950" cy="285750"/>
            </a:xfrm>
            <a:prstGeom prst="rect">
              <a:avLst/>
            </a:prstGeom>
            <a:noFill/>
            <a:ln w="9525" cmpd="sng">
              <a:no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sysClr val="window" lastClr="FFFFFF">
                      <a:lumMod val="65000"/>
                    </a:sysClr>
                  </a:solidFill>
                  <a:effectLst/>
                  <a:uLnTx/>
                  <a:uFillTx/>
                  <a:latin typeface="Arial" panose="020B0604020202020204" pitchFamily="34" charset="0"/>
                  <a:ea typeface="+mn-ea"/>
                  <a:cs typeface="Arial" panose="020B0604020202020204" pitchFamily="34" charset="0"/>
                </a:rPr>
                <a:t>Dashboard</a:t>
              </a:r>
              <a:r>
                <a:rPr kumimoji="0" lang="en-US" sz="1100" b="1" i="0" u="none" strike="noStrike" kern="0" cap="none" spc="0" normalizeH="0" baseline="0" noProof="0">
                  <a:ln>
                    <a:noFill/>
                  </a:ln>
                  <a:solidFill>
                    <a:sysClr val="window" lastClr="FFFFFF"/>
                  </a:solidFill>
                  <a:effectLst/>
                  <a:uLnTx/>
                  <a:uFillTx/>
                  <a:latin typeface="Arial" panose="020B0604020202020204" pitchFamily="34" charset="0"/>
                  <a:ea typeface="+mn-ea"/>
                  <a:cs typeface="Arial" panose="020B0604020202020204" pitchFamily="34" charset="0"/>
                </a:rPr>
                <a:t> </a:t>
              </a:r>
            </a:p>
          </xdr:txBody>
        </xdr:sp>
        <xdr:sp macro="" textlink="">
          <xdr:nvSpPr>
            <xdr:cNvPr id="8" name="TextBox 7">
              <a:hlinkClick xmlns:r="http://schemas.openxmlformats.org/officeDocument/2006/relationships" r:id="rId2" tooltip="currently showing"/>
              <a:extLst>
                <a:ext uri="{FF2B5EF4-FFF2-40B4-BE49-F238E27FC236}">
                  <a16:creationId xmlns:a16="http://schemas.microsoft.com/office/drawing/2014/main" id="{8D6429E9-5212-3DA8-F6F9-951BD39DF5A5}"/>
                </a:ext>
              </a:extLst>
            </xdr:cNvPr>
            <xdr:cNvSpPr txBox="1"/>
          </xdr:nvSpPr>
          <xdr:spPr>
            <a:xfrm>
              <a:off x="1142999" y="3238500"/>
              <a:ext cx="1419225" cy="285750"/>
            </a:xfrm>
            <a:prstGeom prst="rect">
              <a:avLst/>
            </a:prstGeom>
            <a:noFill/>
            <a:ln w="9525" cmpd="sng">
              <a:no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schemeClr val="bg1"/>
                  </a:solidFill>
                  <a:effectLst/>
                  <a:uLnTx/>
                  <a:uFillTx/>
                  <a:latin typeface="Arial" panose="020B0604020202020204" pitchFamily="34" charset="0"/>
                  <a:ea typeface="+mn-ea"/>
                  <a:cs typeface="Arial" panose="020B0604020202020204" pitchFamily="34" charset="0"/>
                </a:rPr>
                <a:t>Assets &amp; Goals</a:t>
              </a:r>
            </a:p>
          </xdr:txBody>
        </xdr:sp>
        <xdr:sp macro="" textlink="">
          <xdr:nvSpPr>
            <xdr:cNvPr id="9" name="TextBox 8">
              <a:hlinkClick xmlns:r="http://schemas.openxmlformats.org/officeDocument/2006/relationships" r:id="rId3" tooltip="Income and Expenses"/>
              <a:extLst>
                <a:ext uri="{FF2B5EF4-FFF2-40B4-BE49-F238E27FC236}">
                  <a16:creationId xmlns:a16="http://schemas.microsoft.com/office/drawing/2014/main" id="{5F1BD958-6ED3-CCFE-C9B2-DEFE6F86E82A}"/>
                </a:ext>
              </a:extLst>
            </xdr:cNvPr>
            <xdr:cNvSpPr txBox="1"/>
          </xdr:nvSpPr>
          <xdr:spPr>
            <a:xfrm>
              <a:off x="1142999" y="2881313"/>
              <a:ext cx="1533525" cy="285750"/>
            </a:xfrm>
            <a:prstGeom prst="rect">
              <a:avLst/>
            </a:prstGeom>
            <a:noFill/>
            <a:ln w="9525" cmpd="sng">
              <a:no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schemeClr val="bg1">
                      <a:lumMod val="50000"/>
                    </a:schemeClr>
                  </a:solidFill>
                  <a:effectLst/>
                  <a:uLnTx/>
                  <a:uFillTx/>
                  <a:latin typeface="Arial" panose="020B0604020202020204" pitchFamily="34" charset="0"/>
                  <a:ea typeface="+mn-ea"/>
                  <a:cs typeface="Arial" panose="020B0604020202020204" pitchFamily="34" charset="0"/>
                </a:rPr>
                <a:t>Income &amp; Expenses</a:t>
              </a:r>
            </a:p>
          </xdr:txBody>
        </xdr:sp>
        <xdr:pic>
          <xdr:nvPicPr>
            <xdr:cNvPr id="10" name="Picture 9">
              <a:extLst>
                <a:ext uri="{FF2B5EF4-FFF2-40B4-BE49-F238E27FC236}">
                  <a16:creationId xmlns:a16="http://schemas.microsoft.com/office/drawing/2014/main" id="{AE2BF366-D012-2BCC-430C-B9FFA9529471}"/>
                </a:ext>
              </a:extLst>
            </xdr:cNvPr>
            <xdr:cNvPicPr>
              <a:picLocks noChangeAspect="1"/>
            </xdr:cNvPicPr>
          </xdr:nvPicPr>
          <xdr:blipFill>
            <a:blip xmlns:r="http://schemas.openxmlformats.org/officeDocument/2006/relationships" r:embed="rId4" cstate="print">
              <a:lum bright="70000" contrast="-70000"/>
              <a:extLst>
                <a:ext uri="{28A0092B-C50C-407E-A947-70E740481C1C}">
                  <a14:useLocalDpi xmlns:a14="http://schemas.microsoft.com/office/drawing/2010/main" val="0"/>
                </a:ext>
              </a:extLst>
            </a:blip>
            <a:stretch>
              <a:fillRect/>
            </a:stretch>
          </xdr:blipFill>
          <xdr:spPr>
            <a:xfrm>
              <a:off x="847726" y="2504464"/>
              <a:ext cx="266700" cy="266700"/>
            </a:xfrm>
            <a:prstGeom prst="rect">
              <a:avLst/>
            </a:prstGeom>
          </xdr:spPr>
        </xdr:pic>
        <xdr:pic>
          <xdr:nvPicPr>
            <xdr:cNvPr id="11" name="Picture 10">
              <a:extLst>
                <a:ext uri="{FF2B5EF4-FFF2-40B4-BE49-F238E27FC236}">
                  <a16:creationId xmlns:a16="http://schemas.microsoft.com/office/drawing/2014/main" id="{4CF4855C-7804-C99F-D627-B12692C3801C}"/>
                </a:ext>
              </a:extLst>
            </xdr:cNvPr>
            <xdr:cNvPicPr>
              <a:picLocks noChangeAspect="1"/>
            </xdr:cNvPicPr>
          </xdr:nvPicPr>
          <xdr:blipFill>
            <a:blip xmlns:r="http://schemas.openxmlformats.org/officeDocument/2006/relationships" r:embed="rId5"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826275" y="3195599"/>
              <a:ext cx="316725" cy="316725"/>
            </a:xfrm>
            <a:prstGeom prst="rect">
              <a:avLst/>
            </a:prstGeom>
          </xdr:spPr>
        </xdr:pic>
        <xdr:pic>
          <xdr:nvPicPr>
            <xdr:cNvPr id="12" name="Picture 11">
              <a:extLst>
                <a:ext uri="{FF2B5EF4-FFF2-40B4-BE49-F238E27FC236}">
                  <a16:creationId xmlns:a16="http://schemas.microsoft.com/office/drawing/2014/main" id="{86D804F9-F858-A011-E37F-38930EF32A7F}"/>
                </a:ext>
              </a:extLst>
            </xdr:cNvPr>
            <xdr:cNvPicPr>
              <a:picLocks noChangeAspect="1"/>
            </xdr:cNvPicPr>
          </xdr:nvPicPr>
          <xdr:blipFill>
            <a:blip xmlns:r="http://schemas.openxmlformats.org/officeDocument/2006/relationships" r:embed="rId6" cstate="print">
              <a:lum bright="70000" contrast="-70000"/>
              <a:extLst>
                <a:ext uri="{BEBA8EAE-BF5A-486C-A8C5-ECC9F3942E4B}">
                  <a14:imgProps xmlns:a14="http://schemas.microsoft.com/office/drawing/2010/main">
                    <a14:imgLayer r:embed="rId7">
                      <a14:imgEffect>
                        <a14:artisticPhotocopy/>
                      </a14:imgEffect>
                    </a14:imgLayer>
                  </a14:imgProps>
                </a:ext>
                <a:ext uri="{28A0092B-C50C-407E-A947-70E740481C1C}">
                  <a14:useLocalDpi xmlns:a14="http://schemas.microsoft.com/office/drawing/2010/main" val="0"/>
                </a:ext>
              </a:extLst>
            </a:blip>
            <a:stretch>
              <a:fillRect/>
            </a:stretch>
          </xdr:blipFill>
          <xdr:spPr>
            <a:xfrm>
              <a:off x="842926" y="2831285"/>
              <a:ext cx="304193" cy="304193"/>
            </a:xfrm>
            <a:prstGeom prst="rect">
              <a:avLst/>
            </a:prstGeom>
            <a:ln>
              <a:noFill/>
            </a:ln>
          </xdr:spPr>
        </xdr:pic>
      </xdr:grpSp>
      <xdr:sp macro="" textlink="">
        <xdr:nvSpPr>
          <xdr:cNvPr id="5" name="TextBox 4">
            <a:extLst>
              <a:ext uri="{FF2B5EF4-FFF2-40B4-BE49-F238E27FC236}">
                <a16:creationId xmlns:a16="http://schemas.microsoft.com/office/drawing/2014/main" id="{17398747-5ACA-0F77-227A-AFDAA493BC7E}"/>
              </a:ext>
            </a:extLst>
          </xdr:cNvPr>
          <xdr:cNvSpPr txBox="1"/>
        </xdr:nvSpPr>
        <xdr:spPr>
          <a:xfrm>
            <a:off x="866774" y="6029324"/>
            <a:ext cx="1666875" cy="561975"/>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ysClr val="window" lastClr="FFFFFF"/>
                </a:solidFill>
                <a:effectLst/>
                <a:uLnTx/>
                <a:uFillTx/>
                <a:latin typeface="Arial Rounded MT Bold" panose="020F0704030504030204" pitchFamily="34" charset="0"/>
                <a:ea typeface="+mn-ea"/>
                <a:cs typeface="Arial" panose="020B0604020202020204" pitchFamily="34" charset="0"/>
              </a:rPr>
              <a:t>Personal Finance Tracker</a:t>
            </a:r>
          </a:p>
        </xdr:txBody>
      </xdr:sp>
      <xdr:sp macro="" textlink="">
        <xdr:nvSpPr>
          <xdr:cNvPr id="6" name="TextBox 5">
            <a:extLst>
              <a:ext uri="{FF2B5EF4-FFF2-40B4-BE49-F238E27FC236}">
                <a16:creationId xmlns:a16="http://schemas.microsoft.com/office/drawing/2014/main" id="{378EBF10-793A-4CC4-722C-30E7703FC81D}"/>
              </a:ext>
            </a:extLst>
          </xdr:cNvPr>
          <xdr:cNvSpPr txBox="1"/>
        </xdr:nvSpPr>
        <xdr:spPr>
          <a:xfrm>
            <a:off x="838200" y="6705600"/>
            <a:ext cx="1666875" cy="180975"/>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900" b="0" i="0" u="none" strike="noStrike" kern="0" cap="none" spc="0" normalizeH="0" baseline="0" noProof="0">
                <a:ln>
                  <a:noFill/>
                </a:ln>
                <a:solidFill>
                  <a:srgbClr val="FFC000"/>
                </a:solidFill>
                <a:effectLst/>
                <a:uLnTx/>
                <a:uFillTx/>
                <a:latin typeface="Arial Rounded MT Bold" panose="020F0704030504030204" pitchFamily="34" charset="0"/>
                <a:ea typeface="+mn-ea"/>
                <a:cs typeface="Arial" panose="020B0604020202020204" pitchFamily="34" charset="0"/>
              </a:rPr>
              <a:t>www.dashwise.com</a:t>
            </a:r>
          </a:p>
        </xdr:txBody>
      </xdr:sp>
    </xdr:grpSp>
    <xdr:clientData/>
  </xdr:twoCellAnchor>
  <xdr:twoCellAnchor>
    <xdr:from>
      <xdr:col>12</xdr:col>
      <xdr:colOff>257175</xdr:colOff>
      <xdr:row>2</xdr:row>
      <xdr:rowOff>161925</xdr:rowOff>
    </xdr:from>
    <xdr:to>
      <xdr:col>15</xdr:col>
      <xdr:colOff>0</xdr:colOff>
      <xdr:row>5</xdr:row>
      <xdr:rowOff>123825</xdr:rowOff>
    </xdr:to>
    <xdr:sp macro="" textlink="">
      <xdr:nvSpPr>
        <xdr:cNvPr id="91" name="TextBox 90">
          <a:extLst>
            <a:ext uri="{FF2B5EF4-FFF2-40B4-BE49-F238E27FC236}">
              <a16:creationId xmlns:a16="http://schemas.microsoft.com/office/drawing/2014/main" id="{CC5F254E-EAA3-8C6A-3D25-8830DCD732AD}"/>
            </a:ext>
          </a:extLst>
        </xdr:cNvPr>
        <xdr:cNvSpPr txBox="1"/>
      </xdr:nvSpPr>
      <xdr:spPr>
        <a:xfrm>
          <a:off x="9029700" y="561975"/>
          <a:ext cx="1800225" cy="561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0">
              <a:latin typeface="Abadi" panose="020B0604020104020204" pitchFamily="34" charset="0"/>
            </a:rPr>
            <a:t>Assets</a:t>
          </a:r>
        </a:p>
      </xdr:txBody>
    </xdr:sp>
    <xdr:clientData/>
  </xdr:twoCellAnchor>
  <xdr:twoCellAnchor>
    <xdr:from>
      <xdr:col>10</xdr:col>
      <xdr:colOff>571500</xdr:colOff>
      <xdr:row>13</xdr:row>
      <xdr:rowOff>180975</xdr:rowOff>
    </xdr:from>
    <xdr:to>
      <xdr:col>16</xdr:col>
      <xdr:colOff>638176</xdr:colOff>
      <xdr:row>26</xdr:row>
      <xdr:rowOff>80962</xdr:rowOff>
    </xdr:to>
    <xdr:graphicFrame macro="">
      <xdr:nvGraphicFramePr>
        <xdr:cNvPr id="92" name="Chart 91">
          <a:extLst>
            <a:ext uri="{FF2B5EF4-FFF2-40B4-BE49-F238E27FC236}">
              <a16:creationId xmlns:a16="http://schemas.microsoft.com/office/drawing/2014/main" id="{30293AC0-3176-D3B4-3EF1-4BAB0A2108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380998</xdr:colOff>
      <xdr:row>5</xdr:row>
      <xdr:rowOff>95250</xdr:rowOff>
    </xdr:from>
    <xdr:to>
      <xdr:col>18</xdr:col>
      <xdr:colOff>561974</xdr:colOff>
      <xdr:row>9</xdr:row>
      <xdr:rowOff>38100</xdr:rowOff>
    </xdr:to>
    <xdr:sp macro="" textlink="">
      <xdr:nvSpPr>
        <xdr:cNvPr id="94" name="TextBox 93">
          <a:extLst>
            <a:ext uri="{FF2B5EF4-FFF2-40B4-BE49-F238E27FC236}">
              <a16:creationId xmlns:a16="http://schemas.microsoft.com/office/drawing/2014/main" id="{0F014386-51CC-44E6-9133-C807E3C69624}"/>
            </a:ext>
          </a:extLst>
        </xdr:cNvPr>
        <xdr:cNvSpPr txBox="1"/>
      </xdr:nvSpPr>
      <xdr:spPr>
        <a:xfrm>
          <a:off x="9153523" y="1095375"/>
          <a:ext cx="4724401" cy="742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a:latin typeface="Abadi" panose="020B0604020104020204" pitchFamily="34" charset="0"/>
            </a:rPr>
            <a:t>Currently</a:t>
          </a:r>
          <a:r>
            <a:rPr lang="en-US" sz="1000" b="0" baseline="0">
              <a:latin typeface="Abadi" panose="020B0604020104020204" pitchFamily="34" charset="0"/>
            </a:rPr>
            <a:t> have different kinds of assets rangng from Gold, Bonds ,Stock(Less valuable) in terms of amount and Warehouse and Lands(Highly valuable).  Assets are expected to be converted to cash or consumed in a  year in the operating cycle without disturbing the normal work of  business firm.</a:t>
          </a:r>
          <a:endParaRPr lang="en-US" sz="1000" b="0">
            <a:latin typeface="Abadi" panose="020B0604020104020204" pitchFamily="34" charset="0"/>
          </a:endParaRPr>
        </a:p>
      </xdr:txBody>
    </xdr:sp>
    <xdr:clientData/>
  </xdr:twoCellAnchor>
  <xdr:twoCellAnchor>
    <xdr:from>
      <xdr:col>9</xdr:col>
      <xdr:colOff>219075</xdr:colOff>
      <xdr:row>6</xdr:row>
      <xdr:rowOff>19050</xdr:rowOff>
    </xdr:from>
    <xdr:to>
      <xdr:col>9</xdr:col>
      <xdr:colOff>219075</xdr:colOff>
      <xdr:row>27</xdr:row>
      <xdr:rowOff>85725</xdr:rowOff>
    </xdr:to>
    <xdr:cxnSp macro="">
      <xdr:nvCxnSpPr>
        <xdr:cNvPr id="96" name="Straight Connector 95">
          <a:extLst>
            <a:ext uri="{FF2B5EF4-FFF2-40B4-BE49-F238E27FC236}">
              <a16:creationId xmlns:a16="http://schemas.microsoft.com/office/drawing/2014/main" id="{FA11FF7E-7F97-F664-EDF8-DEF067AE752A}"/>
            </a:ext>
          </a:extLst>
        </xdr:cNvPr>
        <xdr:cNvCxnSpPr/>
      </xdr:nvCxnSpPr>
      <xdr:spPr>
        <a:xfrm flipV="1">
          <a:off x="6934200" y="1219200"/>
          <a:ext cx="0" cy="4267200"/>
        </a:xfrm>
        <a:prstGeom prst="line">
          <a:avLst/>
        </a:prstGeom>
        <a:ln>
          <a:solidFill>
            <a:schemeClr val="accent3">
              <a:lumMod val="40000"/>
              <a:lumOff val="6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257176</xdr:colOff>
      <xdr:row>25</xdr:row>
      <xdr:rowOff>0</xdr:rowOff>
    </xdr:from>
    <xdr:to>
      <xdr:col>6</xdr:col>
      <xdr:colOff>295276</xdr:colOff>
      <xdr:row>27</xdr:row>
      <xdr:rowOff>161925</xdr:rowOff>
    </xdr:to>
    <xdr:sp macro="" textlink="">
      <xdr:nvSpPr>
        <xdr:cNvPr id="100" name="TextBox 99">
          <a:extLst>
            <a:ext uri="{FF2B5EF4-FFF2-40B4-BE49-F238E27FC236}">
              <a16:creationId xmlns:a16="http://schemas.microsoft.com/office/drawing/2014/main" id="{AE95DED7-3229-4A7E-A5D6-958E489E003C}"/>
            </a:ext>
          </a:extLst>
        </xdr:cNvPr>
        <xdr:cNvSpPr txBox="1"/>
      </xdr:nvSpPr>
      <xdr:spPr>
        <a:xfrm>
          <a:off x="3000376" y="5000625"/>
          <a:ext cx="1409700" cy="561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0">
              <a:latin typeface="Abadi" panose="020B0604020104020204" pitchFamily="34" charset="0"/>
            </a:rPr>
            <a:t>Goals</a:t>
          </a:r>
        </a:p>
      </xdr:txBody>
    </xdr:sp>
    <xdr:clientData/>
  </xdr:twoCellAnchor>
  <xdr:twoCellAnchor>
    <xdr:from>
      <xdr:col>4</xdr:col>
      <xdr:colOff>304800</xdr:colOff>
      <xdr:row>28</xdr:row>
      <xdr:rowOff>28575</xdr:rowOff>
    </xdr:from>
    <xdr:to>
      <xdr:col>9</xdr:col>
      <xdr:colOff>9525</xdr:colOff>
      <xdr:row>31</xdr:row>
      <xdr:rowOff>171450</xdr:rowOff>
    </xdr:to>
    <xdr:sp macro="" textlink="">
      <xdr:nvSpPr>
        <xdr:cNvPr id="102" name="TextBox 101">
          <a:extLst>
            <a:ext uri="{FF2B5EF4-FFF2-40B4-BE49-F238E27FC236}">
              <a16:creationId xmlns:a16="http://schemas.microsoft.com/office/drawing/2014/main" id="{212EFBB3-2097-41B6-85D7-8CD8F769A5DC}"/>
            </a:ext>
          </a:extLst>
        </xdr:cNvPr>
        <xdr:cNvSpPr txBox="1"/>
      </xdr:nvSpPr>
      <xdr:spPr>
        <a:xfrm>
          <a:off x="3048000" y="5629275"/>
          <a:ext cx="3676650" cy="742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a:latin typeface="Abadi" panose="020B0604020104020204" pitchFamily="34" charset="0"/>
            </a:rPr>
            <a:t>Your</a:t>
          </a:r>
          <a:r>
            <a:rPr lang="en-US" sz="1000" b="0" baseline="0">
              <a:latin typeface="Abadi" panose="020B0604020104020204" pitchFamily="34" charset="0"/>
            </a:rPr>
            <a:t> goal should get you focused and  keep you in-check  at all  times. Early retirement should be the ultimate goal, less time working for companies and  spend more time with family. Save </a:t>
          </a:r>
          <a:r>
            <a:rPr lang="en-US" sz="1100" b="1" baseline="0">
              <a:latin typeface="Arial Rounded MT Bold" panose="020F0704030504030204" pitchFamily="34" charset="0"/>
            </a:rPr>
            <a:t>$1,500 </a:t>
          </a:r>
          <a:r>
            <a:rPr lang="en-US" sz="1100" b="0" baseline="0">
              <a:latin typeface="Abadi" panose="020B0604020104020204" pitchFamily="34" charset="0"/>
            </a:rPr>
            <a:t>a  month for </a:t>
          </a:r>
          <a:r>
            <a:rPr lang="en-US" sz="1100" b="1" baseline="0">
              <a:latin typeface="Arial Rounded MT Bold" panose="020F0704030504030204" pitchFamily="34" charset="0"/>
            </a:rPr>
            <a:t>25years</a:t>
          </a:r>
          <a:r>
            <a:rPr lang="en-US" sz="1100" b="0" baseline="0">
              <a:latin typeface="Arial Rounded MT Bold" panose="020F0704030504030204" pitchFamily="34" charset="0"/>
            </a:rPr>
            <a:t> </a:t>
          </a:r>
          <a:r>
            <a:rPr lang="en-US" sz="1100" b="0" baseline="0">
              <a:latin typeface="Abadi" panose="020B0604020104020204" pitchFamily="34" charset="0"/>
            </a:rPr>
            <a:t> to make this a reality.</a:t>
          </a:r>
          <a:endParaRPr lang="en-US" sz="1000" b="0">
            <a:latin typeface="Abadi" panose="020B0604020104020204" pitchFamily="34" charset="0"/>
          </a:endParaRPr>
        </a:p>
      </xdr:txBody>
    </xdr:sp>
    <xdr:clientData/>
  </xdr:twoCellAnchor>
  <xdr:twoCellAnchor>
    <xdr:from>
      <xdr:col>1</xdr:col>
      <xdr:colOff>228600</xdr:colOff>
      <xdr:row>1</xdr:row>
      <xdr:rowOff>180975</xdr:rowOff>
    </xdr:from>
    <xdr:to>
      <xdr:col>3</xdr:col>
      <xdr:colOff>504826</xdr:colOff>
      <xdr:row>6</xdr:row>
      <xdr:rowOff>76202</xdr:rowOff>
    </xdr:to>
    <xdr:grpSp>
      <xdr:nvGrpSpPr>
        <xdr:cNvPr id="106" name="Group 105">
          <a:extLst>
            <a:ext uri="{FF2B5EF4-FFF2-40B4-BE49-F238E27FC236}">
              <a16:creationId xmlns:a16="http://schemas.microsoft.com/office/drawing/2014/main" id="{71DC4683-D8AE-430A-B955-1FBC8C8DA8DA}"/>
            </a:ext>
          </a:extLst>
        </xdr:cNvPr>
        <xdr:cNvGrpSpPr/>
      </xdr:nvGrpSpPr>
      <xdr:grpSpPr>
        <a:xfrm>
          <a:off x="914400" y="381000"/>
          <a:ext cx="1647826" cy="895352"/>
          <a:chOff x="771525" y="533399"/>
          <a:chExt cx="1647826" cy="895352"/>
        </a:xfrm>
      </xdr:grpSpPr>
      <xdr:sp macro="" textlink="Sheet1!G12">
        <xdr:nvSpPr>
          <xdr:cNvPr id="107" name="TextBox 106">
            <a:extLst>
              <a:ext uri="{FF2B5EF4-FFF2-40B4-BE49-F238E27FC236}">
                <a16:creationId xmlns:a16="http://schemas.microsoft.com/office/drawing/2014/main" id="{E24C015A-C285-A675-2C44-5CF3500C454D}"/>
              </a:ext>
            </a:extLst>
          </xdr:cNvPr>
          <xdr:cNvSpPr txBox="1"/>
        </xdr:nvSpPr>
        <xdr:spPr>
          <a:xfrm>
            <a:off x="771525" y="800101"/>
            <a:ext cx="1647826" cy="628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650F222-C2CA-4432-9880-4BBEDBE5EEE8}" type="TxLink">
              <a:rPr lang="en-US" sz="2400" b="0" i="0" u="none" strike="noStrike">
                <a:solidFill>
                  <a:schemeClr val="bg1"/>
                </a:solidFill>
                <a:latin typeface="Arial"/>
                <a:cs typeface="Arial"/>
              </a:rPr>
              <a:pPr/>
              <a:t>$345,042</a:t>
            </a:fld>
            <a:endParaRPr lang="en-US" sz="2400">
              <a:solidFill>
                <a:schemeClr val="bg1"/>
              </a:solidFill>
            </a:endParaRPr>
          </a:p>
        </xdr:txBody>
      </xdr:sp>
      <xdr:sp macro="" textlink="">
        <xdr:nvSpPr>
          <xdr:cNvPr id="108" name="TextBox 107">
            <a:extLst>
              <a:ext uri="{FF2B5EF4-FFF2-40B4-BE49-F238E27FC236}">
                <a16:creationId xmlns:a16="http://schemas.microsoft.com/office/drawing/2014/main" id="{688573FD-BE51-7496-DCC1-DA9C01A7410E}"/>
              </a:ext>
            </a:extLst>
          </xdr:cNvPr>
          <xdr:cNvSpPr txBox="1"/>
        </xdr:nvSpPr>
        <xdr:spPr>
          <a:xfrm>
            <a:off x="1081088" y="533399"/>
            <a:ext cx="10287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solidFill>
                  <a:schemeClr val="bg1"/>
                </a:solidFill>
                <a:latin typeface="Abadi" panose="020B0604020104020204" pitchFamily="34" charset="0"/>
              </a:rPr>
              <a:t>Networth</a:t>
            </a:r>
          </a:p>
        </xdr:txBody>
      </xdr:sp>
    </xdr:grpSp>
    <xdr:clientData/>
  </xdr:twoCellAnchor>
  <xdr:twoCellAnchor>
    <xdr:from>
      <xdr:col>12</xdr:col>
      <xdr:colOff>495298</xdr:colOff>
      <xdr:row>30</xdr:row>
      <xdr:rowOff>161925</xdr:rowOff>
    </xdr:from>
    <xdr:to>
      <xdr:col>18</xdr:col>
      <xdr:colOff>676274</xdr:colOff>
      <xdr:row>34</xdr:row>
      <xdr:rowOff>104775</xdr:rowOff>
    </xdr:to>
    <xdr:sp macro="" textlink="">
      <xdr:nvSpPr>
        <xdr:cNvPr id="13" name="TextBox 12">
          <a:extLst>
            <a:ext uri="{FF2B5EF4-FFF2-40B4-BE49-F238E27FC236}">
              <a16:creationId xmlns:a16="http://schemas.microsoft.com/office/drawing/2014/main" id="{EF31F52E-7B06-04C5-A5FD-3B555E502B10}"/>
            </a:ext>
          </a:extLst>
        </xdr:cNvPr>
        <xdr:cNvSpPr txBox="1"/>
      </xdr:nvSpPr>
      <xdr:spPr>
        <a:xfrm>
          <a:off x="9267823" y="6162675"/>
          <a:ext cx="4724401" cy="742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a:latin typeface="Abadi" panose="020B0604020104020204" pitchFamily="34" charset="0"/>
            </a:rPr>
            <a:t>Currently</a:t>
          </a:r>
          <a:r>
            <a:rPr lang="en-US" sz="1000" b="0" baseline="0">
              <a:latin typeface="Abadi" panose="020B0604020104020204" pitchFamily="34" charset="0"/>
            </a:rPr>
            <a:t> have different kinds of assets rangng from Gold, Bonds ,Stock(Less valuable) in terms of amount and Warehouse and Lands(Highly valuable).  Assets are expected to be converted to cash or consumed in a  year in the operating cycle without disturbing the normal work of  business firm.</a:t>
          </a:r>
          <a:endParaRPr lang="en-US" sz="1000" b="0">
            <a:latin typeface="Abadi" panose="020B0604020104020204" pitchFamily="34" charset="0"/>
          </a:endParaRPr>
        </a:p>
      </xdr:txBody>
    </xdr:sp>
    <xdr:clientData/>
  </xdr:twoCellAnchor>
  <xdr:twoCellAnchor>
    <xdr:from>
      <xdr:col>12</xdr:col>
      <xdr:colOff>285750</xdr:colOff>
      <xdr:row>27</xdr:row>
      <xdr:rowOff>85725</xdr:rowOff>
    </xdr:from>
    <xdr:to>
      <xdr:col>15</xdr:col>
      <xdr:colOff>28575</xdr:colOff>
      <xdr:row>30</xdr:row>
      <xdr:rowOff>47625</xdr:rowOff>
    </xdr:to>
    <xdr:sp macro="" textlink="">
      <xdr:nvSpPr>
        <xdr:cNvPr id="15" name="TextBox 14">
          <a:extLst>
            <a:ext uri="{FF2B5EF4-FFF2-40B4-BE49-F238E27FC236}">
              <a16:creationId xmlns:a16="http://schemas.microsoft.com/office/drawing/2014/main" id="{1A83E7FF-7126-4FE4-93B1-8D92BCF0039B}"/>
            </a:ext>
          </a:extLst>
        </xdr:cNvPr>
        <xdr:cNvSpPr txBox="1"/>
      </xdr:nvSpPr>
      <xdr:spPr>
        <a:xfrm>
          <a:off x="9058275" y="5486400"/>
          <a:ext cx="1800225" cy="561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0">
              <a:latin typeface="Abadi" panose="020B0604020104020204" pitchFamily="34" charset="0"/>
            </a:rPr>
            <a:t>Targets</a:t>
          </a:r>
        </a:p>
      </xdr:txBody>
    </xdr:sp>
    <xdr:clientData/>
  </xdr:twoCellAnchor>
  <xdr:twoCellAnchor>
    <xdr:from>
      <xdr:col>4</xdr:col>
      <xdr:colOff>190499</xdr:colOff>
      <xdr:row>7</xdr:row>
      <xdr:rowOff>28575</xdr:rowOff>
    </xdr:from>
    <xdr:to>
      <xdr:col>6</xdr:col>
      <xdr:colOff>485774</xdr:colOff>
      <xdr:row>9</xdr:row>
      <xdr:rowOff>190500</xdr:rowOff>
    </xdr:to>
    <xdr:sp macro="" textlink="">
      <xdr:nvSpPr>
        <xdr:cNvPr id="17" name="TextBox 16">
          <a:extLst>
            <a:ext uri="{FF2B5EF4-FFF2-40B4-BE49-F238E27FC236}">
              <a16:creationId xmlns:a16="http://schemas.microsoft.com/office/drawing/2014/main" id="{554A0A67-1D5D-45BC-BD4E-AC401E050CA2}"/>
            </a:ext>
          </a:extLst>
        </xdr:cNvPr>
        <xdr:cNvSpPr txBox="1"/>
      </xdr:nvSpPr>
      <xdr:spPr>
        <a:xfrm>
          <a:off x="2933699" y="1428750"/>
          <a:ext cx="1666875" cy="561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0">
              <a:latin typeface="Abadi" panose="020B0604020104020204" pitchFamily="34" charset="0"/>
            </a:rPr>
            <a:t>Months</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666750</xdr:colOff>
      <xdr:row>1</xdr:row>
      <xdr:rowOff>28575</xdr:rowOff>
    </xdr:from>
    <xdr:to>
      <xdr:col>3</xdr:col>
      <xdr:colOff>638175</xdr:colOff>
      <xdr:row>36</xdr:row>
      <xdr:rowOff>133350</xdr:rowOff>
    </xdr:to>
    <xdr:grpSp>
      <xdr:nvGrpSpPr>
        <xdr:cNvPr id="50" name="Group 49">
          <a:extLst>
            <a:ext uri="{FF2B5EF4-FFF2-40B4-BE49-F238E27FC236}">
              <a16:creationId xmlns:a16="http://schemas.microsoft.com/office/drawing/2014/main" id="{A72B4AA0-67E8-4134-AD09-B066550D13B4}"/>
            </a:ext>
          </a:extLst>
        </xdr:cNvPr>
        <xdr:cNvGrpSpPr/>
      </xdr:nvGrpSpPr>
      <xdr:grpSpPr>
        <a:xfrm>
          <a:off x="666750" y="228600"/>
          <a:ext cx="2028825" cy="7105650"/>
          <a:chOff x="723900" y="428626"/>
          <a:chExt cx="2028825" cy="6953250"/>
        </a:xfrm>
      </xdr:grpSpPr>
      <xdr:sp macro="" textlink="">
        <xdr:nvSpPr>
          <xdr:cNvPr id="51" name="Rectangle: Rounded Corners 50">
            <a:extLst>
              <a:ext uri="{FF2B5EF4-FFF2-40B4-BE49-F238E27FC236}">
                <a16:creationId xmlns:a16="http://schemas.microsoft.com/office/drawing/2014/main" id="{7CB00791-2BD5-D2E6-9326-F0FE7B756274}"/>
              </a:ext>
            </a:extLst>
          </xdr:cNvPr>
          <xdr:cNvSpPr/>
        </xdr:nvSpPr>
        <xdr:spPr>
          <a:xfrm>
            <a:off x="723900" y="428626"/>
            <a:ext cx="2028825" cy="6953250"/>
          </a:xfrm>
          <a:prstGeom prst="roundRect">
            <a:avLst/>
          </a:prstGeom>
          <a:solidFill>
            <a:sysClr val="windowText" lastClr="000000">
              <a:lumMod val="85000"/>
              <a:lumOff val="15000"/>
            </a:sysClr>
          </a:solidFill>
          <a:ln w="12700" cap="flat" cmpd="sng" algn="ctr">
            <a:no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grpSp>
        <xdr:nvGrpSpPr>
          <xdr:cNvPr id="53" name="Group 52">
            <a:extLst>
              <a:ext uri="{FF2B5EF4-FFF2-40B4-BE49-F238E27FC236}">
                <a16:creationId xmlns:a16="http://schemas.microsoft.com/office/drawing/2014/main" id="{D4D06EAD-4A1C-381F-9CD6-309C9AC96A98}"/>
              </a:ext>
            </a:extLst>
          </xdr:cNvPr>
          <xdr:cNvGrpSpPr/>
        </xdr:nvGrpSpPr>
        <xdr:grpSpPr>
          <a:xfrm>
            <a:off x="826275" y="2504464"/>
            <a:ext cx="1850249" cy="1019786"/>
            <a:chOff x="826275" y="2504464"/>
            <a:chExt cx="1850249" cy="1019786"/>
          </a:xfrm>
        </xdr:grpSpPr>
        <xdr:sp macro="" textlink="">
          <xdr:nvSpPr>
            <xdr:cNvPr id="56" name="TextBox 55">
              <a:extLst>
                <a:ext uri="{FF2B5EF4-FFF2-40B4-BE49-F238E27FC236}">
                  <a16:creationId xmlns:a16="http://schemas.microsoft.com/office/drawing/2014/main" id="{66A1DD1B-81A2-22D6-A9A9-DEE1824380DE}"/>
                </a:ext>
              </a:extLst>
            </xdr:cNvPr>
            <xdr:cNvSpPr txBox="1"/>
          </xdr:nvSpPr>
          <xdr:spPr>
            <a:xfrm>
              <a:off x="1142999" y="2524125"/>
              <a:ext cx="1123950" cy="285750"/>
            </a:xfrm>
            <a:prstGeom prst="rect">
              <a:avLst/>
            </a:prstGeom>
            <a:noFill/>
            <a:ln w="9525" cmpd="sng">
              <a:no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schemeClr val="bg1"/>
                  </a:solidFill>
                  <a:effectLst/>
                  <a:uLnTx/>
                  <a:uFillTx/>
                  <a:latin typeface="Arial" panose="020B0604020202020204" pitchFamily="34" charset="0"/>
                  <a:ea typeface="+mn-ea"/>
                  <a:cs typeface="Arial" panose="020B0604020202020204" pitchFamily="34" charset="0"/>
                </a:rPr>
                <a:t>Dashboard</a:t>
              </a:r>
              <a:r>
                <a:rPr kumimoji="0" lang="en-US" sz="1100" b="1" i="0" u="none" strike="noStrike" kern="0" cap="none" spc="0" normalizeH="0" baseline="0" noProof="0">
                  <a:ln>
                    <a:noFill/>
                  </a:ln>
                  <a:solidFill>
                    <a:sysClr val="window" lastClr="FFFFFF"/>
                  </a:solidFill>
                  <a:effectLst/>
                  <a:uLnTx/>
                  <a:uFillTx/>
                  <a:latin typeface="Arial" panose="020B0604020202020204" pitchFamily="34" charset="0"/>
                  <a:ea typeface="+mn-ea"/>
                  <a:cs typeface="Arial" panose="020B0604020202020204" pitchFamily="34" charset="0"/>
                </a:rPr>
                <a:t> </a:t>
              </a:r>
            </a:p>
          </xdr:txBody>
        </xdr:sp>
        <xdr:sp macro="" textlink="">
          <xdr:nvSpPr>
            <xdr:cNvPr id="57" name="TextBox 56">
              <a:hlinkClick xmlns:r="http://schemas.openxmlformats.org/officeDocument/2006/relationships" r:id="rId1" tooltip="Assets"/>
              <a:extLst>
                <a:ext uri="{FF2B5EF4-FFF2-40B4-BE49-F238E27FC236}">
                  <a16:creationId xmlns:a16="http://schemas.microsoft.com/office/drawing/2014/main" id="{3D52459F-39E4-FA46-782C-F38FFEBABDDB}"/>
                </a:ext>
              </a:extLst>
            </xdr:cNvPr>
            <xdr:cNvSpPr txBox="1"/>
          </xdr:nvSpPr>
          <xdr:spPr>
            <a:xfrm>
              <a:off x="1142999" y="3238500"/>
              <a:ext cx="1419225" cy="285750"/>
            </a:xfrm>
            <a:prstGeom prst="rect">
              <a:avLst/>
            </a:prstGeom>
            <a:noFill/>
            <a:ln w="9525" cmpd="sng">
              <a:no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sysClr val="window" lastClr="FFFFFF">
                      <a:lumMod val="65000"/>
                    </a:sysClr>
                  </a:solidFill>
                  <a:effectLst/>
                  <a:uLnTx/>
                  <a:uFillTx/>
                  <a:latin typeface="Arial" panose="020B0604020202020204" pitchFamily="34" charset="0"/>
                  <a:ea typeface="+mn-ea"/>
                  <a:cs typeface="Arial" panose="020B0604020202020204" pitchFamily="34" charset="0"/>
                </a:rPr>
                <a:t>Assets &amp; Goals</a:t>
              </a:r>
            </a:p>
          </xdr:txBody>
        </xdr:sp>
        <xdr:sp macro="" textlink="">
          <xdr:nvSpPr>
            <xdr:cNvPr id="58" name="TextBox 57">
              <a:hlinkClick xmlns:r="http://schemas.openxmlformats.org/officeDocument/2006/relationships" r:id="rId2" tooltip="Income and Expenses"/>
              <a:extLst>
                <a:ext uri="{FF2B5EF4-FFF2-40B4-BE49-F238E27FC236}">
                  <a16:creationId xmlns:a16="http://schemas.microsoft.com/office/drawing/2014/main" id="{F3F08639-D956-4F32-1B7F-CC847CDDF448}"/>
                </a:ext>
              </a:extLst>
            </xdr:cNvPr>
            <xdr:cNvSpPr txBox="1"/>
          </xdr:nvSpPr>
          <xdr:spPr>
            <a:xfrm>
              <a:off x="1142999" y="2881313"/>
              <a:ext cx="1533525" cy="285750"/>
            </a:xfrm>
            <a:prstGeom prst="rect">
              <a:avLst/>
            </a:prstGeom>
            <a:noFill/>
            <a:ln w="9525" cmpd="sng">
              <a:no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schemeClr val="bg2">
                      <a:lumMod val="75000"/>
                    </a:schemeClr>
                  </a:solidFill>
                  <a:effectLst/>
                  <a:uLnTx/>
                  <a:uFillTx/>
                  <a:latin typeface="Arial" panose="020B0604020202020204" pitchFamily="34" charset="0"/>
                  <a:ea typeface="+mn-ea"/>
                  <a:cs typeface="Arial" panose="020B0604020202020204" pitchFamily="34" charset="0"/>
                </a:rPr>
                <a:t>Income &amp; Expenses</a:t>
              </a:r>
            </a:p>
          </xdr:txBody>
        </xdr:sp>
        <xdr:pic>
          <xdr:nvPicPr>
            <xdr:cNvPr id="59" name="Picture 58">
              <a:extLst>
                <a:ext uri="{FF2B5EF4-FFF2-40B4-BE49-F238E27FC236}">
                  <a16:creationId xmlns:a16="http://schemas.microsoft.com/office/drawing/2014/main" id="{443F576E-6320-6CEC-D53F-8E423DA2DFD6}"/>
                </a:ext>
              </a:extLst>
            </xdr:cNvPr>
            <xdr:cNvPicPr>
              <a:picLocks noChangeAspect="1"/>
            </xdr:cNvPicPr>
          </xdr:nvPicPr>
          <xdr:blipFill>
            <a:blip xmlns:r="http://schemas.openxmlformats.org/officeDocument/2006/relationships" r:embed="rId3"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847726" y="2504464"/>
              <a:ext cx="266700" cy="266700"/>
            </a:xfrm>
            <a:prstGeom prst="rect">
              <a:avLst/>
            </a:prstGeom>
          </xdr:spPr>
        </xdr:pic>
        <xdr:pic>
          <xdr:nvPicPr>
            <xdr:cNvPr id="60" name="Picture 59">
              <a:extLst>
                <a:ext uri="{FF2B5EF4-FFF2-40B4-BE49-F238E27FC236}">
                  <a16:creationId xmlns:a16="http://schemas.microsoft.com/office/drawing/2014/main" id="{1992C22D-169E-B091-35EC-5A82D17F2EA1}"/>
                </a:ext>
              </a:extLst>
            </xdr:cNvPr>
            <xdr:cNvPicPr>
              <a:picLocks noChangeAspect="1"/>
            </xdr:cNvPicPr>
          </xdr:nvPicPr>
          <xdr:blipFill>
            <a:blip xmlns:r="http://schemas.openxmlformats.org/officeDocument/2006/relationships" r:embed="rId4" cstate="print">
              <a:lum bright="70000" contrast="-70000"/>
              <a:extLst>
                <a:ext uri="{28A0092B-C50C-407E-A947-70E740481C1C}">
                  <a14:useLocalDpi xmlns:a14="http://schemas.microsoft.com/office/drawing/2010/main" val="0"/>
                </a:ext>
              </a:extLst>
            </a:blip>
            <a:stretch>
              <a:fillRect/>
            </a:stretch>
          </xdr:blipFill>
          <xdr:spPr>
            <a:xfrm>
              <a:off x="826275" y="3195599"/>
              <a:ext cx="316725" cy="316725"/>
            </a:xfrm>
            <a:prstGeom prst="rect">
              <a:avLst/>
            </a:prstGeom>
          </xdr:spPr>
        </xdr:pic>
        <xdr:pic>
          <xdr:nvPicPr>
            <xdr:cNvPr id="61" name="Picture 60">
              <a:extLst>
                <a:ext uri="{FF2B5EF4-FFF2-40B4-BE49-F238E27FC236}">
                  <a16:creationId xmlns:a16="http://schemas.microsoft.com/office/drawing/2014/main" id="{349D3EB5-6699-EC33-798B-1FBE6508694E}"/>
                </a:ext>
              </a:extLst>
            </xdr:cNvPr>
            <xdr:cNvPicPr>
              <a:picLocks noChangeAspect="1"/>
            </xdr:cNvPicPr>
          </xdr:nvPicPr>
          <xdr:blipFill>
            <a:blip xmlns:r="http://schemas.openxmlformats.org/officeDocument/2006/relationships" r:embed="rId5" cstate="print">
              <a:duotone>
                <a:schemeClr val="accent3">
                  <a:shade val="45000"/>
                  <a:satMod val="135000"/>
                </a:schemeClr>
                <a:prstClr val="white"/>
              </a:duotone>
              <a:extLst>
                <a:ext uri="{BEBA8EAE-BF5A-486C-A8C5-ECC9F3942E4B}">
                  <a14:imgProps xmlns:a14="http://schemas.microsoft.com/office/drawing/2010/main">
                    <a14:imgLayer r:embed="rId6">
                      <a14:imgEffect>
                        <a14:artisticPhotocopy/>
                      </a14:imgEffect>
                    </a14:imgLayer>
                  </a14:imgProps>
                </a:ext>
                <a:ext uri="{28A0092B-C50C-407E-A947-70E740481C1C}">
                  <a14:useLocalDpi xmlns:a14="http://schemas.microsoft.com/office/drawing/2010/main" val="0"/>
                </a:ext>
              </a:extLst>
            </a:blip>
            <a:stretch>
              <a:fillRect/>
            </a:stretch>
          </xdr:blipFill>
          <xdr:spPr>
            <a:xfrm>
              <a:off x="842926" y="2831285"/>
              <a:ext cx="304193" cy="304193"/>
            </a:xfrm>
            <a:prstGeom prst="rect">
              <a:avLst/>
            </a:prstGeom>
            <a:noFill/>
            <a:ln>
              <a:noFill/>
            </a:ln>
          </xdr:spPr>
        </xdr:pic>
      </xdr:grpSp>
      <xdr:sp macro="" textlink="">
        <xdr:nvSpPr>
          <xdr:cNvPr id="54" name="TextBox 53">
            <a:extLst>
              <a:ext uri="{FF2B5EF4-FFF2-40B4-BE49-F238E27FC236}">
                <a16:creationId xmlns:a16="http://schemas.microsoft.com/office/drawing/2014/main" id="{13DF8C36-C1B2-8251-CBBB-1D8B34F450B8}"/>
              </a:ext>
            </a:extLst>
          </xdr:cNvPr>
          <xdr:cNvSpPr txBox="1"/>
        </xdr:nvSpPr>
        <xdr:spPr>
          <a:xfrm>
            <a:off x="866774" y="6029324"/>
            <a:ext cx="1666875" cy="561975"/>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ysClr val="window" lastClr="FFFFFF"/>
                </a:solidFill>
                <a:effectLst/>
                <a:uLnTx/>
                <a:uFillTx/>
                <a:latin typeface="Arial Rounded MT Bold" panose="020F0704030504030204" pitchFamily="34" charset="0"/>
                <a:ea typeface="+mn-ea"/>
                <a:cs typeface="Arial" panose="020B0604020202020204" pitchFamily="34" charset="0"/>
              </a:rPr>
              <a:t>Personal Finance Tracker</a:t>
            </a:r>
          </a:p>
        </xdr:txBody>
      </xdr:sp>
      <xdr:sp macro="" textlink="">
        <xdr:nvSpPr>
          <xdr:cNvPr id="55" name="TextBox 54">
            <a:extLst>
              <a:ext uri="{FF2B5EF4-FFF2-40B4-BE49-F238E27FC236}">
                <a16:creationId xmlns:a16="http://schemas.microsoft.com/office/drawing/2014/main" id="{0526C3F7-B09B-52CC-2E4E-BF427BC68D7F}"/>
              </a:ext>
            </a:extLst>
          </xdr:cNvPr>
          <xdr:cNvSpPr txBox="1"/>
        </xdr:nvSpPr>
        <xdr:spPr>
          <a:xfrm>
            <a:off x="838200" y="6705600"/>
            <a:ext cx="1666875" cy="180975"/>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900" b="0" i="0" u="none" strike="noStrike" kern="0" cap="none" spc="0" normalizeH="0" baseline="0" noProof="0">
                <a:ln>
                  <a:noFill/>
                </a:ln>
                <a:solidFill>
                  <a:srgbClr val="FFC000"/>
                </a:solidFill>
                <a:effectLst/>
                <a:uLnTx/>
                <a:uFillTx/>
                <a:latin typeface="Arial Rounded MT Bold" panose="020F0704030504030204" pitchFamily="34" charset="0"/>
                <a:ea typeface="+mn-ea"/>
                <a:cs typeface="Arial" panose="020B0604020202020204" pitchFamily="34" charset="0"/>
              </a:rPr>
              <a:t>www.dashwise.com</a:t>
            </a:r>
          </a:p>
        </xdr:txBody>
      </xdr:sp>
    </xdr:grpSp>
    <xdr:clientData/>
  </xdr:twoCellAnchor>
  <xdr:twoCellAnchor>
    <xdr:from>
      <xdr:col>5</xdr:col>
      <xdr:colOff>0</xdr:colOff>
      <xdr:row>4</xdr:row>
      <xdr:rowOff>76201</xdr:rowOff>
    </xdr:from>
    <xdr:to>
      <xdr:col>8</xdr:col>
      <xdr:colOff>419100</xdr:colOff>
      <xdr:row>12</xdr:row>
      <xdr:rowOff>57151</xdr:rowOff>
    </xdr:to>
    <xdr:sp macro="" textlink="">
      <xdr:nvSpPr>
        <xdr:cNvPr id="63" name="Rectangle: Rounded Corners 62">
          <a:extLst>
            <a:ext uri="{FF2B5EF4-FFF2-40B4-BE49-F238E27FC236}">
              <a16:creationId xmlns:a16="http://schemas.microsoft.com/office/drawing/2014/main" id="{687D069D-4603-FABD-EBA6-E405A6D91693}"/>
            </a:ext>
          </a:extLst>
        </xdr:cNvPr>
        <xdr:cNvSpPr/>
      </xdr:nvSpPr>
      <xdr:spPr>
        <a:xfrm>
          <a:off x="3429000" y="876301"/>
          <a:ext cx="2476500" cy="1581150"/>
        </a:xfrm>
        <a:prstGeom prst="roundRect">
          <a:avLst>
            <a:gd name="adj" fmla="val 4586"/>
          </a:avLst>
        </a:prstGeom>
        <a:solidFill>
          <a:schemeClr val="bg1"/>
        </a:solidFill>
        <a:ln>
          <a:noFill/>
        </a:ln>
        <a:effectLst>
          <a:outerShdw blurRad="127000" dist="38100" dir="54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552450</xdr:colOff>
      <xdr:row>4</xdr:row>
      <xdr:rowOff>104775</xdr:rowOff>
    </xdr:from>
    <xdr:to>
      <xdr:col>8</xdr:col>
      <xdr:colOff>381682</xdr:colOff>
      <xdr:row>7</xdr:row>
      <xdr:rowOff>19732</xdr:rowOff>
    </xdr:to>
    <xdr:pic>
      <xdr:nvPicPr>
        <xdr:cNvPr id="65" name="Picture 64">
          <a:extLst>
            <a:ext uri="{FF2B5EF4-FFF2-40B4-BE49-F238E27FC236}">
              <a16:creationId xmlns:a16="http://schemas.microsoft.com/office/drawing/2014/main" id="{13399CE6-1844-D0CB-3405-DF86FEC9379F}"/>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353050" y="904875"/>
          <a:ext cx="515032" cy="515032"/>
        </a:xfrm>
        <a:prstGeom prst="rect">
          <a:avLst/>
        </a:prstGeom>
      </xdr:spPr>
    </xdr:pic>
    <xdr:clientData/>
  </xdr:twoCellAnchor>
  <xdr:twoCellAnchor>
    <xdr:from>
      <xdr:col>15</xdr:col>
      <xdr:colOff>447675</xdr:colOff>
      <xdr:row>26</xdr:row>
      <xdr:rowOff>171450</xdr:rowOff>
    </xdr:from>
    <xdr:to>
      <xdr:col>18</xdr:col>
      <xdr:colOff>47625</xdr:colOff>
      <xdr:row>35</xdr:row>
      <xdr:rowOff>26289</xdr:rowOff>
    </xdr:to>
    <xdr:sp macro="" textlink="">
      <xdr:nvSpPr>
        <xdr:cNvPr id="67" name="Rectangle: Rounded Corners 66">
          <a:extLst>
            <a:ext uri="{FF2B5EF4-FFF2-40B4-BE49-F238E27FC236}">
              <a16:creationId xmlns:a16="http://schemas.microsoft.com/office/drawing/2014/main" id="{A8A77270-65CF-99BE-1C2C-03D244D55B53}"/>
            </a:ext>
          </a:extLst>
        </xdr:cNvPr>
        <xdr:cNvSpPr/>
      </xdr:nvSpPr>
      <xdr:spPr>
        <a:xfrm>
          <a:off x="10734675" y="5372100"/>
          <a:ext cx="1657350" cy="1655064"/>
        </a:xfrm>
        <a:prstGeom prst="roundRect">
          <a:avLst/>
        </a:prstGeom>
        <a:solidFill>
          <a:srgbClr val="DE5268"/>
        </a:solidFill>
        <a:ln>
          <a:noFill/>
        </a:ln>
        <a:effectLst>
          <a:outerShdw blurRad="50800" dist="38100" dir="2700000" algn="tl" rotWithShape="0">
            <a:schemeClr val="bg1">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590550</xdr:colOff>
      <xdr:row>26</xdr:row>
      <xdr:rowOff>171450</xdr:rowOff>
    </xdr:from>
    <xdr:to>
      <xdr:col>15</xdr:col>
      <xdr:colOff>190500</xdr:colOff>
      <xdr:row>35</xdr:row>
      <xdr:rowOff>28575</xdr:rowOff>
    </xdr:to>
    <xdr:sp macro="" textlink="">
      <xdr:nvSpPr>
        <xdr:cNvPr id="69" name="Rectangle: Rounded Corners 68">
          <a:extLst>
            <a:ext uri="{FF2B5EF4-FFF2-40B4-BE49-F238E27FC236}">
              <a16:creationId xmlns:a16="http://schemas.microsoft.com/office/drawing/2014/main" id="{704537E0-0FDA-4E96-B50A-B244FE9E9EBB}"/>
            </a:ext>
          </a:extLst>
        </xdr:cNvPr>
        <xdr:cNvSpPr/>
      </xdr:nvSpPr>
      <xdr:spPr>
        <a:xfrm>
          <a:off x="8820150" y="5372100"/>
          <a:ext cx="1657350" cy="1657350"/>
        </a:xfrm>
        <a:prstGeom prst="roundRect">
          <a:avLst/>
        </a:prstGeom>
        <a:solidFill>
          <a:srgbClr val="00B0F0"/>
        </a:solidFill>
        <a:ln>
          <a:noFill/>
        </a:ln>
        <a:effectLst>
          <a:outerShdw blurRad="50800" dist="38100" dir="2700000" algn="tl" rotWithShape="0">
            <a:schemeClr val="bg1">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304800</xdr:colOff>
      <xdr:row>26</xdr:row>
      <xdr:rowOff>171449</xdr:rowOff>
    </xdr:from>
    <xdr:to>
      <xdr:col>20</xdr:col>
      <xdr:colOff>590550</xdr:colOff>
      <xdr:row>35</xdr:row>
      <xdr:rowOff>26288</xdr:rowOff>
    </xdr:to>
    <xdr:sp macro="" textlink="">
      <xdr:nvSpPr>
        <xdr:cNvPr id="71" name="Rectangle: Rounded Corners 70">
          <a:extLst>
            <a:ext uri="{FF2B5EF4-FFF2-40B4-BE49-F238E27FC236}">
              <a16:creationId xmlns:a16="http://schemas.microsoft.com/office/drawing/2014/main" id="{484A8C4D-46DF-4FE9-8C20-1CCE977F69D2}"/>
            </a:ext>
          </a:extLst>
        </xdr:cNvPr>
        <xdr:cNvSpPr/>
      </xdr:nvSpPr>
      <xdr:spPr>
        <a:xfrm>
          <a:off x="12649200" y="5372099"/>
          <a:ext cx="1657350" cy="1655064"/>
        </a:xfrm>
        <a:prstGeom prst="roundRect">
          <a:avLst/>
        </a:prstGeom>
        <a:solidFill>
          <a:schemeClr val="tx1"/>
        </a:solidFill>
        <a:ln>
          <a:noFill/>
        </a:ln>
        <a:effectLst>
          <a:outerShdw blurRad="50800" dist="38100" dir="2700000" algn="tl" rotWithShape="0">
            <a:schemeClr val="bg1">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647701</xdr:colOff>
      <xdr:row>19</xdr:row>
      <xdr:rowOff>85725</xdr:rowOff>
    </xdr:from>
    <xdr:to>
      <xdr:col>7</xdr:col>
      <xdr:colOff>628650</xdr:colOff>
      <xdr:row>22</xdr:row>
      <xdr:rowOff>66675</xdr:rowOff>
    </xdr:to>
    <xdr:sp macro="" textlink="">
      <xdr:nvSpPr>
        <xdr:cNvPr id="72" name="Rectangle: Rounded Corners 71">
          <a:extLst>
            <a:ext uri="{FF2B5EF4-FFF2-40B4-BE49-F238E27FC236}">
              <a16:creationId xmlns:a16="http://schemas.microsoft.com/office/drawing/2014/main" id="{56B3F53F-4BDC-E3A1-FF9E-9645BE57DBA1}"/>
            </a:ext>
          </a:extLst>
        </xdr:cNvPr>
        <xdr:cNvSpPr/>
      </xdr:nvSpPr>
      <xdr:spPr>
        <a:xfrm>
          <a:off x="3390901" y="3886200"/>
          <a:ext cx="2038349" cy="581025"/>
        </a:xfrm>
        <a:prstGeom prst="roundRect">
          <a:avLst/>
        </a:prstGeom>
        <a:no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285750</xdr:colOff>
      <xdr:row>19</xdr:row>
      <xdr:rowOff>85725</xdr:rowOff>
    </xdr:from>
    <xdr:to>
      <xdr:col>11</xdr:col>
      <xdr:colOff>267462</xdr:colOff>
      <xdr:row>22</xdr:row>
      <xdr:rowOff>57150</xdr:rowOff>
    </xdr:to>
    <xdr:sp macro="" textlink="">
      <xdr:nvSpPr>
        <xdr:cNvPr id="74" name="Rectangle: Rounded Corners 73">
          <a:extLst>
            <a:ext uri="{FF2B5EF4-FFF2-40B4-BE49-F238E27FC236}">
              <a16:creationId xmlns:a16="http://schemas.microsoft.com/office/drawing/2014/main" id="{933243ED-8E8A-4183-B1D4-5E674CA6CAE8}"/>
            </a:ext>
          </a:extLst>
        </xdr:cNvPr>
        <xdr:cNvSpPr/>
      </xdr:nvSpPr>
      <xdr:spPr>
        <a:xfrm>
          <a:off x="5772150" y="3886200"/>
          <a:ext cx="2039112" cy="571500"/>
        </a:xfrm>
        <a:prstGeom prst="roundRect">
          <a:avLst>
            <a:gd name="adj" fmla="val 16253"/>
          </a:avLst>
        </a:prstGeom>
        <a:solidFill>
          <a:schemeClr val="bg1"/>
        </a:solidFill>
        <a:ln>
          <a:noFill/>
        </a:ln>
        <a:effectLst>
          <a:outerShdw blurRad="127000" dist="38100" dir="54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47625</xdr:colOff>
      <xdr:row>19</xdr:row>
      <xdr:rowOff>85725</xdr:rowOff>
    </xdr:from>
    <xdr:to>
      <xdr:col>19</xdr:col>
      <xdr:colOff>676275</xdr:colOff>
      <xdr:row>22</xdr:row>
      <xdr:rowOff>66675</xdr:rowOff>
    </xdr:to>
    <xdr:sp macro="" textlink="">
      <xdr:nvSpPr>
        <xdr:cNvPr id="76" name="Rectangle: Rounded Corners 75">
          <a:extLst>
            <a:ext uri="{FF2B5EF4-FFF2-40B4-BE49-F238E27FC236}">
              <a16:creationId xmlns:a16="http://schemas.microsoft.com/office/drawing/2014/main" id="{DADD1F33-495D-41D1-A5C8-B6573A968213}"/>
            </a:ext>
          </a:extLst>
        </xdr:cNvPr>
        <xdr:cNvSpPr/>
      </xdr:nvSpPr>
      <xdr:spPr>
        <a:xfrm>
          <a:off x="8963025" y="3886200"/>
          <a:ext cx="4743450" cy="581025"/>
        </a:xfrm>
        <a:prstGeom prst="roundRect">
          <a:avLst/>
        </a:prstGeom>
        <a:no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18</xdr:col>
      <xdr:colOff>419101</xdr:colOff>
      <xdr:row>32</xdr:row>
      <xdr:rowOff>114300</xdr:rowOff>
    </xdr:from>
    <xdr:to>
      <xdr:col>19</xdr:col>
      <xdr:colOff>218465</xdr:colOff>
      <xdr:row>34</xdr:row>
      <xdr:rowOff>199414</xdr:rowOff>
    </xdr:to>
    <xdr:pic>
      <xdr:nvPicPr>
        <xdr:cNvPr id="78" name="Picture 77">
          <a:extLst>
            <a:ext uri="{FF2B5EF4-FFF2-40B4-BE49-F238E27FC236}">
              <a16:creationId xmlns:a16="http://schemas.microsoft.com/office/drawing/2014/main" id="{AA455A55-4378-29B8-116C-8015B89FD045}"/>
            </a:ext>
          </a:extLst>
        </xdr:cNvPr>
        <xdr:cNvPicPr>
          <a:picLocks noChangeAspect="1"/>
        </xdr:cNvPicPr>
      </xdr:nvPicPr>
      <xdr:blipFill>
        <a:blip xmlns:r="http://schemas.openxmlformats.org/officeDocument/2006/relationships" r:embed="rId8" cstate="print">
          <a:duotone>
            <a:schemeClr val="bg2">
              <a:shade val="45000"/>
              <a:satMod val="135000"/>
            </a:schemeClr>
            <a:prstClr val="white"/>
          </a:duotone>
          <a:extLst>
            <a:ext uri="{28A0092B-C50C-407E-A947-70E740481C1C}">
              <a14:useLocalDpi xmlns:a14="http://schemas.microsoft.com/office/drawing/2010/main" val="0"/>
            </a:ext>
          </a:extLst>
        </a:blip>
        <a:stretch>
          <a:fillRect/>
        </a:stretch>
      </xdr:blipFill>
      <xdr:spPr>
        <a:xfrm>
          <a:off x="12763501" y="6515100"/>
          <a:ext cx="485164" cy="485164"/>
        </a:xfrm>
        <a:prstGeom prst="rect">
          <a:avLst/>
        </a:prstGeom>
      </xdr:spPr>
    </xdr:pic>
    <xdr:clientData/>
  </xdr:twoCellAnchor>
  <xdr:twoCellAnchor>
    <xdr:from>
      <xdr:col>13</xdr:col>
      <xdr:colOff>47625</xdr:colOff>
      <xdr:row>27</xdr:row>
      <xdr:rowOff>28575</xdr:rowOff>
    </xdr:from>
    <xdr:to>
      <xdr:col>14</xdr:col>
      <xdr:colOff>485775</xdr:colOff>
      <xdr:row>28</xdr:row>
      <xdr:rowOff>120563</xdr:rowOff>
    </xdr:to>
    <xdr:sp macro="" textlink="">
      <xdr:nvSpPr>
        <xdr:cNvPr id="3" name="TextBox 2">
          <a:extLst>
            <a:ext uri="{FF2B5EF4-FFF2-40B4-BE49-F238E27FC236}">
              <a16:creationId xmlns:a16="http://schemas.microsoft.com/office/drawing/2014/main" id="{BDE2F823-71DF-4EEA-94E7-081076D94923}"/>
            </a:ext>
          </a:extLst>
        </xdr:cNvPr>
        <xdr:cNvSpPr txBox="1"/>
      </xdr:nvSpPr>
      <xdr:spPr>
        <a:xfrm>
          <a:off x="8963025" y="5429250"/>
          <a:ext cx="1123950" cy="292013"/>
        </a:xfrm>
        <a:prstGeom prst="rect">
          <a:avLst/>
        </a:prstGeom>
        <a:noFill/>
        <a:ln w="9525" cmpd="sng">
          <a:no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chemeClr val="bg1"/>
              </a:solidFill>
              <a:effectLst/>
              <a:uLnTx/>
              <a:uFillTx/>
              <a:latin typeface="Arial" panose="020B0604020202020204" pitchFamily="34" charset="0"/>
              <a:ea typeface="+mn-ea"/>
              <a:cs typeface="Arial" panose="020B0604020202020204" pitchFamily="34" charset="0"/>
            </a:rPr>
            <a:t>Housing</a:t>
          </a:r>
        </a:p>
      </xdr:txBody>
    </xdr:sp>
    <xdr:clientData/>
  </xdr:twoCellAnchor>
  <xdr:twoCellAnchor>
    <xdr:from>
      <xdr:col>15</xdr:col>
      <xdr:colOff>523875</xdr:colOff>
      <xdr:row>27</xdr:row>
      <xdr:rowOff>28575</xdr:rowOff>
    </xdr:from>
    <xdr:to>
      <xdr:col>17</xdr:col>
      <xdr:colOff>276225</xdr:colOff>
      <xdr:row>28</xdr:row>
      <xdr:rowOff>120563</xdr:rowOff>
    </xdr:to>
    <xdr:sp macro="" textlink="">
      <xdr:nvSpPr>
        <xdr:cNvPr id="5" name="TextBox 4">
          <a:extLst>
            <a:ext uri="{FF2B5EF4-FFF2-40B4-BE49-F238E27FC236}">
              <a16:creationId xmlns:a16="http://schemas.microsoft.com/office/drawing/2014/main" id="{FB2EFC4B-DA79-481A-BBAA-56AB411CEF0D}"/>
            </a:ext>
          </a:extLst>
        </xdr:cNvPr>
        <xdr:cNvSpPr txBox="1"/>
      </xdr:nvSpPr>
      <xdr:spPr>
        <a:xfrm>
          <a:off x="10810875" y="5429250"/>
          <a:ext cx="1123950" cy="292013"/>
        </a:xfrm>
        <a:prstGeom prst="rect">
          <a:avLst/>
        </a:prstGeom>
        <a:noFill/>
        <a:ln w="9525" cmpd="sng">
          <a:no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chemeClr val="bg1"/>
              </a:solidFill>
              <a:effectLst/>
              <a:uLnTx/>
              <a:uFillTx/>
              <a:latin typeface="Arial" panose="020B0604020202020204" pitchFamily="34" charset="0"/>
              <a:ea typeface="+mn-ea"/>
              <a:cs typeface="Arial" panose="020B0604020202020204" pitchFamily="34" charset="0"/>
            </a:rPr>
            <a:t>Personal </a:t>
          </a:r>
        </a:p>
      </xdr:txBody>
    </xdr:sp>
    <xdr:clientData/>
  </xdr:twoCellAnchor>
  <xdr:twoCellAnchor>
    <xdr:from>
      <xdr:col>18</xdr:col>
      <xdr:colOff>314325</xdr:colOff>
      <xdr:row>27</xdr:row>
      <xdr:rowOff>28575</xdr:rowOff>
    </xdr:from>
    <xdr:to>
      <xdr:col>20</xdr:col>
      <xdr:colOff>371475</xdr:colOff>
      <xdr:row>28</xdr:row>
      <xdr:rowOff>120563</xdr:rowOff>
    </xdr:to>
    <xdr:sp macro="" textlink="">
      <xdr:nvSpPr>
        <xdr:cNvPr id="7" name="TextBox 6">
          <a:extLst>
            <a:ext uri="{FF2B5EF4-FFF2-40B4-BE49-F238E27FC236}">
              <a16:creationId xmlns:a16="http://schemas.microsoft.com/office/drawing/2014/main" id="{DBC075F9-E6A4-4C86-A22A-F5EAF4F3D017}"/>
            </a:ext>
          </a:extLst>
        </xdr:cNvPr>
        <xdr:cNvSpPr txBox="1"/>
      </xdr:nvSpPr>
      <xdr:spPr>
        <a:xfrm>
          <a:off x="12658725" y="5429250"/>
          <a:ext cx="1428750" cy="292013"/>
        </a:xfrm>
        <a:prstGeom prst="rect">
          <a:avLst/>
        </a:prstGeom>
        <a:noFill/>
        <a:ln w="9525" cmpd="sng">
          <a:no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chemeClr val="bg1"/>
              </a:solidFill>
              <a:effectLst/>
              <a:uLnTx/>
              <a:uFillTx/>
              <a:latin typeface="Arial" panose="020B0604020202020204" pitchFamily="34" charset="0"/>
              <a:ea typeface="+mn-ea"/>
              <a:cs typeface="Arial" panose="020B0604020202020204" pitchFamily="34" charset="0"/>
            </a:rPr>
            <a:t>Transportation </a:t>
          </a:r>
        </a:p>
      </xdr:txBody>
    </xdr:sp>
    <xdr:clientData/>
  </xdr:twoCellAnchor>
  <xdr:twoCellAnchor>
    <xdr:from>
      <xdr:col>4</xdr:col>
      <xdr:colOff>647700</xdr:colOff>
      <xdr:row>25</xdr:row>
      <xdr:rowOff>104775</xdr:rowOff>
    </xdr:from>
    <xdr:to>
      <xdr:col>11</xdr:col>
      <xdr:colOff>419100</xdr:colOff>
      <xdr:row>25</xdr:row>
      <xdr:rowOff>114300</xdr:rowOff>
    </xdr:to>
    <xdr:cxnSp macro="">
      <xdr:nvCxnSpPr>
        <xdr:cNvPr id="9" name="Straight Connector 8">
          <a:extLst>
            <a:ext uri="{FF2B5EF4-FFF2-40B4-BE49-F238E27FC236}">
              <a16:creationId xmlns:a16="http://schemas.microsoft.com/office/drawing/2014/main" id="{4F5247E7-4D7E-E31F-2F4C-94C97F6A99D6}"/>
            </a:ext>
          </a:extLst>
        </xdr:cNvPr>
        <xdr:cNvCxnSpPr/>
      </xdr:nvCxnSpPr>
      <xdr:spPr>
        <a:xfrm flipV="1">
          <a:off x="3390900" y="5105400"/>
          <a:ext cx="4572000" cy="9525"/>
        </a:xfrm>
        <a:prstGeom prst="line">
          <a:avLst/>
        </a:prstGeom>
        <a:no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4</xdr:col>
      <xdr:colOff>685799</xdr:colOff>
      <xdr:row>24</xdr:row>
      <xdr:rowOff>0</xdr:rowOff>
    </xdr:from>
    <xdr:to>
      <xdr:col>7</xdr:col>
      <xdr:colOff>28574</xdr:colOff>
      <xdr:row>25</xdr:row>
      <xdr:rowOff>91988</xdr:rowOff>
    </xdr:to>
    <xdr:sp macro="" textlink="">
      <xdr:nvSpPr>
        <xdr:cNvPr id="14" name="TextBox 13">
          <a:extLst>
            <a:ext uri="{FF2B5EF4-FFF2-40B4-BE49-F238E27FC236}">
              <a16:creationId xmlns:a16="http://schemas.microsoft.com/office/drawing/2014/main" id="{4E337CB8-0752-417A-AAFA-947E4823F7CF}"/>
            </a:ext>
          </a:extLst>
        </xdr:cNvPr>
        <xdr:cNvSpPr txBox="1"/>
      </xdr:nvSpPr>
      <xdr:spPr>
        <a:xfrm>
          <a:off x="3428999" y="4800600"/>
          <a:ext cx="1400175" cy="292013"/>
        </a:xfrm>
        <a:prstGeom prst="rect">
          <a:avLst/>
        </a:prstGeom>
        <a:noFill/>
        <a:ln w="9525" cmpd="sng">
          <a:no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rPr>
            <a:t>Income Sources </a:t>
          </a:r>
        </a:p>
      </xdr:txBody>
    </xdr:sp>
    <xdr:clientData/>
  </xdr:twoCellAnchor>
  <xdr:twoCellAnchor>
    <xdr:from>
      <xdr:col>12</xdr:col>
      <xdr:colOff>504825</xdr:colOff>
      <xdr:row>24</xdr:row>
      <xdr:rowOff>0</xdr:rowOff>
    </xdr:from>
    <xdr:to>
      <xdr:col>14</xdr:col>
      <xdr:colOff>533400</xdr:colOff>
      <xdr:row>25</xdr:row>
      <xdr:rowOff>91988</xdr:rowOff>
    </xdr:to>
    <xdr:sp macro="" textlink="">
      <xdr:nvSpPr>
        <xdr:cNvPr id="16" name="TextBox 15">
          <a:extLst>
            <a:ext uri="{FF2B5EF4-FFF2-40B4-BE49-F238E27FC236}">
              <a16:creationId xmlns:a16="http://schemas.microsoft.com/office/drawing/2014/main" id="{4EA3573C-60E9-4FE6-AF99-2A02BA152216}"/>
            </a:ext>
          </a:extLst>
        </xdr:cNvPr>
        <xdr:cNvSpPr txBox="1"/>
      </xdr:nvSpPr>
      <xdr:spPr>
        <a:xfrm>
          <a:off x="8734425" y="4800600"/>
          <a:ext cx="1400175" cy="292013"/>
        </a:xfrm>
        <a:prstGeom prst="rect">
          <a:avLst/>
        </a:prstGeom>
        <a:noFill/>
        <a:ln w="9525" cmpd="sng">
          <a:no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rPr>
            <a:t>Spendings </a:t>
          </a:r>
        </a:p>
      </xdr:txBody>
    </xdr:sp>
    <xdr:clientData/>
  </xdr:twoCellAnchor>
  <xdr:twoCellAnchor>
    <xdr:from>
      <xdr:col>5</xdr:col>
      <xdr:colOff>341</xdr:colOff>
      <xdr:row>26</xdr:row>
      <xdr:rowOff>161925</xdr:rowOff>
    </xdr:from>
    <xdr:to>
      <xdr:col>5</xdr:col>
      <xdr:colOff>486116</xdr:colOff>
      <xdr:row>29</xdr:row>
      <xdr:rowOff>47625</xdr:rowOff>
    </xdr:to>
    <xdr:grpSp>
      <xdr:nvGrpSpPr>
        <xdr:cNvPr id="40" name="Group 39">
          <a:extLst>
            <a:ext uri="{FF2B5EF4-FFF2-40B4-BE49-F238E27FC236}">
              <a16:creationId xmlns:a16="http://schemas.microsoft.com/office/drawing/2014/main" id="{F0D4A5DF-EAC9-BF06-A8D1-00AD53C1D361}"/>
            </a:ext>
          </a:extLst>
        </xdr:cNvPr>
        <xdr:cNvGrpSpPr/>
      </xdr:nvGrpSpPr>
      <xdr:grpSpPr>
        <a:xfrm>
          <a:off x="3429341" y="5362575"/>
          <a:ext cx="485775" cy="485775"/>
          <a:chOff x="3429341" y="5362575"/>
          <a:chExt cx="485775" cy="485775"/>
        </a:xfrm>
      </xdr:grpSpPr>
      <xdr:sp macro="" textlink="">
        <xdr:nvSpPr>
          <xdr:cNvPr id="18" name="Rectangle: Rounded Corners 17">
            <a:extLst>
              <a:ext uri="{FF2B5EF4-FFF2-40B4-BE49-F238E27FC236}">
                <a16:creationId xmlns:a16="http://schemas.microsoft.com/office/drawing/2014/main" id="{80372B6F-4DC1-41F6-98E4-7E02B8CC72DD}"/>
              </a:ext>
            </a:extLst>
          </xdr:cNvPr>
          <xdr:cNvSpPr/>
        </xdr:nvSpPr>
        <xdr:spPr>
          <a:xfrm>
            <a:off x="3429341" y="5362575"/>
            <a:ext cx="485775" cy="485775"/>
          </a:xfrm>
          <a:prstGeom prst="roundRect">
            <a:avLst>
              <a:gd name="adj" fmla="val 16253"/>
            </a:avLst>
          </a:prstGeom>
          <a:solidFill>
            <a:schemeClr val="bg1">
              <a:alpha val="86000"/>
            </a:schemeClr>
          </a:solidFill>
          <a:ln>
            <a:noFill/>
          </a:ln>
          <a:effectLst>
            <a:outerShdw blurRad="127000" dist="38100" dir="54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20" name="Picture 19">
            <a:extLst>
              <a:ext uri="{FF2B5EF4-FFF2-40B4-BE49-F238E27FC236}">
                <a16:creationId xmlns:a16="http://schemas.microsoft.com/office/drawing/2014/main" id="{32D6D131-CA54-F031-3296-660F545596FE}"/>
              </a:ext>
            </a:extLst>
          </xdr:cNvPr>
          <xdr:cNvPicPr>
            <a:picLocks noChangeAspect="1"/>
          </xdr:cNvPicPr>
        </xdr:nvPicPr>
        <xdr:blipFill>
          <a:blip xmlns:r="http://schemas.openxmlformats.org/officeDocument/2006/relationships" r:embed="rId9" cstate="print">
            <a:duotone>
              <a:schemeClr val="accent3">
                <a:shade val="45000"/>
                <a:satMod val="135000"/>
              </a:schemeClr>
              <a:prstClr val="white"/>
            </a:duotone>
            <a:extLst>
              <a:ext uri="{28A0092B-C50C-407E-A947-70E740481C1C}">
                <a14:useLocalDpi xmlns:a14="http://schemas.microsoft.com/office/drawing/2010/main" val="0"/>
              </a:ext>
            </a:extLst>
          </a:blip>
          <a:stretch>
            <a:fillRect/>
          </a:stretch>
        </xdr:blipFill>
        <xdr:spPr>
          <a:xfrm>
            <a:off x="3467100" y="5400334"/>
            <a:ext cx="410256" cy="410256"/>
          </a:xfrm>
          <a:prstGeom prst="rect">
            <a:avLst/>
          </a:prstGeom>
        </xdr:spPr>
      </xdr:pic>
    </xdr:grpSp>
    <xdr:clientData/>
  </xdr:twoCellAnchor>
  <xdr:twoCellAnchor>
    <xdr:from>
      <xdr:col>9</xdr:col>
      <xdr:colOff>47625</xdr:colOff>
      <xdr:row>26</xdr:row>
      <xdr:rowOff>161925</xdr:rowOff>
    </xdr:from>
    <xdr:to>
      <xdr:col>9</xdr:col>
      <xdr:colOff>533400</xdr:colOff>
      <xdr:row>29</xdr:row>
      <xdr:rowOff>47625</xdr:rowOff>
    </xdr:to>
    <xdr:grpSp>
      <xdr:nvGrpSpPr>
        <xdr:cNvPr id="39" name="Group 38">
          <a:extLst>
            <a:ext uri="{FF2B5EF4-FFF2-40B4-BE49-F238E27FC236}">
              <a16:creationId xmlns:a16="http://schemas.microsoft.com/office/drawing/2014/main" id="{F29F393D-A7ED-2823-6A52-7814B16245A6}"/>
            </a:ext>
          </a:extLst>
        </xdr:cNvPr>
        <xdr:cNvGrpSpPr/>
      </xdr:nvGrpSpPr>
      <xdr:grpSpPr>
        <a:xfrm>
          <a:off x="6219825" y="5362575"/>
          <a:ext cx="485775" cy="485775"/>
          <a:chOff x="6172200" y="5800725"/>
          <a:chExt cx="485775" cy="485775"/>
        </a:xfrm>
      </xdr:grpSpPr>
      <xdr:sp macro="" textlink="">
        <xdr:nvSpPr>
          <xdr:cNvPr id="25" name="Rectangle: Rounded Corners 24">
            <a:extLst>
              <a:ext uri="{FF2B5EF4-FFF2-40B4-BE49-F238E27FC236}">
                <a16:creationId xmlns:a16="http://schemas.microsoft.com/office/drawing/2014/main" id="{554B528A-FBFB-4204-9FBE-A15405D95519}"/>
              </a:ext>
            </a:extLst>
          </xdr:cNvPr>
          <xdr:cNvSpPr/>
        </xdr:nvSpPr>
        <xdr:spPr>
          <a:xfrm>
            <a:off x="6172200" y="5800725"/>
            <a:ext cx="485775" cy="485775"/>
          </a:xfrm>
          <a:prstGeom prst="roundRect">
            <a:avLst>
              <a:gd name="adj" fmla="val 16253"/>
            </a:avLst>
          </a:prstGeom>
          <a:solidFill>
            <a:schemeClr val="bg1">
              <a:alpha val="86000"/>
            </a:schemeClr>
          </a:solidFill>
          <a:ln>
            <a:noFill/>
          </a:ln>
          <a:effectLst>
            <a:outerShdw blurRad="127000" dist="38100" dir="54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29" name="Picture 28">
            <a:extLst>
              <a:ext uri="{FF2B5EF4-FFF2-40B4-BE49-F238E27FC236}">
                <a16:creationId xmlns:a16="http://schemas.microsoft.com/office/drawing/2014/main" id="{07281923-FAEE-4420-20B9-C86848E76F8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6234113" y="5862638"/>
            <a:ext cx="361949" cy="361949"/>
          </a:xfrm>
          <a:prstGeom prst="rect">
            <a:avLst/>
          </a:prstGeom>
        </xdr:spPr>
      </xdr:pic>
    </xdr:grpSp>
    <xdr:clientData/>
  </xdr:twoCellAnchor>
  <xdr:twoCellAnchor editAs="oneCell">
    <xdr:from>
      <xdr:col>15</xdr:col>
      <xdr:colOff>504825</xdr:colOff>
      <xdr:row>31</xdr:row>
      <xdr:rowOff>190499</xdr:rowOff>
    </xdr:from>
    <xdr:to>
      <xdr:col>16</xdr:col>
      <xdr:colOff>266700</xdr:colOff>
      <xdr:row>34</xdr:row>
      <xdr:rowOff>38099</xdr:rowOff>
    </xdr:to>
    <xdr:pic>
      <xdr:nvPicPr>
        <xdr:cNvPr id="31" name="Picture 30">
          <a:extLst>
            <a:ext uri="{FF2B5EF4-FFF2-40B4-BE49-F238E27FC236}">
              <a16:creationId xmlns:a16="http://schemas.microsoft.com/office/drawing/2014/main" id="{4415BBEF-C572-63BB-F06D-23289AA4C91E}"/>
            </a:ext>
          </a:extLst>
        </xdr:cNvPr>
        <xdr:cNvPicPr>
          <a:picLocks noChangeAspect="1"/>
        </xdr:cNvPicPr>
      </xdr:nvPicPr>
      <xdr:blipFill>
        <a:blip xmlns:r="http://schemas.openxmlformats.org/officeDocument/2006/relationships" r:embed="rId11">
          <a:lum bright="70000" contrast="-70000"/>
          <a:extLst>
            <a:ext uri="{28A0092B-C50C-407E-A947-70E740481C1C}">
              <a14:useLocalDpi xmlns:a14="http://schemas.microsoft.com/office/drawing/2010/main" val="0"/>
            </a:ext>
          </a:extLst>
        </a:blip>
        <a:stretch>
          <a:fillRect/>
        </a:stretch>
      </xdr:blipFill>
      <xdr:spPr>
        <a:xfrm>
          <a:off x="10791825" y="6391274"/>
          <a:ext cx="447675" cy="447675"/>
        </a:xfrm>
        <a:prstGeom prst="rect">
          <a:avLst/>
        </a:prstGeom>
      </xdr:spPr>
    </xdr:pic>
    <xdr:clientData/>
  </xdr:twoCellAnchor>
  <xdr:twoCellAnchor editAs="oneCell">
    <xdr:from>
      <xdr:col>13</xdr:col>
      <xdr:colOff>9525</xdr:colOff>
      <xdr:row>32</xdr:row>
      <xdr:rowOff>85725</xdr:rowOff>
    </xdr:from>
    <xdr:to>
      <xdr:col>13</xdr:col>
      <xdr:colOff>295275</xdr:colOff>
      <xdr:row>33</xdr:row>
      <xdr:rowOff>171450</xdr:rowOff>
    </xdr:to>
    <xdr:pic>
      <xdr:nvPicPr>
        <xdr:cNvPr id="33" name="Picture 32">
          <a:extLst>
            <a:ext uri="{FF2B5EF4-FFF2-40B4-BE49-F238E27FC236}">
              <a16:creationId xmlns:a16="http://schemas.microsoft.com/office/drawing/2014/main" id="{BBEE08C4-E193-AD9C-E1F3-089263246CEF}"/>
            </a:ext>
          </a:extLst>
        </xdr:cNvPr>
        <xdr:cNvPicPr>
          <a:picLocks noChangeAspect="1"/>
        </xdr:cNvPicPr>
      </xdr:nvPicPr>
      <xdr:blipFill>
        <a:blip xmlns:r="http://schemas.openxmlformats.org/officeDocument/2006/relationships" r:embed="rId12">
          <a:lum bright="70000" contrast="-70000"/>
          <a:extLst>
            <a:ext uri="{28A0092B-C50C-407E-A947-70E740481C1C}">
              <a14:useLocalDpi xmlns:a14="http://schemas.microsoft.com/office/drawing/2010/main" val="0"/>
            </a:ext>
          </a:extLst>
        </a:blip>
        <a:stretch>
          <a:fillRect/>
        </a:stretch>
      </xdr:blipFill>
      <xdr:spPr>
        <a:xfrm>
          <a:off x="8924925" y="6486525"/>
          <a:ext cx="285750" cy="285750"/>
        </a:xfrm>
        <a:prstGeom prst="rect">
          <a:avLst/>
        </a:prstGeom>
      </xdr:spPr>
    </xdr:pic>
    <xdr:clientData/>
  </xdr:twoCellAnchor>
  <xdr:twoCellAnchor>
    <xdr:from>
      <xdr:col>5</xdr:col>
      <xdr:colOff>341</xdr:colOff>
      <xdr:row>32</xdr:row>
      <xdr:rowOff>19050</xdr:rowOff>
    </xdr:from>
    <xdr:to>
      <xdr:col>5</xdr:col>
      <xdr:colOff>486116</xdr:colOff>
      <xdr:row>34</xdr:row>
      <xdr:rowOff>104775</xdr:rowOff>
    </xdr:to>
    <xdr:grpSp>
      <xdr:nvGrpSpPr>
        <xdr:cNvPr id="41" name="Group 40">
          <a:extLst>
            <a:ext uri="{FF2B5EF4-FFF2-40B4-BE49-F238E27FC236}">
              <a16:creationId xmlns:a16="http://schemas.microsoft.com/office/drawing/2014/main" id="{73EF9B56-5535-054E-BF41-ED1624C3BA4A}"/>
            </a:ext>
          </a:extLst>
        </xdr:cNvPr>
        <xdr:cNvGrpSpPr/>
      </xdr:nvGrpSpPr>
      <xdr:grpSpPr>
        <a:xfrm>
          <a:off x="3429341" y="6419850"/>
          <a:ext cx="485775" cy="485775"/>
          <a:chOff x="3457575" y="6248400"/>
          <a:chExt cx="485775" cy="485775"/>
        </a:xfrm>
      </xdr:grpSpPr>
      <xdr:sp macro="" textlink="">
        <xdr:nvSpPr>
          <xdr:cNvPr id="22" name="Rectangle: Rounded Corners 21">
            <a:extLst>
              <a:ext uri="{FF2B5EF4-FFF2-40B4-BE49-F238E27FC236}">
                <a16:creationId xmlns:a16="http://schemas.microsoft.com/office/drawing/2014/main" id="{670098E6-49CD-490B-9A3E-1AD5841D37B0}"/>
              </a:ext>
            </a:extLst>
          </xdr:cNvPr>
          <xdr:cNvSpPr/>
        </xdr:nvSpPr>
        <xdr:spPr>
          <a:xfrm>
            <a:off x="3457575" y="6248400"/>
            <a:ext cx="485775" cy="485775"/>
          </a:xfrm>
          <a:prstGeom prst="roundRect">
            <a:avLst>
              <a:gd name="adj" fmla="val 16253"/>
            </a:avLst>
          </a:prstGeom>
          <a:solidFill>
            <a:schemeClr val="bg1">
              <a:alpha val="86000"/>
            </a:schemeClr>
          </a:solidFill>
          <a:ln>
            <a:noFill/>
          </a:ln>
          <a:effectLst>
            <a:outerShdw blurRad="127000" dist="38100" dir="54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35" name="Picture 34">
            <a:extLst>
              <a:ext uri="{FF2B5EF4-FFF2-40B4-BE49-F238E27FC236}">
                <a16:creationId xmlns:a16="http://schemas.microsoft.com/office/drawing/2014/main" id="{6FA9CC5D-676C-04E0-82BB-C2535FC48914}"/>
              </a:ext>
            </a:extLst>
          </xdr:cNvPr>
          <xdr:cNvPicPr>
            <a:picLocks noChangeAspect="1"/>
          </xdr:cNvPicPr>
        </xdr:nvPicPr>
        <xdr:blipFill>
          <a:blip xmlns:r="http://schemas.openxmlformats.org/officeDocument/2006/relationships" r:embed="rId13">
            <a:duotone>
              <a:schemeClr val="accent3">
                <a:shade val="45000"/>
                <a:satMod val="135000"/>
              </a:schemeClr>
              <a:prstClr val="white"/>
            </a:duotone>
            <a:extLst>
              <a:ext uri="{28A0092B-C50C-407E-A947-70E740481C1C}">
                <a14:useLocalDpi xmlns:a14="http://schemas.microsoft.com/office/drawing/2010/main" val="0"/>
              </a:ext>
            </a:extLst>
          </a:blip>
          <a:stretch>
            <a:fillRect/>
          </a:stretch>
        </xdr:blipFill>
        <xdr:spPr>
          <a:xfrm>
            <a:off x="3521849" y="6338850"/>
            <a:ext cx="316725" cy="316725"/>
          </a:xfrm>
          <a:prstGeom prst="rect">
            <a:avLst/>
          </a:prstGeom>
        </xdr:spPr>
      </xdr:pic>
    </xdr:grpSp>
    <xdr:clientData/>
  </xdr:twoCellAnchor>
  <xdr:twoCellAnchor>
    <xdr:from>
      <xdr:col>9</xdr:col>
      <xdr:colOff>47625</xdr:colOff>
      <xdr:row>32</xdr:row>
      <xdr:rowOff>19050</xdr:rowOff>
    </xdr:from>
    <xdr:to>
      <xdr:col>9</xdr:col>
      <xdr:colOff>533400</xdr:colOff>
      <xdr:row>34</xdr:row>
      <xdr:rowOff>104775</xdr:rowOff>
    </xdr:to>
    <xdr:grpSp>
      <xdr:nvGrpSpPr>
        <xdr:cNvPr id="38" name="Group 37">
          <a:extLst>
            <a:ext uri="{FF2B5EF4-FFF2-40B4-BE49-F238E27FC236}">
              <a16:creationId xmlns:a16="http://schemas.microsoft.com/office/drawing/2014/main" id="{151C8025-E40B-349F-DA8C-DFD8A61E5B02}"/>
            </a:ext>
          </a:extLst>
        </xdr:cNvPr>
        <xdr:cNvGrpSpPr/>
      </xdr:nvGrpSpPr>
      <xdr:grpSpPr>
        <a:xfrm>
          <a:off x="6219825" y="6419850"/>
          <a:ext cx="485775" cy="485775"/>
          <a:chOff x="6858000" y="5400675"/>
          <a:chExt cx="485775" cy="485775"/>
        </a:xfrm>
      </xdr:grpSpPr>
      <xdr:sp macro="" textlink="">
        <xdr:nvSpPr>
          <xdr:cNvPr id="27" name="Rectangle: Rounded Corners 26">
            <a:extLst>
              <a:ext uri="{FF2B5EF4-FFF2-40B4-BE49-F238E27FC236}">
                <a16:creationId xmlns:a16="http://schemas.microsoft.com/office/drawing/2014/main" id="{3C18B223-08E9-4399-8179-EACD2C24213A}"/>
              </a:ext>
            </a:extLst>
          </xdr:cNvPr>
          <xdr:cNvSpPr/>
        </xdr:nvSpPr>
        <xdr:spPr>
          <a:xfrm>
            <a:off x="6858000" y="5400675"/>
            <a:ext cx="485775" cy="485775"/>
          </a:xfrm>
          <a:prstGeom prst="roundRect">
            <a:avLst>
              <a:gd name="adj" fmla="val 16253"/>
            </a:avLst>
          </a:prstGeom>
          <a:solidFill>
            <a:schemeClr val="bg1">
              <a:alpha val="86000"/>
            </a:schemeClr>
          </a:solidFill>
          <a:ln>
            <a:noFill/>
          </a:ln>
          <a:effectLst>
            <a:outerShdw blurRad="127000" dist="38100" dir="54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37" name="Picture 36">
            <a:extLst>
              <a:ext uri="{FF2B5EF4-FFF2-40B4-BE49-F238E27FC236}">
                <a16:creationId xmlns:a16="http://schemas.microsoft.com/office/drawing/2014/main" id="{4ED71D03-9BEF-23AD-A74A-7B199E758C5F}"/>
              </a:ext>
            </a:extLst>
          </xdr:cNvPr>
          <xdr:cNvPicPr>
            <a:picLocks noChangeAspect="1"/>
          </xdr:cNvPicPr>
        </xdr:nvPicPr>
        <xdr:blipFill>
          <a:blip xmlns:r="http://schemas.openxmlformats.org/officeDocument/2006/relationships" r:embed="rId14" cstate="print">
            <a:duotone>
              <a:schemeClr val="accent3">
                <a:shade val="45000"/>
                <a:satMod val="135000"/>
              </a:schemeClr>
              <a:prstClr val="white"/>
            </a:duotone>
            <a:extLst>
              <a:ext uri="{28A0092B-C50C-407E-A947-70E740481C1C}">
                <a14:useLocalDpi xmlns:a14="http://schemas.microsoft.com/office/drawing/2010/main" val="0"/>
              </a:ext>
            </a:extLst>
          </a:blip>
          <a:stretch>
            <a:fillRect/>
          </a:stretch>
        </xdr:blipFill>
        <xdr:spPr>
          <a:xfrm>
            <a:off x="6900522" y="5443197"/>
            <a:ext cx="400730" cy="400730"/>
          </a:xfrm>
          <a:prstGeom prst="rect">
            <a:avLst/>
          </a:prstGeom>
        </xdr:spPr>
      </xdr:pic>
    </xdr:grpSp>
    <xdr:clientData/>
  </xdr:twoCellAnchor>
  <xdr:twoCellAnchor>
    <xdr:from>
      <xdr:col>5</xdr:col>
      <xdr:colOff>457200</xdr:colOff>
      <xdr:row>26</xdr:row>
      <xdr:rowOff>133350</xdr:rowOff>
    </xdr:from>
    <xdr:to>
      <xdr:col>6</xdr:col>
      <xdr:colOff>600075</xdr:colOff>
      <xdr:row>28</xdr:row>
      <xdr:rowOff>25313</xdr:rowOff>
    </xdr:to>
    <xdr:sp macro="" textlink="">
      <xdr:nvSpPr>
        <xdr:cNvPr id="43" name="TextBox 42">
          <a:extLst>
            <a:ext uri="{FF2B5EF4-FFF2-40B4-BE49-F238E27FC236}">
              <a16:creationId xmlns:a16="http://schemas.microsoft.com/office/drawing/2014/main" id="{8A9747E0-5FDA-4D7C-89C5-E7B84E0A3408}"/>
            </a:ext>
          </a:extLst>
        </xdr:cNvPr>
        <xdr:cNvSpPr txBox="1"/>
      </xdr:nvSpPr>
      <xdr:spPr>
        <a:xfrm>
          <a:off x="3886200" y="5334000"/>
          <a:ext cx="828675" cy="292013"/>
        </a:xfrm>
        <a:prstGeom prst="rect">
          <a:avLst/>
        </a:prstGeom>
        <a:noFill/>
        <a:ln w="9525" cmpd="sng">
          <a:no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chemeClr val="tx1">
                  <a:lumMod val="50000"/>
                  <a:lumOff val="50000"/>
                </a:schemeClr>
              </a:solidFill>
              <a:effectLst/>
              <a:uLnTx/>
              <a:uFillTx/>
              <a:latin typeface="Arial" panose="020B0604020202020204" pitchFamily="34" charset="0"/>
              <a:ea typeface="+mn-ea"/>
              <a:cs typeface="Arial" panose="020B0604020202020204" pitchFamily="34" charset="0"/>
            </a:rPr>
            <a:t>Salary </a:t>
          </a:r>
        </a:p>
      </xdr:txBody>
    </xdr:sp>
    <xdr:clientData/>
  </xdr:twoCellAnchor>
  <xdr:twoCellAnchor>
    <xdr:from>
      <xdr:col>5</xdr:col>
      <xdr:colOff>476250</xdr:colOff>
      <xdr:row>31</xdr:row>
      <xdr:rowOff>190500</xdr:rowOff>
    </xdr:from>
    <xdr:to>
      <xdr:col>6</xdr:col>
      <xdr:colOff>619125</xdr:colOff>
      <xdr:row>33</xdr:row>
      <xdr:rowOff>82463</xdr:rowOff>
    </xdr:to>
    <xdr:sp macro="" textlink="">
      <xdr:nvSpPr>
        <xdr:cNvPr id="45" name="TextBox 44">
          <a:extLst>
            <a:ext uri="{FF2B5EF4-FFF2-40B4-BE49-F238E27FC236}">
              <a16:creationId xmlns:a16="http://schemas.microsoft.com/office/drawing/2014/main" id="{69A267AE-8695-4213-BC4C-5E0C679ED470}"/>
            </a:ext>
          </a:extLst>
        </xdr:cNvPr>
        <xdr:cNvSpPr txBox="1"/>
      </xdr:nvSpPr>
      <xdr:spPr>
        <a:xfrm>
          <a:off x="3905250" y="6391275"/>
          <a:ext cx="828675" cy="292013"/>
        </a:xfrm>
        <a:prstGeom prst="rect">
          <a:avLst/>
        </a:prstGeom>
        <a:noFill/>
        <a:ln w="9525" cmpd="sng">
          <a:no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chemeClr val="tx1">
                  <a:lumMod val="50000"/>
                  <a:lumOff val="50000"/>
                </a:schemeClr>
              </a:solidFill>
              <a:effectLst/>
              <a:uLnTx/>
              <a:uFillTx/>
              <a:latin typeface="Arial" panose="020B0604020202020204" pitchFamily="34" charset="0"/>
              <a:ea typeface="+mn-ea"/>
              <a:cs typeface="Arial" panose="020B0604020202020204" pitchFamily="34" charset="0"/>
            </a:rPr>
            <a:t>My Shop</a:t>
          </a:r>
        </a:p>
      </xdr:txBody>
    </xdr:sp>
    <xdr:clientData/>
  </xdr:twoCellAnchor>
  <xdr:twoCellAnchor>
    <xdr:from>
      <xdr:col>9</xdr:col>
      <xdr:colOff>523875</xdr:colOff>
      <xdr:row>26</xdr:row>
      <xdr:rowOff>133350</xdr:rowOff>
    </xdr:from>
    <xdr:to>
      <xdr:col>11</xdr:col>
      <xdr:colOff>266700</xdr:colOff>
      <xdr:row>28</xdr:row>
      <xdr:rowOff>25313</xdr:rowOff>
    </xdr:to>
    <xdr:sp macro="" textlink="">
      <xdr:nvSpPr>
        <xdr:cNvPr id="47" name="TextBox 46">
          <a:extLst>
            <a:ext uri="{FF2B5EF4-FFF2-40B4-BE49-F238E27FC236}">
              <a16:creationId xmlns:a16="http://schemas.microsoft.com/office/drawing/2014/main" id="{0C77E8B0-7D2D-44F8-9931-1B37E11FB6E1}"/>
            </a:ext>
          </a:extLst>
        </xdr:cNvPr>
        <xdr:cNvSpPr txBox="1"/>
      </xdr:nvSpPr>
      <xdr:spPr>
        <a:xfrm>
          <a:off x="6696075" y="5334000"/>
          <a:ext cx="1114425" cy="292013"/>
        </a:xfrm>
        <a:prstGeom prst="rect">
          <a:avLst/>
        </a:prstGeom>
        <a:noFill/>
        <a:ln w="9525" cmpd="sng">
          <a:no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chemeClr val="tx1">
                  <a:lumMod val="50000"/>
                  <a:lumOff val="50000"/>
                </a:schemeClr>
              </a:solidFill>
              <a:effectLst/>
              <a:uLnTx/>
              <a:uFillTx/>
              <a:latin typeface="Arial" panose="020B0604020202020204" pitchFamily="34" charset="0"/>
              <a:ea typeface="+mn-ea"/>
              <a:cs typeface="Arial" panose="020B0604020202020204" pitchFamily="34" charset="0"/>
            </a:rPr>
            <a:t>E-commerce </a:t>
          </a:r>
        </a:p>
      </xdr:txBody>
    </xdr:sp>
    <xdr:clientData/>
  </xdr:twoCellAnchor>
  <xdr:twoCellAnchor>
    <xdr:from>
      <xdr:col>9</xdr:col>
      <xdr:colOff>523875</xdr:colOff>
      <xdr:row>32</xdr:row>
      <xdr:rowOff>0</xdr:rowOff>
    </xdr:from>
    <xdr:to>
      <xdr:col>11</xdr:col>
      <xdr:colOff>552450</xdr:colOff>
      <xdr:row>33</xdr:row>
      <xdr:rowOff>91988</xdr:rowOff>
    </xdr:to>
    <xdr:sp macro="" textlink="">
      <xdr:nvSpPr>
        <xdr:cNvPr id="49" name="TextBox 48">
          <a:extLst>
            <a:ext uri="{FF2B5EF4-FFF2-40B4-BE49-F238E27FC236}">
              <a16:creationId xmlns:a16="http://schemas.microsoft.com/office/drawing/2014/main" id="{17A5F54C-74EC-4356-8B8D-1723E2BC2412}"/>
            </a:ext>
          </a:extLst>
        </xdr:cNvPr>
        <xdr:cNvSpPr txBox="1"/>
      </xdr:nvSpPr>
      <xdr:spPr>
        <a:xfrm>
          <a:off x="6696075" y="6400800"/>
          <a:ext cx="1400175" cy="292013"/>
        </a:xfrm>
        <a:prstGeom prst="rect">
          <a:avLst/>
        </a:prstGeom>
        <a:noFill/>
        <a:ln w="9525" cmpd="sng">
          <a:no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chemeClr val="tx1">
                  <a:lumMod val="50000"/>
                  <a:lumOff val="50000"/>
                </a:schemeClr>
              </a:solidFill>
              <a:effectLst/>
              <a:uLnTx/>
              <a:uFillTx/>
              <a:latin typeface="Arial" panose="020B0604020202020204" pitchFamily="34" charset="0"/>
              <a:ea typeface="+mn-ea"/>
              <a:cs typeface="Arial" panose="020B0604020202020204" pitchFamily="34" charset="0"/>
            </a:rPr>
            <a:t>Google Adsence</a:t>
          </a:r>
        </a:p>
      </xdr:txBody>
    </xdr:sp>
    <xdr:clientData/>
  </xdr:twoCellAnchor>
  <xdr:twoCellAnchor>
    <xdr:from>
      <xdr:col>10</xdr:col>
      <xdr:colOff>485776</xdr:colOff>
      <xdr:row>24</xdr:row>
      <xdr:rowOff>9525</xdr:rowOff>
    </xdr:from>
    <xdr:to>
      <xdr:col>11</xdr:col>
      <xdr:colOff>466726</xdr:colOff>
      <xdr:row>25</xdr:row>
      <xdr:rowOff>101513</xdr:rowOff>
    </xdr:to>
    <xdr:sp macro="" textlink="">
      <xdr:nvSpPr>
        <xdr:cNvPr id="64" name="TextBox 63">
          <a:hlinkClick xmlns:r="http://schemas.openxmlformats.org/officeDocument/2006/relationships" r:id="rId2" tooltip="Full Income Source Table"/>
          <a:extLst>
            <a:ext uri="{FF2B5EF4-FFF2-40B4-BE49-F238E27FC236}">
              <a16:creationId xmlns:a16="http://schemas.microsoft.com/office/drawing/2014/main" id="{557D7532-55EC-440E-B5AB-BDF32BD4F354}"/>
            </a:ext>
          </a:extLst>
        </xdr:cNvPr>
        <xdr:cNvSpPr txBox="1"/>
      </xdr:nvSpPr>
      <xdr:spPr>
        <a:xfrm>
          <a:off x="7343776" y="4810125"/>
          <a:ext cx="666750" cy="292013"/>
        </a:xfrm>
        <a:prstGeom prst="rect">
          <a:avLst/>
        </a:prstGeom>
        <a:noFill/>
        <a:ln w="9525" cmpd="sng">
          <a:no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chemeClr val="tx1">
                  <a:lumMod val="50000"/>
                  <a:lumOff val="50000"/>
                </a:schemeClr>
              </a:solidFill>
              <a:effectLst/>
              <a:uLnTx/>
              <a:uFillTx/>
              <a:latin typeface="Arial" panose="020B0604020202020204" pitchFamily="34" charset="0"/>
              <a:ea typeface="+mn-ea"/>
              <a:cs typeface="Arial" panose="020B0604020202020204" pitchFamily="34" charset="0"/>
            </a:rPr>
            <a:t>View all</a:t>
          </a:r>
        </a:p>
      </xdr:txBody>
    </xdr:sp>
    <xdr:clientData/>
  </xdr:twoCellAnchor>
  <xdr:twoCellAnchor>
    <xdr:from>
      <xdr:col>6</xdr:col>
      <xdr:colOff>590551</xdr:colOff>
      <xdr:row>19</xdr:row>
      <xdr:rowOff>85725</xdr:rowOff>
    </xdr:from>
    <xdr:to>
      <xdr:col>7</xdr:col>
      <xdr:colOff>533401</xdr:colOff>
      <xdr:row>20</xdr:row>
      <xdr:rowOff>177713</xdr:rowOff>
    </xdr:to>
    <xdr:sp macro="" textlink="">
      <xdr:nvSpPr>
        <xdr:cNvPr id="68" name="TextBox 67">
          <a:extLst>
            <a:ext uri="{FF2B5EF4-FFF2-40B4-BE49-F238E27FC236}">
              <a16:creationId xmlns:a16="http://schemas.microsoft.com/office/drawing/2014/main" id="{76AA24CE-6F4D-43D0-92DB-A93B8E3ED226}"/>
            </a:ext>
          </a:extLst>
        </xdr:cNvPr>
        <xdr:cNvSpPr txBox="1"/>
      </xdr:nvSpPr>
      <xdr:spPr>
        <a:xfrm>
          <a:off x="4705351" y="3886200"/>
          <a:ext cx="628650" cy="292013"/>
        </a:xfrm>
        <a:prstGeom prst="rect">
          <a:avLst/>
        </a:prstGeom>
        <a:noFill/>
        <a:ln w="9525" cmpd="sng">
          <a:no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050" b="0" i="0" u="none" strike="noStrike" kern="0" cap="none" spc="0" normalizeH="0" baseline="0" noProof="0">
              <a:ln>
                <a:noFill/>
              </a:ln>
              <a:solidFill>
                <a:schemeClr val="tx1">
                  <a:lumMod val="50000"/>
                  <a:lumOff val="50000"/>
                </a:schemeClr>
              </a:solidFill>
              <a:effectLst/>
              <a:uLnTx/>
              <a:uFillTx/>
              <a:latin typeface="Arial" panose="020B0604020202020204" pitchFamily="34" charset="0"/>
              <a:ea typeface="+mn-ea"/>
              <a:cs typeface="Arial" panose="020B0604020202020204" pitchFamily="34" charset="0"/>
            </a:rPr>
            <a:t>Income</a:t>
          </a:r>
          <a:r>
            <a:rPr kumimoji="0" lang="en-US" sz="1200" b="1" i="0" u="none" strike="noStrike" kern="0" cap="none" spc="0" normalizeH="0" baseline="0" noProof="0">
              <a:ln>
                <a:noFill/>
              </a:ln>
              <a:solidFill>
                <a:schemeClr val="tx1">
                  <a:lumMod val="50000"/>
                  <a:lumOff val="50000"/>
                </a:schemeClr>
              </a:solidFill>
              <a:effectLst/>
              <a:uLnTx/>
              <a:uFillTx/>
              <a:latin typeface="Arial" panose="020B0604020202020204" pitchFamily="34" charset="0"/>
              <a:ea typeface="+mn-ea"/>
              <a:cs typeface="Arial" panose="020B0604020202020204" pitchFamily="34" charset="0"/>
            </a:rPr>
            <a:t> </a:t>
          </a:r>
        </a:p>
      </xdr:txBody>
    </xdr:sp>
    <xdr:clientData/>
  </xdr:twoCellAnchor>
  <xdr:twoCellAnchor>
    <xdr:from>
      <xdr:col>10</xdr:col>
      <xdr:colOff>161925</xdr:colOff>
      <xdr:row>19</xdr:row>
      <xdr:rowOff>95250</xdr:rowOff>
    </xdr:from>
    <xdr:to>
      <xdr:col>11</xdr:col>
      <xdr:colOff>257175</xdr:colOff>
      <xdr:row>20</xdr:row>
      <xdr:rowOff>187238</xdr:rowOff>
    </xdr:to>
    <xdr:sp macro="" textlink="">
      <xdr:nvSpPr>
        <xdr:cNvPr id="73" name="TextBox 72">
          <a:extLst>
            <a:ext uri="{FF2B5EF4-FFF2-40B4-BE49-F238E27FC236}">
              <a16:creationId xmlns:a16="http://schemas.microsoft.com/office/drawing/2014/main" id="{DA0B5830-4B7D-46EA-86FF-BDA555F68298}"/>
            </a:ext>
          </a:extLst>
        </xdr:cNvPr>
        <xdr:cNvSpPr txBox="1"/>
      </xdr:nvSpPr>
      <xdr:spPr>
        <a:xfrm>
          <a:off x="7019925" y="3895725"/>
          <a:ext cx="781050" cy="292013"/>
        </a:xfrm>
        <a:prstGeom prst="rect">
          <a:avLst/>
        </a:prstGeom>
        <a:noFill/>
        <a:ln w="9525" cmpd="sng">
          <a:no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050" b="0" i="0" u="none" strike="noStrike" kern="0" cap="none" spc="0" normalizeH="0" baseline="0" noProof="0">
              <a:ln>
                <a:noFill/>
              </a:ln>
              <a:solidFill>
                <a:schemeClr val="tx1">
                  <a:lumMod val="50000"/>
                  <a:lumOff val="50000"/>
                </a:schemeClr>
              </a:solidFill>
              <a:effectLst/>
              <a:uLnTx/>
              <a:uFillTx/>
              <a:latin typeface="Arial" panose="020B0604020202020204" pitchFamily="34" charset="0"/>
              <a:ea typeface="+mn-ea"/>
              <a:cs typeface="Arial" panose="020B0604020202020204" pitchFamily="34" charset="0"/>
            </a:rPr>
            <a:t>Spending </a:t>
          </a:r>
          <a:endParaRPr kumimoji="0" lang="en-US" sz="1200" b="1" i="0" u="none" strike="noStrike" kern="0" cap="none" spc="0" normalizeH="0" baseline="0" noProof="0">
            <a:ln>
              <a:noFill/>
            </a:ln>
            <a:solidFill>
              <a:schemeClr val="tx1">
                <a:lumMod val="50000"/>
                <a:lumOff val="50000"/>
              </a:schemeClr>
            </a:solidFill>
            <a:effectLst/>
            <a:uLnTx/>
            <a:uFillTx/>
            <a:latin typeface="Arial" panose="020B0604020202020204" pitchFamily="34" charset="0"/>
            <a:ea typeface="+mn-ea"/>
            <a:cs typeface="Arial" panose="020B0604020202020204" pitchFamily="34" charset="0"/>
          </a:endParaRPr>
        </a:p>
      </xdr:txBody>
    </xdr:sp>
    <xdr:clientData/>
  </xdr:twoCellAnchor>
  <xdr:twoCellAnchor>
    <xdr:from>
      <xdr:col>13</xdr:col>
      <xdr:colOff>114299</xdr:colOff>
      <xdr:row>19</xdr:row>
      <xdr:rowOff>95250</xdr:rowOff>
    </xdr:from>
    <xdr:to>
      <xdr:col>14</xdr:col>
      <xdr:colOff>495300</xdr:colOff>
      <xdr:row>20</xdr:row>
      <xdr:rowOff>187238</xdr:rowOff>
    </xdr:to>
    <xdr:sp macro="" textlink="">
      <xdr:nvSpPr>
        <xdr:cNvPr id="77" name="TextBox 76">
          <a:extLst>
            <a:ext uri="{FF2B5EF4-FFF2-40B4-BE49-F238E27FC236}">
              <a16:creationId xmlns:a16="http://schemas.microsoft.com/office/drawing/2014/main" id="{57C1B639-F62F-4042-9476-459A12B2495B}"/>
            </a:ext>
          </a:extLst>
        </xdr:cNvPr>
        <xdr:cNvSpPr txBox="1"/>
      </xdr:nvSpPr>
      <xdr:spPr>
        <a:xfrm>
          <a:off x="9029699" y="3895725"/>
          <a:ext cx="1066801" cy="292013"/>
        </a:xfrm>
        <a:prstGeom prst="rect">
          <a:avLst/>
        </a:prstGeom>
        <a:noFill/>
        <a:ln w="9525" cmpd="sng">
          <a:no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lumMod val="50000"/>
                  <a:lumOff val="50000"/>
                </a:schemeClr>
              </a:solidFill>
              <a:effectLst/>
              <a:uLnTx/>
              <a:uFillTx/>
              <a:latin typeface="Arial" panose="020B0604020202020204" pitchFamily="34" charset="0"/>
              <a:ea typeface="+mn-ea"/>
              <a:cs typeface="Arial" panose="020B0604020202020204" pitchFamily="34" charset="0"/>
            </a:rPr>
            <a:t>Notificaion </a:t>
          </a:r>
          <a:r>
            <a:rPr kumimoji="0" lang="en-US" sz="1050" b="0" i="0" u="none" strike="noStrike" kern="0" cap="none" spc="0" normalizeH="0" baseline="0" noProof="0">
              <a:ln>
                <a:noFill/>
              </a:ln>
              <a:solidFill>
                <a:schemeClr val="tx1">
                  <a:lumMod val="50000"/>
                  <a:lumOff val="50000"/>
                </a:schemeClr>
              </a:solidFill>
              <a:effectLst/>
              <a:uLnTx/>
              <a:uFillTx/>
              <a:latin typeface="Arial" panose="020B0604020202020204" pitchFamily="34" charset="0"/>
              <a:ea typeface="+mn-ea"/>
              <a:cs typeface="Arial" panose="020B0604020202020204" pitchFamily="34" charset="0"/>
            </a:rPr>
            <a:t>🔔 </a:t>
          </a:r>
          <a:endParaRPr kumimoji="0" lang="en-US" sz="1200" b="1" i="0" u="none" strike="noStrike" kern="0" cap="none" spc="0" normalizeH="0" baseline="0" noProof="0">
            <a:ln>
              <a:noFill/>
            </a:ln>
            <a:solidFill>
              <a:schemeClr val="tx1">
                <a:lumMod val="50000"/>
                <a:lumOff val="50000"/>
              </a:schemeClr>
            </a:solidFill>
            <a:effectLst/>
            <a:uLnTx/>
            <a:uFillTx/>
            <a:latin typeface="Arial" panose="020B0604020202020204" pitchFamily="34" charset="0"/>
            <a:ea typeface="+mn-ea"/>
            <a:cs typeface="Arial" panose="020B0604020202020204" pitchFamily="34" charset="0"/>
          </a:endParaRPr>
        </a:p>
      </xdr:txBody>
    </xdr:sp>
    <xdr:clientData/>
  </xdr:twoCellAnchor>
  <xdr:twoCellAnchor>
    <xdr:from>
      <xdr:col>5</xdr:col>
      <xdr:colOff>19050</xdr:colOff>
      <xdr:row>6</xdr:row>
      <xdr:rowOff>76200</xdr:rowOff>
    </xdr:from>
    <xdr:to>
      <xdr:col>6</xdr:col>
      <xdr:colOff>647700</xdr:colOff>
      <xdr:row>7</xdr:row>
      <xdr:rowOff>171450</xdr:rowOff>
    </xdr:to>
    <xdr:sp macro="" textlink="">
      <xdr:nvSpPr>
        <xdr:cNvPr id="81" name="TextBox 80">
          <a:extLst>
            <a:ext uri="{FF2B5EF4-FFF2-40B4-BE49-F238E27FC236}">
              <a16:creationId xmlns:a16="http://schemas.microsoft.com/office/drawing/2014/main" id="{33946695-7656-4923-948D-28B69E45B7E9}"/>
            </a:ext>
          </a:extLst>
        </xdr:cNvPr>
        <xdr:cNvSpPr txBox="1"/>
      </xdr:nvSpPr>
      <xdr:spPr>
        <a:xfrm>
          <a:off x="3448050" y="1276350"/>
          <a:ext cx="1314450" cy="295275"/>
        </a:xfrm>
        <a:prstGeom prst="rect">
          <a:avLst/>
        </a:prstGeom>
        <a:noFill/>
        <a:ln w="9525" cmpd="sng">
          <a:no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chemeClr val="tx1">
                  <a:lumMod val="50000"/>
                  <a:lumOff val="50000"/>
                </a:schemeClr>
              </a:solidFill>
              <a:effectLst/>
              <a:uLnTx/>
              <a:uFillTx/>
              <a:latin typeface="Arial" panose="020B0604020202020204" pitchFamily="34" charset="0"/>
              <a:ea typeface="+mn-ea"/>
              <a:cs typeface="Arial" panose="020B0604020202020204" pitchFamily="34" charset="0"/>
            </a:rPr>
            <a:t>Available balance </a:t>
          </a:r>
        </a:p>
      </xdr:txBody>
    </xdr:sp>
    <xdr:clientData/>
  </xdr:twoCellAnchor>
  <xdr:twoCellAnchor>
    <xdr:from>
      <xdr:col>5</xdr:col>
      <xdr:colOff>28575</xdr:colOff>
      <xdr:row>10</xdr:row>
      <xdr:rowOff>142875</xdr:rowOff>
    </xdr:from>
    <xdr:to>
      <xdr:col>6</xdr:col>
      <xdr:colOff>95250</xdr:colOff>
      <xdr:row>12</xdr:row>
      <xdr:rowOff>38100</xdr:rowOff>
    </xdr:to>
    <xdr:sp macro="" textlink="">
      <xdr:nvSpPr>
        <xdr:cNvPr id="85" name="TextBox 84">
          <a:extLst>
            <a:ext uri="{FF2B5EF4-FFF2-40B4-BE49-F238E27FC236}">
              <a16:creationId xmlns:a16="http://schemas.microsoft.com/office/drawing/2014/main" id="{03D9BD5E-D798-4FC8-8ABC-A92987736758}"/>
            </a:ext>
          </a:extLst>
        </xdr:cNvPr>
        <xdr:cNvSpPr txBox="1"/>
      </xdr:nvSpPr>
      <xdr:spPr>
        <a:xfrm>
          <a:off x="3457575" y="2143125"/>
          <a:ext cx="752475" cy="295275"/>
        </a:xfrm>
        <a:prstGeom prst="rect">
          <a:avLst/>
        </a:prstGeom>
        <a:noFill/>
        <a:ln w="9525" cmpd="sng">
          <a:no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chemeClr val="bg2">
                  <a:lumMod val="10000"/>
                </a:schemeClr>
              </a:solidFill>
              <a:effectLst/>
              <a:uLnTx/>
              <a:uFillTx/>
              <a:latin typeface="Arial" panose="020B0604020202020204" pitchFamily="34" charset="0"/>
              <a:ea typeface="+mn-ea"/>
              <a:cs typeface="Arial" panose="020B0604020202020204" pitchFamily="34" charset="0"/>
            </a:rPr>
            <a:t>****0029 </a:t>
          </a:r>
        </a:p>
      </xdr:txBody>
    </xdr:sp>
    <xdr:clientData/>
  </xdr:twoCellAnchor>
  <xdr:twoCellAnchor>
    <xdr:from>
      <xdr:col>4</xdr:col>
      <xdr:colOff>628650</xdr:colOff>
      <xdr:row>14</xdr:row>
      <xdr:rowOff>9525</xdr:rowOff>
    </xdr:from>
    <xdr:to>
      <xdr:col>6</xdr:col>
      <xdr:colOff>390525</xdr:colOff>
      <xdr:row>15</xdr:row>
      <xdr:rowOff>101513</xdr:rowOff>
    </xdr:to>
    <xdr:sp macro="" textlink="">
      <xdr:nvSpPr>
        <xdr:cNvPr id="87" name="TextBox 86">
          <a:extLst>
            <a:ext uri="{FF2B5EF4-FFF2-40B4-BE49-F238E27FC236}">
              <a16:creationId xmlns:a16="http://schemas.microsoft.com/office/drawing/2014/main" id="{14083294-2D90-4EB0-B933-E759A35D34BC}"/>
            </a:ext>
          </a:extLst>
        </xdr:cNvPr>
        <xdr:cNvSpPr txBox="1"/>
      </xdr:nvSpPr>
      <xdr:spPr>
        <a:xfrm>
          <a:off x="3371850" y="2809875"/>
          <a:ext cx="1133475" cy="292013"/>
        </a:xfrm>
        <a:prstGeom prst="rect">
          <a:avLst/>
        </a:prstGeom>
        <a:noFill/>
        <a:ln w="9525" cmpd="sng">
          <a:no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lumMod val="50000"/>
                  <a:lumOff val="50000"/>
                </a:schemeClr>
              </a:solidFill>
              <a:effectLst/>
              <a:uLnTx/>
              <a:uFillTx/>
              <a:latin typeface="Arial" panose="020B0604020202020204" pitchFamily="34" charset="0"/>
              <a:ea typeface="+mn-ea"/>
              <a:cs typeface="Arial" panose="020B0604020202020204" pitchFamily="34" charset="0"/>
            </a:rPr>
            <a:t>Income  Goal</a:t>
          </a:r>
        </a:p>
      </xdr:txBody>
    </xdr:sp>
    <xdr:clientData/>
  </xdr:twoCellAnchor>
  <xdr:twoCellAnchor>
    <xdr:from>
      <xdr:col>4</xdr:col>
      <xdr:colOff>628650</xdr:colOff>
      <xdr:row>15</xdr:row>
      <xdr:rowOff>0</xdr:rowOff>
    </xdr:from>
    <xdr:to>
      <xdr:col>6</xdr:col>
      <xdr:colOff>390525</xdr:colOff>
      <xdr:row>16</xdr:row>
      <xdr:rowOff>9525</xdr:rowOff>
    </xdr:to>
    <xdr:sp macro="" textlink="">
      <xdr:nvSpPr>
        <xdr:cNvPr id="89" name="TextBox 88">
          <a:extLst>
            <a:ext uri="{FF2B5EF4-FFF2-40B4-BE49-F238E27FC236}">
              <a16:creationId xmlns:a16="http://schemas.microsoft.com/office/drawing/2014/main" id="{7F0C2C64-1457-41C5-8195-29B4B1215910}"/>
            </a:ext>
          </a:extLst>
        </xdr:cNvPr>
        <xdr:cNvSpPr txBox="1"/>
      </xdr:nvSpPr>
      <xdr:spPr>
        <a:xfrm>
          <a:off x="3371850" y="3000375"/>
          <a:ext cx="1133475" cy="209550"/>
        </a:xfrm>
        <a:prstGeom prst="rect">
          <a:avLst/>
        </a:prstGeom>
        <a:noFill/>
        <a:ln w="9525" cmpd="sng">
          <a:no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800" b="0" i="0" u="none" strike="noStrike" kern="0" cap="none" spc="0" normalizeH="0" baseline="0" noProof="0">
              <a:ln>
                <a:noFill/>
              </a:ln>
              <a:solidFill>
                <a:schemeClr val="tx1">
                  <a:lumMod val="50000"/>
                  <a:lumOff val="50000"/>
                </a:schemeClr>
              </a:solidFill>
              <a:effectLst/>
              <a:uLnTx/>
              <a:uFillTx/>
              <a:latin typeface="Arial" panose="020B0604020202020204" pitchFamily="34" charset="0"/>
              <a:ea typeface="+mn-ea"/>
              <a:cs typeface="Arial" panose="020B0604020202020204" pitchFamily="34" charset="0"/>
            </a:rPr>
            <a:t>Progress to Month</a:t>
          </a:r>
        </a:p>
      </xdr:txBody>
    </xdr:sp>
    <xdr:clientData/>
  </xdr:twoCellAnchor>
  <xdr:twoCellAnchor>
    <xdr:from>
      <xdr:col>9</xdr:col>
      <xdr:colOff>66676</xdr:colOff>
      <xdr:row>5</xdr:row>
      <xdr:rowOff>76200</xdr:rowOff>
    </xdr:from>
    <xdr:to>
      <xdr:col>10</xdr:col>
      <xdr:colOff>257176</xdr:colOff>
      <xdr:row>6</xdr:row>
      <xdr:rowOff>168188</xdr:rowOff>
    </xdr:to>
    <xdr:sp macro="" textlink="">
      <xdr:nvSpPr>
        <xdr:cNvPr id="91" name="TextBox 90">
          <a:extLst>
            <a:ext uri="{FF2B5EF4-FFF2-40B4-BE49-F238E27FC236}">
              <a16:creationId xmlns:a16="http://schemas.microsoft.com/office/drawing/2014/main" id="{D46FD283-5870-4B5C-807D-7AF83FBD39C5}"/>
            </a:ext>
          </a:extLst>
        </xdr:cNvPr>
        <xdr:cNvSpPr txBox="1"/>
      </xdr:nvSpPr>
      <xdr:spPr>
        <a:xfrm>
          <a:off x="6238876" y="1076325"/>
          <a:ext cx="876300" cy="292013"/>
        </a:xfrm>
        <a:prstGeom prst="rect">
          <a:avLst/>
        </a:prstGeom>
        <a:noFill/>
        <a:ln w="9525" cmpd="sng">
          <a:no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rPr>
            <a:t>Assests </a:t>
          </a:r>
        </a:p>
      </xdr:txBody>
    </xdr:sp>
    <xdr:clientData/>
  </xdr:twoCellAnchor>
  <xdr:twoCellAnchor>
    <xdr:from>
      <xdr:col>9</xdr:col>
      <xdr:colOff>66675</xdr:colOff>
      <xdr:row>7</xdr:row>
      <xdr:rowOff>123824</xdr:rowOff>
    </xdr:from>
    <xdr:to>
      <xdr:col>9</xdr:col>
      <xdr:colOff>514350</xdr:colOff>
      <xdr:row>8</xdr:row>
      <xdr:rowOff>123824</xdr:rowOff>
    </xdr:to>
    <xdr:sp macro="" textlink="">
      <xdr:nvSpPr>
        <xdr:cNvPr id="93" name="TextBox 92">
          <a:extLst>
            <a:ext uri="{FF2B5EF4-FFF2-40B4-BE49-F238E27FC236}">
              <a16:creationId xmlns:a16="http://schemas.microsoft.com/office/drawing/2014/main" id="{B0681C39-F968-4C9F-A525-B4013364AA16}"/>
            </a:ext>
          </a:extLst>
        </xdr:cNvPr>
        <xdr:cNvSpPr txBox="1"/>
      </xdr:nvSpPr>
      <xdr:spPr>
        <a:xfrm>
          <a:off x="6238875" y="1523999"/>
          <a:ext cx="447675" cy="200025"/>
        </a:xfrm>
        <a:prstGeom prst="rect">
          <a:avLst/>
        </a:prstGeom>
        <a:noFill/>
        <a:ln w="9525" cmpd="sng">
          <a:no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900" b="0" i="0" u="none" strike="noStrike" kern="0" cap="none" spc="0" normalizeH="0" baseline="0" noProof="0">
              <a:ln>
                <a:noFill/>
              </a:ln>
              <a:solidFill>
                <a:schemeClr val="tx1">
                  <a:lumMod val="50000"/>
                  <a:lumOff val="50000"/>
                </a:schemeClr>
              </a:solidFill>
              <a:effectLst/>
              <a:uLnTx/>
              <a:uFillTx/>
              <a:latin typeface="Arial" panose="020B0604020202020204" pitchFamily="34" charset="0"/>
              <a:ea typeface="+mn-ea"/>
              <a:cs typeface="Arial" panose="020B0604020202020204" pitchFamily="34" charset="0"/>
            </a:rPr>
            <a:t>Goal</a:t>
          </a:r>
        </a:p>
      </xdr:txBody>
    </xdr:sp>
    <xdr:clientData/>
  </xdr:twoCellAnchor>
  <xdr:twoCellAnchor>
    <xdr:from>
      <xdr:col>9</xdr:col>
      <xdr:colOff>95250</xdr:colOff>
      <xdr:row>9</xdr:row>
      <xdr:rowOff>190500</xdr:rowOff>
    </xdr:from>
    <xdr:to>
      <xdr:col>9</xdr:col>
      <xdr:colOff>571500</xdr:colOff>
      <xdr:row>11</xdr:row>
      <xdr:rowOff>9525</xdr:rowOff>
    </xdr:to>
    <xdr:sp macro="" textlink="">
      <xdr:nvSpPr>
        <xdr:cNvPr id="95" name="TextBox 94">
          <a:extLst>
            <a:ext uri="{FF2B5EF4-FFF2-40B4-BE49-F238E27FC236}">
              <a16:creationId xmlns:a16="http://schemas.microsoft.com/office/drawing/2014/main" id="{BB3231D2-7DC1-4A0E-BFB3-FA3F3D3B4369}"/>
            </a:ext>
          </a:extLst>
        </xdr:cNvPr>
        <xdr:cNvSpPr txBox="1"/>
      </xdr:nvSpPr>
      <xdr:spPr>
        <a:xfrm>
          <a:off x="6267450" y="1990725"/>
          <a:ext cx="476250" cy="219075"/>
        </a:xfrm>
        <a:prstGeom prst="rect">
          <a:avLst/>
        </a:prstGeom>
        <a:noFill/>
        <a:ln w="9525" cmpd="sng">
          <a:no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900" b="0" i="0" u="none" strike="noStrike" kern="0" cap="none" spc="0" normalizeH="0" baseline="0" noProof="0">
              <a:ln>
                <a:noFill/>
              </a:ln>
              <a:solidFill>
                <a:schemeClr val="tx1">
                  <a:lumMod val="50000"/>
                  <a:lumOff val="50000"/>
                </a:schemeClr>
              </a:solidFill>
              <a:effectLst/>
              <a:uLnTx/>
              <a:uFillTx/>
              <a:latin typeface="Arial" panose="020B0604020202020204" pitchFamily="34" charset="0"/>
              <a:ea typeface="+mn-ea"/>
              <a:cs typeface="Arial" panose="020B0604020202020204" pitchFamily="34" charset="0"/>
            </a:rPr>
            <a:t>Stock</a:t>
          </a:r>
        </a:p>
      </xdr:txBody>
    </xdr:sp>
    <xdr:clientData/>
  </xdr:twoCellAnchor>
  <xdr:twoCellAnchor>
    <xdr:from>
      <xdr:col>10</xdr:col>
      <xdr:colOff>590549</xdr:colOff>
      <xdr:row>7</xdr:row>
      <xdr:rowOff>123824</xdr:rowOff>
    </xdr:from>
    <xdr:to>
      <xdr:col>12</xdr:col>
      <xdr:colOff>9524</xdr:colOff>
      <xdr:row>8</xdr:row>
      <xdr:rowOff>133349</xdr:rowOff>
    </xdr:to>
    <xdr:sp macro="" textlink="">
      <xdr:nvSpPr>
        <xdr:cNvPr id="97" name="TextBox 96">
          <a:extLst>
            <a:ext uri="{FF2B5EF4-FFF2-40B4-BE49-F238E27FC236}">
              <a16:creationId xmlns:a16="http://schemas.microsoft.com/office/drawing/2014/main" id="{4552175E-09B8-415C-A0B3-5A32B47320B0}"/>
            </a:ext>
          </a:extLst>
        </xdr:cNvPr>
        <xdr:cNvSpPr txBox="1"/>
      </xdr:nvSpPr>
      <xdr:spPr>
        <a:xfrm>
          <a:off x="7448549" y="1523999"/>
          <a:ext cx="790575" cy="209550"/>
        </a:xfrm>
        <a:prstGeom prst="rect">
          <a:avLst/>
        </a:prstGeom>
        <a:noFill/>
        <a:ln w="9525" cmpd="sng">
          <a:no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900" b="0" i="0" u="none" strike="noStrike" kern="0" cap="none" spc="0" normalizeH="0" baseline="0" noProof="0">
              <a:ln>
                <a:noFill/>
              </a:ln>
              <a:solidFill>
                <a:schemeClr val="tx1">
                  <a:lumMod val="50000"/>
                  <a:lumOff val="50000"/>
                </a:schemeClr>
              </a:solidFill>
              <a:effectLst/>
              <a:uLnTx/>
              <a:uFillTx/>
              <a:latin typeface="Arial" panose="020B0604020202020204" pitchFamily="34" charset="0"/>
              <a:ea typeface="+mn-ea"/>
              <a:cs typeface="Arial" panose="020B0604020202020204" pitchFamily="34" charset="0"/>
            </a:rPr>
            <a:t>Warehouse </a:t>
          </a:r>
        </a:p>
      </xdr:txBody>
    </xdr:sp>
    <xdr:clientData/>
  </xdr:twoCellAnchor>
  <xdr:twoCellAnchor>
    <xdr:from>
      <xdr:col>10</xdr:col>
      <xdr:colOff>619124</xdr:colOff>
      <xdr:row>9</xdr:row>
      <xdr:rowOff>190500</xdr:rowOff>
    </xdr:from>
    <xdr:to>
      <xdr:col>11</xdr:col>
      <xdr:colOff>428625</xdr:colOff>
      <xdr:row>11</xdr:row>
      <xdr:rowOff>57150</xdr:rowOff>
    </xdr:to>
    <xdr:sp macro="" textlink="">
      <xdr:nvSpPr>
        <xdr:cNvPr id="99" name="TextBox 98">
          <a:extLst>
            <a:ext uri="{FF2B5EF4-FFF2-40B4-BE49-F238E27FC236}">
              <a16:creationId xmlns:a16="http://schemas.microsoft.com/office/drawing/2014/main" id="{6F9CAEBF-1239-499B-BA2C-EFFC0F365958}"/>
            </a:ext>
          </a:extLst>
        </xdr:cNvPr>
        <xdr:cNvSpPr txBox="1"/>
      </xdr:nvSpPr>
      <xdr:spPr>
        <a:xfrm>
          <a:off x="7477124" y="1990725"/>
          <a:ext cx="495301" cy="266700"/>
        </a:xfrm>
        <a:prstGeom prst="rect">
          <a:avLst/>
        </a:prstGeom>
        <a:noFill/>
        <a:ln w="9525" cmpd="sng">
          <a:no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900" b="0" i="0" u="none" strike="noStrike" kern="0" cap="none" spc="0" normalizeH="0" baseline="0" noProof="0">
              <a:ln>
                <a:noFill/>
              </a:ln>
              <a:solidFill>
                <a:schemeClr val="tx1">
                  <a:lumMod val="50000"/>
                  <a:lumOff val="50000"/>
                </a:schemeClr>
              </a:solidFill>
              <a:effectLst/>
              <a:uLnTx/>
              <a:uFillTx/>
              <a:latin typeface="Arial" panose="020B0604020202020204" pitchFamily="34" charset="0"/>
              <a:ea typeface="+mn-ea"/>
              <a:cs typeface="Arial" panose="020B0604020202020204" pitchFamily="34" charset="0"/>
            </a:rPr>
            <a:t>Land</a:t>
          </a:r>
        </a:p>
      </xdr:txBody>
    </xdr:sp>
    <xdr:clientData/>
  </xdr:twoCellAnchor>
  <xdr:twoCellAnchor>
    <xdr:from>
      <xdr:col>9</xdr:col>
      <xdr:colOff>161925</xdr:colOff>
      <xdr:row>6</xdr:row>
      <xdr:rowOff>149138</xdr:rowOff>
    </xdr:from>
    <xdr:to>
      <xdr:col>9</xdr:col>
      <xdr:colOff>438151</xdr:colOff>
      <xdr:row>6</xdr:row>
      <xdr:rowOff>152400</xdr:rowOff>
    </xdr:to>
    <xdr:cxnSp macro="">
      <xdr:nvCxnSpPr>
        <xdr:cNvPr id="101" name="Straight Connector 100">
          <a:extLst>
            <a:ext uri="{FF2B5EF4-FFF2-40B4-BE49-F238E27FC236}">
              <a16:creationId xmlns:a16="http://schemas.microsoft.com/office/drawing/2014/main" id="{DEE36D8C-B420-E916-5A24-D9E76B63D7C3}"/>
            </a:ext>
          </a:extLst>
        </xdr:cNvPr>
        <xdr:cNvCxnSpPr/>
      </xdr:nvCxnSpPr>
      <xdr:spPr>
        <a:xfrm flipV="1">
          <a:off x="6334125" y="1349288"/>
          <a:ext cx="276226" cy="3262"/>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504825</xdr:colOff>
      <xdr:row>4</xdr:row>
      <xdr:rowOff>0</xdr:rowOff>
    </xdr:from>
    <xdr:to>
      <xdr:col>15</xdr:col>
      <xdr:colOff>161925</xdr:colOff>
      <xdr:row>5</xdr:row>
      <xdr:rowOff>91988</xdr:rowOff>
    </xdr:to>
    <xdr:sp macro="" textlink="">
      <xdr:nvSpPr>
        <xdr:cNvPr id="104" name="TextBox 103">
          <a:extLst>
            <a:ext uri="{FF2B5EF4-FFF2-40B4-BE49-F238E27FC236}">
              <a16:creationId xmlns:a16="http://schemas.microsoft.com/office/drawing/2014/main" id="{B2ED4829-C9D2-427F-9E03-B693F852D187}"/>
            </a:ext>
          </a:extLst>
        </xdr:cNvPr>
        <xdr:cNvSpPr txBox="1"/>
      </xdr:nvSpPr>
      <xdr:spPr>
        <a:xfrm>
          <a:off x="8734425" y="800100"/>
          <a:ext cx="1714500" cy="292013"/>
        </a:xfrm>
        <a:prstGeom prst="rect">
          <a:avLst/>
        </a:prstGeom>
        <a:noFill/>
        <a:ln w="9525" cmpd="sng">
          <a:no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rPr>
            <a:t>Income &amp; Expenses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1"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1"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1"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1"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1"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1"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1"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1"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1"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1"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1"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endParaRPr>
        </a:p>
      </xdr:txBody>
    </xdr:sp>
    <xdr:clientData/>
  </xdr:twoCellAnchor>
  <xdr:twoCellAnchor>
    <xdr:from>
      <xdr:col>17</xdr:col>
      <xdr:colOff>114300</xdr:colOff>
      <xdr:row>5</xdr:row>
      <xdr:rowOff>85726</xdr:rowOff>
    </xdr:from>
    <xdr:to>
      <xdr:col>18</xdr:col>
      <xdr:colOff>485775</xdr:colOff>
      <xdr:row>6</xdr:row>
      <xdr:rowOff>123826</xdr:rowOff>
    </xdr:to>
    <xdr:sp macro="" textlink="">
      <xdr:nvSpPr>
        <xdr:cNvPr id="106" name="TextBox 105">
          <a:extLst>
            <a:ext uri="{FF2B5EF4-FFF2-40B4-BE49-F238E27FC236}">
              <a16:creationId xmlns:a16="http://schemas.microsoft.com/office/drawing/2014/main" id="{28F38851-26CB-4E3C-B9A0-AE28C9FA72DB}"/>
            </a:ext>
          </a:extLst>
        </xdr:cNvPr>
        <xdr:cNvSpPr txBox="1"/>
      </xdr:nvSpPr>
      <xdr:spPr>
        <a:xfrm>
          <a:off x="11772900" y="1085851"/>
          <a:ext cx="1057275" cy="238125"/>
        </a:xfrm>
        <a:prstGeom prst="rect">
          <a:avLst/>
        </a:prstGeom>
        <a:noFill/>
        <a:ln w="9525" cmpd="sng">
          <a:no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900" b="0" i="0" u="none" strike="noStrike" kern="0" cap="none" spc="0" normalizeH="0" baseline="0" noProof="0">
              <a:ln>
                <a:noFill/>
              </a:ln>
              <a:solidFill>
                <a:schemeClr val="tx1">
                  <a:lumMod val="50000"/>
                  <a:lumOff val="50000"/>
                </a:schemeClr>
              </a:solidFill>
              <a:effectLst/>
              <a:uLnTx/>
              <a:uFillTx/>
              <a:latin typeface="Arial" panose="020B0604020202020204" pitchFamily="34" charset="0"/>
              <a:ea typeface="+mn-ea"/>
              <a:cs typeface="Arial" panose="020B0604020202020204" pitchFamily="34" charset="0"/>
            </a:rPr>
            <a:t>Max. Expenses </a:t>
          </a:r>
        </a:p>
      </xdr:txBody>
    </xdr:sp>
    <xdr:clientData/>
  </xdr:twoCellAnchor>
  <xdr:twoCellAnchor>
    <xdr:from>
      <xdr:col>19</xdr:col>
      <xdr:colOff>85725</xdr:colOff>
      <xdr:row>5</xdr:row>
      <xdr:rowOff>85726</xdr:rowOff>
    </xdr:from>
    <xdr:to>
      <xdr:col>20</xdr:col>
      <xdr:colOff>295275</xdr:colOff>
      <xdr:row>6</xdr:row>
      <xdr:rowOff>114301</xdr:rowOff>
    </xdr:to>
    <xdr:sp macro="" textlink="">
      <xdr:nvSpPr>
        <xdr:cNvPr id="108" name="TextBox 107">
          <a:extLst>
            <a:ext uri="{FF2B5EF4-FFF2-40B4-BE49-F238E27FC236}">
              <a16:creationId xmlns:a16="http://schemas.microsoft.com/office/drawing/2014/main" id="{43DF2439-49C9-4892-87B8-43FD36E8B3EB}"/>
            </a:ext>
          </a:extLst>
        </xdr:cNvPr>
        <xdr:cNvSpPr txBox="1"/>
      </xdr:nvSpPr>
      <xdr:spPr>
        <a:xfrm>
          <a:off x="13115925" y="1085851"/>
          <a:ext cx="895350" cy="228600"/>
        </a:xfrm>
        <a:prstGeom prst="rect">
          <a:avLst/>
        </a:prstGeom>
        <a:noFill/>
        <a:ln w="9525" cmpd="sng">
          <a:no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900" b="0" i="0" u="none" strike="noStrike" kern="0" cap="none" spc="0" normalizeH="0" baseline="0" noProof="0">
              <a:ln>
                <a:noFill/>
              </a:ln>
              <a:solidFill>
                <a:schemeClr val="tx1">
                  <a:lumMod val="50000"/>
                  <a:lumOff val="50000"/>
                </a:schemeClr>
              </a:solidFill>
              <a:effectLst/>
              <a:uLnTx/>
              <a:uFillTx/>
              <a:latin typeface="Arial" panose="020B0604020202020204" pitchFamily="34" charset="0"/>
              <a:ea typeface="+mn-ea"/>
              <a:cs typeface="Arial" panose="020B0604020202020204" pitchFamily="34" charset="0"/>
            </a:rPr>
            <a:t>Max. Income</a:t>
          </a:r>
        </a:p>
      </xdr:txBody>
    </xdr:sp>
    <xdr:clientData/>
  </xdr:twoCellAnchor>
  <xdr:twoCellAnchor>
    <xdr:from>
      <xdr:col>9</xdr:col>
      <xdr:colOff>76200</xdr:colOff>
      <xdr:row>8</xdr:row>
      <xdr:rowOff>104775</xdr:rowOff>
    </xdr:from>
    <xdr:to>
      <xdr:col>10</xdr:col>
      <xdr:colOff>266700</xdr:colOff>
      <xdr:row>9</xdr:row>
      <xdr:rowOff>196763</xdr:rowOff>
    </xdr:to>
    <xdr:sp macro="" textlink="Sheet1!H2">
      <xdr:nvSpPr>
        <xdr:cNvPr id="110" name="TextBox 109">
          <a:extLst>
            <a:ext uri="{FF2B5EF4-FFF2-40B4-BE49-F238E27FC236}">
              <a16:creationId xmlns:a16="http://schemas.microsoft.com/office/drawing/2014/main" id="{9E81C705-A74D-478F-A465-6EA73267FCFD}"/>
            </a:ext>
          </a:extLst>
        </xdr:cNvPr>
        <xdr:cNvSpPr txBox="1"/>
      </xdr:nvSpPr>
      <xdr:spPr>
        <a:xfrm>
          <a:off x="6248400" y="1704975"/>
          <a:ext cx="876300" cy="292013"/>
        </a:xfrm>
        <a:prstGeom prst="rect">
          <a:avLst/>
        </a:prstGeom>
        <a:noFill/>
        <a:ln w="9525" cmpd="sng">
          <a:no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fld id="{B9338FF3-5B8F-44E2-9AB9-B1D1953027CC}" type="TxLink">
            <a:rPr kumimoji="0" lang="en-US" sz="1400" b="1" i="0" u="none" strike="noStrike" kern="0" cap="none" spc="0" normalizeH="0" baseline="0" noProof="0">
              <a:ln>
                <a:noFill/>
              </a:ln>
              <a:solidFill>
                <a:schemeClr val="tx1"/>
              </a:solidFill>
              <a:effectLst/>
              <a:uLnTx/>
              <a:uFillTx/>
              <a:latin typeface="Arial"/>
              <a:ea typeface="+mn-ea"/>
              <a:cs typeface="Arial"/>
            </a:rPr>
            <a:pPr marL="0" marR="0" lvl="0" indent="0" defTabSz="914400" eaLnBrk="1" fontAlgn="auto" latinLnBrk="0" hangingPunct="1">
              <a:lnSpc>
                <a:spcPct val="100000"/>
              </a:lnSpc>
              <a:spcBef>
                <a:spcPts val="0"/>
              </a:spcBef>
              <a:spcAft>
                <a:spcPts val="0"/>
              </a:spcAft>
              <a:buClrTx/>
              <a:buSzTx/>
              <a:buFontTx/>
              <a:buNone/>
              <a:tabLst/>
              <a:defRPr/>
            </a:pPr>
            <a:t>$13,000</a:t>
          </a:fld>
          <a:endParaRPr kumimoji="0" lang="en-US" sz="1200" b="1"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endParaRPr>
        </a:p>
      </xdr:txBody>
    </xdr:sp>
    <xdr:clientData/>
  </xdr:twoCellAnchor>
  <xdr:twoCellAnchor>
    <xdr:from>
      <xdr:col>9</xdr:col>
      <xdr:colOff>76200</xdr:colOff>
      <xdr:row>11</xdr:row>
      <xdr:rowOff>0</xdr:rowOff>
    </xdr:from>
    <xdr:to>
      <xdr:col>10</xdr:col>
      <xdr:colOff>266700</xdr:colOff>
      <xdr:row>12</xdr:row>
      <xdr:rowOff>91988</xdr:rowOff>
    </xdr:to>
    <xdr:sp macro="" textlink="Sheet1!H4">
      <xdr:nvSpPr>
        <xdr:cNvPr id="112" name="TextBox 111">
          <a:extLst>
            <a:ext uri="{FF2B5EF4-FFF2-40B4-BE49-F238E27FC236}">
              <a16:creationId xmlns:a16="http://schemas.microsoft.com/office/drawing/2014/main" id="{0E3B0D42-AC16-4CC0-A747-00FBE087DC41}"/>
            </a:ext>
          </a:extLst>
        </xdr:cNvPr>
        <xdr:cNvSpPr txBox="1"/>
      </xdr:nvSpPr>
      <xdr:spPr>
        <a:xfrm>
          <a:off x="6248400" y="2200275"/>
          <a:ext cx="876300" cy="292013"/>
        </a:xfrm>
        <a:prstGeom prst="rect">
          <a:avLst/>
        </a:prstGeom>
        <a:noFill/>
        <a:ln w="9525" cmpd="sng">
          <a:no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fld id="{8499C980-6CAB-4766-A758-195829FDF616}" type="TxLink">
            <a:rPr kumimoji="0" lang="en-US" sz="1400" b="1" i="0" u="none" strike="noStrike" kern="0" cap="none" spc="0" normalizeH="0" baseline="0" noProof="0">
              <a:ln>
                <a:noFill/>
              </a:ln>
              <a:solidFill>
                <a:schemeClr val="tx1"/>
              </a:solidFill>
              <a:effectLst/>
              <a:uLnTx/>
              <a:uFillTx/>
              <a:latin typeface="Arial"/>
              <a:ea typeface="+mn-ea"/>
              <a:cs typeface="Arial"/>
            </a:rPr>
            <a:pPr marL="0" marR="0" lvl="0" indent="0" defTabSz="914400" eaLnBrk="1" fontAlgn="auto" latinLnBrk="0" hangingPunct="1">
              <a:lnSpc>
                <a:spcPct val="100000"/>
              </a:lnSpc>
              <a:spcBef>
                <a:spcPts val="0"/>
              </a:spcBef>
              <a:spcAft>
                <a:spcPts val="0"/>
              </a:spcAft>
              <a:buClrTx/>
              <a:buSzTx/>
              <a:buFontTx/>
              <a:buNone/>
              <a:tabLst/>
              <a:defRPr/>
            </a:pPr>
            <a:t>$25,842</a:t>
          </a:fld>
          <a:endParaRPr kumimoji="0" lang="en-US" sz="1200" b="1"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endParaRPr>
        </a:p>
      </xdr:txBody>
    </xdr:sp>
    <xdr:clientData/>
  </xdr:twoCellAnchor>
  <xdr:twoCellAnchor>
    <xdr:from>
      <xdr:col>10</xdr:col>
      <xdr:colOff>581025</xdr:colOff>
      <xdr:row>8</xdr:row>
      <xdr:rowOff>104775</xdr:rowOff>
    </xdr:from>
    <xdr:to>
      <xdr:col>12</xdr:col>
      <xdr:colOff>219075</xdr:colOff>
      <xdr:row>9</xdr:row>
      <xdr:rowOff>196763</xdr:rowOff>
    </xdr:to>
    <xdr:sp macro="" textlink="Sheet1!H5">
      <xdr:nvSpPr>
        <xdr:cNvPr id="114" name="TextBox 113">
          <a:extLst>
            <a:ext uri="{FF2B5EF4-FFF2-40B4-BE49-F238E27FC236}">
              <a16:creationId xmlns:a16="http://schemas.microsoft.com/office/drawing/2014/main" id="{8CC30980-320D-430F-AF73-610F114BF510}"/>
            </a:ext>
          </a:extLst>
        </xdr:cNvPr>
        <xdr:cNvSpPr txBox="1"/>
      </xdr:nvSpPr>
      <xdr:spPr>
        <a:xfrm>
          <a:off x="7439025" y="1704975"/>
          <a:ext cx="1009650" cy="292013"/>
        </a:xfrm>
        <a:prstGeom prst="rect">
          <a:avLst/>
        </a:prstGeom>
        <a:noFill/>
        <a:ln w="9525" cmpd="sng">
          <a:no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fld id="{BBF29CA4-DD1E-4F18-9A3F-E1F04F9D0B88}" type="TxLink">
            <a:rPr kumimoji="0" lang="en-US" sz="1400" b="1" i="0" u="none" strike="noStrike" kern="0" cap="none" spc="0" normalizeH="0" baseline="0" noProof="0">
              <a:ln>
                <a:noFill/>
              </a:ln>
              <a:solidFill>
                <a:schemeClr val="tx1"/>
              </a:solidFill>
              <a:effectLst/>
              <a:uLnTx/>
              <a:uFillTx/>
              <a:latin typeface="Arial"/>
              <a:ea typeface="+mn-ea"/>
              <a:cs typeface="Arial"/>
            </a:rPr>
            <a:pPr marL="0" marR="0" lvl="0" indent="0" defTabSz="914400" eaLnBrk="1" fontAlgn="auto" latinLnBrk="0" hangingPunct="1">
              <a:lnSpc>
                <a:spcPct val="100000"/>
              </a:lnSpc>
              <a:spcBef>
                <a:spcPts val="0"/>
              </a:spcBef>
              <a:spcAft>
                <a:spcPts val="0"/>
              </a:spcAft>
              <a:buClrTx/>
              <a:buSzTx/>
              <a:buFontTx/>
              <a:buNone/>
              <a:tabLst/>
              <a:defRPr/>
            </a:pPr>
            <a:t>$150,500</a:t>
          </a:fld>
          <a:endParaRPr kumimoji="0" lang="en-US" sz="1200" b="1"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endParaRPr>
        </a:p>
      </xdr:txBody>
    </xdr:sp>
    <xdr:clientData/>
  </xdr:twoCellAnchor>
  <xdr:twoCellAnchor>
    <xdr:from>
      <xdr:col>10</xdr:col>
      <xdr:colOff>581025</xdr:colOff>
      <xdr:row>11</xdr:row>
      <xdr:rowOff>0</xdr:rowOff>
    </xdr:from>
    <xdr:to>
      <xdr:col>12</xdr:col>
      <xdr:colOff>219075</xdr:colOff>
      <xdr:row>12</xdr:row>
      <xdr:rowOff>91988</xdr:rowOff>
    </xdr:to>
    <xdr:sp macro="" textlink="Sheet1!H6">
      <xdr:nvSpPr>
        <xdr:cNvPr id="116" name="TextBox 115">
          <a:extLst>
            <a:ext uri="{FF2B5EF4-FFF2-40B4-BE49-F238E27FC236}">
              <a16:creationId xmlns:a16="http://schemas.microsoft.com/office/drawing/2014/main" id="{E4A0F61B-7081-4C0C-A576-CD1565679F9E}"/>
            </a:ext>
          </a:extLst>
        </xdr:cNvPr>
        <xdr:cNvSpPr txBox="1"/>
      </xdr:nvSpPr>
      <xdr:spPr>
        <a:xfrm>
          <a:off x="7439025" y="2200275"/>
          <a:ext cx="1009650" cy="292013"/>
        </a:xfrm>
        <a:prstGeom prst="rect">
          <a:avLst/>
        </a:prstGeom>
        <a:noFill/>
        <a:ln w="9525" cmpd="sng">
          <a:no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fld id="{EF7270BC-00BA-4964-8A01-C55E864FB8D8}" type="TxLink">
            <a:rPr kumimoji="0" lang="en-US" sz="1400" b="1" i="0" u="none" strike="noStrike" kern="0" cap="none" spc="0" normalizeH="0" baseline="0" noProof="0">
              <a:ln>
                <a:noFill/>
              </a:ln>
              <a:solidFill>
                <a:schemeClr val="tx1"/>
              </a:solidFill>
              <a:effectLst/>
              <a:uLnTx/>
              <a:uFillTx/>
              <a:latin typeface="Arial"/>
              <a:ea typeface="+mn-ea"/>
              <a:cs typeface="Arial"/>
            </a:rPr>
            <a:pPr marL="0" marR="0" lvl="0" indent="0" defTabSz="914400" eaLnBrk="1" fontAlgn="auto" latinLnBrk="0" hangingPunct="1">
              <a:lnSpc>
                <a:spcPct val="100000"/>
              </a:lnSpc>
              <a:spcBef>
                <a:spcPts val="0"/>
              </a:spcBef>
              <a:spcAft>
                <a:spcPts val="0"/>
              </a:spcAft>
              <a:buClrTx/>
              <a:buSzTx/>
              <a:buFontTx/>
              <a:buNone/>
              <a:tabLst/>
              <a:defRPr/>
            </a:pPr>
            <a:t>$140,000</a:t>
          </a:fld>
          <a:endParaRPr kumimoji="0" lang="en-US" sz="1200" b="1"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endParaRPr>
        </a:p>
      </xdr:txBody>
    </xdr:sp>
    <xdr:clientData/>
  </xdr:twoCellAnchor>
  <xdr:twoCellAnchor>
    <xdr:from>
      <xdr:col>7</xdr:col>
      <xdr:colOff>581025</xdr:colOff>
      <xdr:row>10</xdr:row>
      <xdr:rowOff>114301</xdr:rowOff>
    </xdr:from>
    <xdr:to>
      <xdr:col>8</xdr:col>
      <xdr:colOff>323850</xdr:colOff>
      <xdr:row>11</xdr:row>
      <xdr:rowOff>190501</xdr:rowOff>
    </xdr:to>
    <xdr:grpSp>
      <xdr:nvGrpSpPr>
        <xdr:cNvPr id="12" name="Group 11">
          <a:extLst>
            <a:ext uri="{FF2B5EF4-FFF2-40B4-BE49-F238E27FC236}">
              <a16:creationId xmlns:a16="http://schemas.microsoft.com/office/drawing/2014/main" id="{0B0DA57F-4D40-A38D-8A9C-C1C69C6FD705}"/>
            </a:ext>
          </a:extLst>
        </xdr:cNvPr>
        <xdr:cNvGrpSpPr/>
      </xdr:nvGrpSpPr>
      <xdr:grpSpPr>
        <a:xfrm>
          <a:off x="5381625" y="2114551"/>
          <a:ext cx="428625" cy="276225"/>
          <a:chOff x="5295900" y="2085976"/>
          <a:chExt cx="428625" cy="276225"/>
        </a:xfrm>
      </xdr:grpSpPr>
      <xdr:sp macro="" textlink="">
        <xdr:nvSpPr>
          <xdr:cNvPr id="2" name="Oval 1">
            <a:extLst>
              <a:ext uri="{FF2B5EF4-FFF2-40B4-BE49-F238E27FC236}">
                <a16:creationId xmlns:a16="http://schemas.microsoft.com/office/drawing/2014/main" id="{85F51DA3-5537-5ED3-12B6-E59C774310C4}"/>
              </a:ext>
            </a:extLst>
          </xdr:cNvPr>
          <xdr:cNvSpPr/>
        </xdr:nvSpPr>
        <xdr:spPr>
          <a:xfrm>
            <a:off x="5295900" y="2085976"/>
            <a:ext cx="257175" cy="276225"/>
          </a:xfrm>
          <a:prstGeom prst="ellipse">
            <a:avLst/>
          </a:prstGeom>
          <a:solidFill>
            <a:srgbClr val="BD034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Oval 10">
            <a:extLst>
              <a:ext uri="{FF2B5EF4-FFF2-40B4-BE49-F238E27FC236}">
                <a16:creationId xmlns:a16="http://schemas.microsoft.com/office/drawing/2014/main" id="{5D9BDB07-BC86-4CC2-8FBC-544123687704}"/>
              </a:ext>
            </a:extLst>
          </xdr:cNvPr>
          <xdr:cNvSpPr/>
        </xdr:nvSpPr>
        <xdr:spPr>
          <a:xfrm>
            <a:off x="5467350" y="2085976"/>
            <a:ext cx="257175" cy="276225"/>
          </a:xfrm>
          <a:prstGeom prst="ellipse">
            <a:avLst/>
          </a:prstGeom>
          <a:solidFill>
            <a:srgbClr val="EC58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5</xdr:col>
      <xdr:colOff>85725</xdr:colOff>
      <xdr:row>7</xdr:row>
      <xdr:rowOff>19051</xdr:rowOff>
    </xdr:from>
    <xdr:to>
      <xdr:col>7</xdr:col>
      <xdr:colOff>28575</xdr:colOff>
      <xdr:row>9</xdr:row>
      <xdr:rowOff>133350</xdr:rowOff>
    </xdr:to>
    <xdr:sp macro="" textlink="pivottables!L3">
      <xdr:nvSpPr>
        <xdr:cNvPr id="6" name="TextBox 5">
          <a:extLst>
            <a:ext uri="{FF2B5EF4-FFF2-40B4-BE49-F238E27FC236}">
              <a16:creationId xmlns:a16="http://schemas.microsoft.com/office/drawing/2014/main" id="{15341B67-7D44-43FF-8F32-EED8C297CAE6}"/>
            </a:ext>
          </a:extLst>
        </xdr:cNvPr>
        <xdr:cNvSpPr txBox="1"/>
      </xdr:nvSpPr>
      <xdr:spPr>
        <a:xfrm>
          <a:off x="3514725" y="1419226"/>
          <a:ext cx="1314450" cy="514349"/>
        </a:xfrm>
        <a:prstGeom prst="rect">
          <a:avLst/>
        </a:prstGeom>
        <a:noFill/>
        <a:ln w="9525" cmpd="sng">
          <a:no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fld id="{E53C7350-9D94-408F-A745-5D39647E7128}" type="TxLink">
            <a:rPr kumimoji="0" lang="en-US" sz="2400" b="1" i="0" u="none" strike="noStrike" kern="0" cap="none" spc="0" normalizeH="0" baseline="0" noProof="0">
              <a:ln>
                <a:noFill/>
              </a:ln>
              <a:solidFill>
                <a:srgbClr val="000000"/>
              </a:solidFill>
              <a:effectLst/>
              <a:uLnTx/>
              <a:uFillTx/>
              <a:latin typeface="Calibri"/>
              <a:ea typeface="+mn-ea"/>
              <a:cs typeface="Calibri"/>
            </a:rPr>
            <a:pPr marL="0" marR="0" lvl="0" indent="0" defTabSz="914400" eaLnBrk="1" fontAlgn="auto" latinLnBrk="0" hangingPunct="1">
              <a:lnSpc>
                <a:spcPct val="100000"/>
              </a:lnSpc>
              <a:spcBef>
                <a:spcPts val="0"/>
              </a:spcBef>
              <a:spcAft>
                <a:spcPts val="0"/>
              </a:spcAft>
              <a:buClrTx/>
              <a:buSzTx/>
              <a:buFontTx/>
              <a:buNone/>
              <a:tabLst/>
              <a:defRPr/>
            </a:pPr>
            <a:t>$6,505</a:t>
          </a:fld>
          <a:endParaRPr kumimoji="0" lang="en-US" sz="1000" b="0" i="0" u="none" strike="noStrike" kern="0" cap="none" spc="0" normalizeH="0" baseline="0" noProof="0">
            <a:ln>
              <a:noFill/>
            </a:ln>
            <a:solidFill>
              <a:schemeClr val="tx1">
                <a:lumMod val="50000"/>
                <a:lumOff val="50000"/>
              </a:schemeClr>
            </a:solidFill>
            <a:effectLst/>
            <a:uLnTx/>
            <a:uFillTx/>
            <a:latin typeface="Arial" panose="020B0604020202020204" pitchFamily="34" charset="0"/>
            <a:ea typeface="+mn-ea"/>
            <a:cs typeface="Arial" panose="020B0604020202020204" pitchFamily="34" charset="0"/>
          </a:endParaRPr>
        </a:p>
      </xdr:txBody>
    </xdr:sp>
    <xdr:clientData/>
  </xdr:twoCellAnchor>
  <xdr:twoCellAnchor>
    <xdr:from>
      <xdr:col>13</xdr:col>
      <xdr:colOff>200025</xdr:colOff>
      <xdr:row>29</xdr:row>
      <xdr:rowOff>28575</xdr:rowOff>
    </xdr:from>
    <xdr:to>
      <xdr:col>14</xdr:col>
      <xdr:colOff>400050</xdr:colOff>
      <xdr:row>30</xdr:row>
      <xdr:rowOff>104775</xdr:rowOff>
    </xdr:to>
    <xdr:sp macro="" textlink="pivottables!F3">
      <xdr:nvSpPr>
        <xdr:cNvPr id="8" name="TextBox 7">
          <a:extLst>
            <a:ext uri="{FF2B5EF4-FFF2-40B4-BE49-F238E27FC236}">
              <a16:creationId xmlns:a16="http://schemas.microsoft.com/office/drawing/2014/main" id="{16FE9214-9180-94C1-A1A3-DF7CC9DE116D}"/>
            </a:ext>
          </a:extLst>
        </xdr:cNvPr>
        <xdr:cNvSpPr txBox="1"/>
      </xdr:nvSpPr>
      <xdr:spPr>
        <a:xfrm>
          <a:off x="9115425" y="5829300"/>
          <a:ext cx="88582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3635497-AEA0-4245-9892-898684B08049}" type="TxLink">
            <a:rPr lang="en-US" sz="1400" b="1" i="0" u="none" strike="noStrike">
              <a:solidFill>
                <a:schemeClr val="bg1"/>
              </a:solidFill>
              <a:latin typeface="Abadi" panose="020B0604020104020204" pitchFamily="34" charset="0"/>
              <a:ea typeface="+mn-ea"/>
              <a:cs typeface="Calibri"/>
            </a:rPr>
            <a:pPr marL="0" indent="0"/>
            <a:t>$2,105</a:t>
          </a:fld>
          <a:endParaRPr lang="en-US" sz="1400" b="1" i="0" u="none" strike="noStrike">
            <a:solidFill>
              <a:schemeClr val="bg1"/>
            </a:solidFill>
            <a:latin typeface="Abadi" panose="020B0604020104020204" pitchFamily="34" charset="0"/>
            <a:ea typeface="+mn-ea"/>
            <a:cs typeface="Calibri"/>
          </a:endParaRPr>
        </a:p>
      </xdr:txBody>
    </xdr:sp>
    <xdr:clientData/>
  </xdr:twoCellAnchor>
  <xdr:twoCellAnchor>
    <xdr:from>
      <xdr:col>15</xdr:col>
      <xdr:colOff>666750</xdr:colOff>
      <xdr:row>29</xdr:row>
      <xdr:rowOff>28575</xdr:rowOff>
    </xdr:from>
    <xdr:to>
      <xdr:col>17</xdr:col>
      <xdr:colOff>180975</xdr:colOff>
      <xdr:row>30</xdr:row>
      <xdr:rowOff>104775</xdr:rowOff>
    </xdr:to>
    <xdr:sp macro="" textlink="pivottables!F4">
      <xdr:nvSpPr>
        <xdr:cNvPr id="13" name="TextBox 12">
          <a:extLst>
            <a:ext uri="{FF2B5EF4-FFF2-40B4-BE49-F238E27FC236}">
              <a16:creationId xmlns:a16="http://schemas.microsoft.com/office/drawing/2014/main" id="{D74D11AD-15D4-43C7-BC3F-C7993DFDB1F1}"/>
            </a:ext>
          </a:extLst>
        </xdr:cNvPr>
        <xdr:cNvSpPr txBox="1"/>
      </xdr:nvSpPr>
      <xdr:spPr>
        <a:xfrm>
          <a:off x="10953750" y="5829300"/>
          <a:ext cx="88582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F4C5E86-EAB2-4341-9BDF-759200C27D5F}" type="TxLink">
            <a:rPr lang="en-US" sz="1400" b="1" i="0" u="none" strike="noStrike">
              <a:solidFill>
                <a:schemeClr val="bg1"/>
              </a:solidFill>
              <a:latin typeface="Abadi" panose="020B0604020104020204" pitchFamily="34" charset="0"/>
              <a:ea typeface="+mn-ea"/>
              <a:cs typeface="Calibri"/>
            </a:rPr>
            <a:pPr marL="0" indent="0"/>
            <a:t>$1,030</a:t>
          </a:fld>
          <a:endParaRPr lang="en-US" sz="1400" b="1" i="0" u="none" strike="noStrike">
            <a:solidFill>
              <a:schemeClr val="bg1"/>
            </a:solidFill>
            <a:latin typeface="Abadi" panose="020B0604020104020204" pitchFamily="34" charset="0"/>
            <a:ea typeface="+mn-ea"/>
            <a:cs typeface="Calibri"/>
          </a:endParaRPr>
        </a:p>
      </xdr:txBody>
    </xdr:sp>
    <xdr:clientData/>
  </xdr:twoCellAnchor>
  <xdr:twoCellAnchor>
    <xdr:from>
      <xdr:col>18</xdr:col>
      <xdr:colOff>400050</xdr:colOff>
      <xdr:row>29</xdr:row>
      <xdr:rowOff>28575</xdr:rowOff>
    </xdr:from>
    <xdr:to>
      <xdr:col>19</xdr:col>
      <xdr:colOff>600075</xdr:colOff>
      <xdr:row>30</xdr:row>
      <xdr:rowOff>104775</xdr:rowOff>
    </xdr:to>
    <xdr:sp macro="" textlink="pivottables!F5">
      <xdr:nvSpPr>
        <xdr:cNvPr id="17" name="TextBox 16">
          <a:extLst>
            <a:ext uri="{FF2B5EF4-FFF2-40B4-BE49-F238E27FC236}">
              <a16:creationId xmlns:a16="http://schemas.microsoft.com/office/drawing/2014/main" id="{FE91C966-C46E-46E8-8E7F-DD25E41CD4F3}"/>
            </a:ext>
          </a:extLst>
        </xdr:cNvPr>
        <xdr:cNvSpPr txBox="1"/>
      </xdr:nvSpPr>
      <xdr:spPr>
        <a:xfrm>
          <a:off x="12744450" y="5829300"/>
          <a:ext cx="88582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052FC92-88E1-4FD5-81AC-37162FDAC36E}" type="TxLink">
            <a:rPr lang="en-US" sz="1400" b="1" i="0" u="none" strike="noStrike">
              <a:solidFill>
                <a:schemeClr val="bg1"/>
              </a:solidFill>
              <a:latin typeface="Abadi" panose="020B0604020104020204" pitchFamily="34" charset="0"/>
              <a:ea typeface="+mn-ea"/>
              <a:cs typeface="Calibri"/>
            </a:rPr>
            <a:pPr marL="0" indent="0"/>
            <a:t>$2,030</a:t>
          </a:fld>
          <a:endParaRPr lang="en-US" sz="1400" b="1" i="0" u="none" strike="noStrike">
            <a:solidFill>
              <a:schemeClr val="bg1"/>
            </a:solidFill>
            <a:latin typeface="Abadi" panose="020B0604020104020204" pitchFamily="34" charset="0"/>
            <a:ea typeface="+mn-ea"/>
            <a:cs typeface="Calibri"/>
          </a:endParaRPr>
        </a:p>
      </xdr:txBody>
    </xdr:sp>
    <xdr:clientData/>
  </xdr:twoCellAnchor>
  <xdr:twoCellAnchor>
    <xdr:from>
      <xdr:col>5</xdr:col>
      <xdr:colOff>447675</xdr:colOff>
      <xdr:row>28</xdr:row>
      <xdr:rowOff>19050</xdr:rowOff>
    </xdr:from>
    <xdr:to>
      <xdr:col>6</xdr:col>
      <xdr:colOff>590550</xdr:colOff>
      <xdr:row>29</xdr:row>
      <xdr:rowOff>111038</xdr:rowOff>
    </xdr:to>
    <xdr:sp macro="" textlink="pivottables!J6">
      <xdr:nvSpPr>
        <xdr:cNvPr id="21" name="TextBox 20">
          <a:extLst>
            <a:ext uri="{FF2B5EF4-FFF2-40B4-BE49-F238E27FC236}">
              <a16:creationId xmlns:a16="http://schemas.microsoft.com/office/drawing/2014/main" id="{33D6359C-5284-4371-A880-2EC0028AF0DC}"/>
            </a:ext>
          </a:extLst>
        </xdr:cNvPr>
        <xdr:cNvSpPr txBox="1"/>
      </xdr:nvSpPr>
      <xdr:spPr>
        <a:xfrm>
          <a:off x="3876675" y="5619750"/>
          <a:ext cx="828675" cy="292013"/>
        </a:xfrm>
        <a:prstGeom prst="rect">
          <a:avLst/>
        </a:prstGeom>
        <a:noFill/>
        <a:ln w="9525" cmpd="sng">
          <a:no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fld id="{344022B2-2A90-46CC-BB07-913AD97D9B23}" type="TxLink">
            <a:rPr kumimoji="0" lang="en-US" sz="1400" b="1" i="0" u="none" strike="noStrike" kern="0" cap="none" spc="0" normalizeH="0" baseline="0" noProof="0">
              <a:ln>
                <a:noFill/>
              </a:ln>
              <a:solidFill>
                <a:schemeClr val="tx1"/>
              </a:solidFill>
              <a:effectLst/>
              <a:uLnTx/>
              <a:uFillTx/>
              <a:latin typeface="Arial"/>
              <a:ea typeface="+mn-ea"/>
              <a:cs typeface="Arial"/>
            </a:rPr>
            <a:pPr marL="0" marR="0" lvl="0" indent="0" defTabSz="914400" eaLnBrk="1" fontAlgn="auto" latinLnBrk="0" hangingPunct="1">
              <a:lnSpc>
                <a:spcPct val="100000"/>
              </a:lnSpc>
              <a:spcBef>
                <a:spcPts val="0"/>
              </a:spcBef>
              <a:spcAft>
                <a:spcPts val="0"/>
              </a:spcAft>
              <a:buClrTx/>
              <a:buSzTx/>
              <a:buFontTx/>
              <a:buNone/>
              <a:tabLst/>
              <a:defRPr/>
            </a:pPr>
            <a:t>$7,800</a:t>
          </a:fld>
          <a:endParaRPr kumimoji="0" lang="en-US" sz="1400" b="1" i="0" u="none" strike="noStrike" kern="0" cap="none" spc="0" normalizeH="0" baseline="0" noProof="0">
            <a:ln>
              <a:noFill/>
            </a:ln>
            <a:solidFill>
              <a:schemeClr val="tx1"/>
            </a:solidFill>
            <a:effectLst/>
            <a:uLnTx/>
            <a:uFillTx/>
            <a:latin typeface="Arial"/>
            <a:ea typeface="+mn-ea"/>
            <a:cs typeface="Arial"/>
          </a:endParaRPr>
        </a:p>
      </xdr:txBody>
    </xdr:sp>
    <xdr:clientData/>
  </xdr:twoCellAnchor>
  <xdr:twoCellAnchor>
    <xdr:from>
      <xdr:col>9</xdr:col>
      <xdr:colOff>514350</xdr:colOff>
      <xdr:row>28</xdr:row>
      <xdr:rowOff>19050</xdr:rowOff>
    </xdr:from>
    <xdr:to>
      <xdr:col>10</xdr:col>
      <xdr:colOff>657225</xdr:colOff>
      <xdr:row>29</xdr:row>
      <xdr:rowOff>111038</xdr:rowOff>
    </xdr:to>
    <xdr:sp macro="" textlink="pivottables!J3">
      <xdr:nvSpPr>
        <xdr:cNvPr id="24" name="TextBox 23">
          <a:extLst>
            <a:ext uri="{FF2B5EF4-FFF2-40B4-BE49-F238E27FC236}">
              <a16:creationId xmlns:a16="http://schemas.microsoft.com/office/drawing/2014/main" id="{62BE5078-2D26-479E-9C30-007ACEEE40DE}"/>
            </a:ext>
          </a:extLst>
        </xdr:cNvPr>
        <xdr:cNvSpPr txBox="1"/>
      </xdr:nvSpPr>
      <xdr:spPr>
        <a:xfrm>
          <a:off x="6686550" y="5619750"/>
          <a:ext cx="828675" cy="292013"/>
        </a:xfrm>
        <a:prstGeom prst="rect">
          <a:avLst/>
        </a:prstGeom>
        <a:noFill/>
        <a:ln w="9525" cmpd="sng">
          <a:no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fld id="{B27B4107-9E8F-44C9-8A07-F8618D36B013}" type="TxLink">
            <a:rPr kumimoji="0" lang="en-US" sz="1400" b="1" i="0" u="none" strike="noStrike" kern="0" cap="none" spc="0" normalizeH="0" baseline="0" noProof="0">
              <a:ln>
                <a:noFill/>
              </a:ln>
              <a:solidFill>
                <a:schemeClr val="tx1"/>
              </a:solidFill>
              <a:effectLst/>
              <a:uLnTx/>
              <a:uFillTx/>
              <a:latin typeface="Arial"/>
              <a:ea typeface="+mn-ea"/>
              <a:cs typeface="Arial"/>
            </a:rPr>
            <a:pPr marL="0" marR="0" lvl="0" indent="0" defTabSz="914400" eaLnBrk="1" fontAlgn="auto" latinLnBrk="0" hangingPunct="1">
              <a:lnSpc>
                <a:spcPct val="100000"/>
              </a:lnSpc>
              <a:spcBef>
                <a:spcPts val="0"/>
              </a:spcBef>
              <a:spcAft>
                <a:spcPts val="0"/>
              </a:spcAft>
              <a:buClrTx/>
              <a:buSzTx/>
              <a:buFontTx/>
              <a:buNone/>
              <a:tabLst/>
              <a:defRPr/>
            </a:pPr>
            <a:t>$315</a:t>
          </a:fld>
          <a:endParaRPr kumimoji="0" lang="en-US" sz="1400" b="1" i="0" u="none" strike="noStrike" kern="0" cap="none" spc="0" normalizeH="0" baseline="0" noProof="0">
            <a:ln>
              <a:noFill/>
            </a:ln>
            <a:solidFill>
              <a:schemeClr val="tx1"/>
            </a:solidFill>
            <a:effectLst/>
            <a:uLnTx/>
            <a:uFillTx/>
            <a:latin typeface="Arial"/>
            <a:ea typeface="+mn-ea"/>
            <a:cs typeface="Arial"/>
          </a:endParaRPr>
        </a:p>
      </xdr:txBody>
    </xdr:sp>
    <xdr:clientData/>
  </xdr:twoCellAnchor>
  <xdr:twoCellAnchor>
    <xdr:from>
      <xdr:col>5</xdr:col>
      <xdr:colOff>476250</xdr:colOff>
      <xdr:row>33</xdr:row>
      <xdr:rowOff>76200</xdr:rowOff>
    </xdr:from>
    <xdr:to>
      <xdr:col>6</xdr:col>
      <xdr:colOff>619125</xdr:colOff>
      <xdr:row>34</xdr:row>
      <xdr:rowOff>168188</xdr:rowOff>
    </xdr:to>
    <xdr:sp macro="" textlink="pivottables!J5">
      <xdr:nvSpPr>
        <xdr:cNvPr id="28" name="TextBox 27">
          <a:extLst>
            <a:ext uri="{FF2B5EF4-FFF2-40B4-BE49-F238E27FC236}">
              <a16:creationId xmlns:a16="http://schemas.microsoft.com/office/drawing/2014/main" id="{CF9C63DD-0EC5-479D-9392-1600BA34248D}"/>
            </a:ext>
          </a:extLst>
        </xdr:cNvPr>
        <xdr:cNvSpPr txBox="1"/>
      </xdr:nvSpPr>
      <xdr:spPr>
        <a:xfrm>
          <a:off x="3905250" y="6677025"/>
          <a:ext cx="828675" cy="292013"/>
        </a:xfrm>
        <a:prstGeom prst="rect">
          <a:avLst/>
        </a:prstGeom>
        <a:noFill/>
        <a:ln w="9525" cmpd="sng">
          <a:no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fld id="{15CE9AB2-56A9-4865-AD37-8B2E0C3A776C}" type="TxLink">
            <a:rPr kumimoji="0" lang="en-US" sz="1400" b="1" i="0" u="none" strike="noStrike" kern="0" cap="none" spc="0" normalizeH="0" baseline="0" noProof="0">
              <a:ln>
                <a:noFill/>
              </a:ln>
              <a:solidFill>
                <a:schemeClr val="tx1"/>
              </a:solidFill>
              <a:effectLst/>
              <a:uLnTx/>
              <a:uFillTx/>
              <a:latin typeface="Arial"/>
              <a:ea typeface="+mn-ea"/>
              <a:cs typeface="Arial"/>
            </a:rPr>
            <a:pPr marL="0" marR="0" lvl="0" indent="0" defTabSz="914400" eaLnBrk="1" fontAlgn="auto" latinLnBrk="0" hangingPunct="1">
              <a:lnSpc>
                <a:spcPct val="100000"/>
              </a:lnSpc>
              <a:spcBef>
                <a:spcPts val="0"/>
              </a:spcBef>
              <a:spcAft>
                <a:spcPts val="0"/>
              </a:spcAft>
              <a:buClrTx/>
              <a:buSzTx/>
              <a:buFontTx/>
              <a:buNone/>
              <a:tabLst/>
              <a:defRPr/>
            </a:pPr>
            <a:t>$3,500</a:t>
          </a:fld>
          <a:endParaRPr kumimoji="0" lang="en-US" sz="1400" b="1" i="0" u="none" strike="noStrike" kern="0" cap="none" spc="0" normalizeH="0" baseline="0" noProof="0">
            <a:ln>
              <a:noFill/>
            </a:ln>
            <a:solidFill>
              <a:schemeClr val="tx1"/>
            </a:solidFill>
            <a:effectLst/>
            <a:uLnTx/>
            <a:uFillTx/>
            <a:latin typeface="Arial"/>
            <a:ea typeface="+mn-ea"/>
            <a:cs typeface="Arial"/>
          </a:endParaRPr>
        </a:p>
      </xdr:txBody>
    </xdr:sp>
    <xdr:clientData/>
  </xdr:twoCellAnchor>
  <xdr:twoCellAnchor>
    <xdr:from>
      <xdr:col>9</xdr:col>
      <xdr:colOff>514350</xdr:colOff>
      <xdr:row>33</xdr:row>
      <xdr:rowOff>76200</xdr:rowOff>
    </xdr:from>
    <xdr:to>
      <xdr:col>10</xdr:col>
      <xdr:colOff>657225</xdr:colOff>
      <xdr:row>34</xdr:row>
      <xdr:rowOff>168188</xdr:rowOff>
    </xdr:to>
    <xdr:sp macro="" textlink="pivottables!J4">
      <xdr:nvSpPr>
        <xdr:cNvPr id="32" name="TextBox 31">
          <a:extLst>
            <a:ext uri="{FF2B5EF4-FFF2-40B4-BE49-F238E27FC236}">
              <a16:creationId xmlns:a16="http://schemas.microsoft.com/office/drawing/2014/main" id="{3799B43F-20FE-49E4-9210-943474CDAAFC}"/>
            </a:ext>
          </a:extLst>
        </xdr:cNvPr>
        <xdr:cNvSpPr txBox="1"/>
      </xdr:nvSpPr>
      <xdr:spPr>
        <a:xfrm>
          <a:off x="6686550" y="6677025"/>
          <a:ext cx="828675" cy="292013"/>
        </a:xfrm>
        <a:prstGeom prst="rect">
          <a:avLst/>
        </a:prstGeom>
        <a:noFill/>
        <a:ln w="9525" cmpd="sng">
          <a:no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fld id="{43706210-B198-4134-A174-9C3FC432D399}" type="TxLink">
            <a:rPr kumimoji="0" lang="en-US" sz="1400" b="1" i="0" u="none" strike="noStrike" kern="0" cap="none" spc="0" normalizeH="0" baseline="0" noProof="0">
              <a:ln>
                <a:noFill/>
              </a:ln>
              <a:solidFill>
                <a:schemeClr val="tx1"/>
              </a:solidFill>
              <a:effectLst/>
              <a:uLnTx/>
              <a:uFillTx/>
              <a:latin typeface="Arial"/>
              <a:ea typeface="+mn-ea"/>
              <a:cs typeface="Arial"/>
            </a:rPr>
            <a:pPr marL="0" marR="0" lvl="0" indent="0" defTabSz="914400" eaLnBrk="1" fontAlgn="auto" latinLnBrk="0" hangingPunct="1">
              <a:lnSpc>
                <a:spcPct val="100000"/>
              </a:lnSpc>
              <a:spcBef>
                <a:spcPts val="0"/>
              </a:spcBef>
              <a:spcAft>
                <a:spcPts val="0"/>
              </a:spcAft>
              <a:buClrTx/>
              <a:buSzTx/>
              <a:buFontTx/>
              <a:buNone/>
              <a:tabLst/>
              <a:defRPr/>
            </a:pPr>
            <a:t>$55</a:t>
          </a:fld>
          <a:endParaRPr kumimoji="0" lang="en-US" sz="1400" b="1" i="0" u="none" strike="noStrike" kern="0" cap="none" spc="0" normalizeH="0" baseline="0" noProof="0">
            <a:ln>
              <a:noFill/>
            </a:ln>
            <a:solidFill>
              <a:schemeClr val="tx1"/>
            </a:solidFill>
            <a:effectLst/>
            <a:uLnTx/>
            <a:uFillTx/>
            <a:latin typeface="Arial"/>
            <a:ea typeface="+mn-ea"/>
            <a:cs typeface="Arial"/>
          </a:endParaRPr>
        </a:p>
      </xdr:txBody>
    </xdr:sp>
    <xdr:clientData/>
  </xdr:twoCellAnchor>
  <xdr:twoCellAnchor>
    <xdr:from>
      <xdr:col>6</xdr:col>
      <xdr:colOff>485776</xdr:colOff>
      <xdr:row>20</xdr:row>
      <xdr:rowOff>180975</xdr:rowOff>
    </xdr:from>
    <xdr:to>
      <xdr:col>7</xdr:col>
      <xdr:colOff>628651</xdr:colOff>
      <xdr:row>22</xdr:row>
      <xdr:rowOff>72938</xdr:rowOff>
    </xdr:to>
    <xdr:sp macro="" textlink="pivottables!J7">
      <xdr:nvSpPr>
        <xdr:cNvPr id="36" name="TextBox 35">
          <a:extLst>
            <a:ext uri="{FF2B5EF4-FFF2-40B4-BE49-F238E27FC236}">
              <a16:creationId xmlns:a16="http://schemas.microsoft.com/office/drawing/2014/main" id="{12FA1B00-61DF-46A2-99E9-7A9C94D1D6DB}"/>
            </a:ext>
          </a:extLst>
        </xdr:cNvPr>
        <xdr:cNvSpPr txBox="1"/>
      </xdr:nvSpPr>
      <xdr:spPr>
        <a:xfrm>
          <a:off x="4600576" y="4181475"/>
          <a:ext cx="828675" cy="292013"/>
        </a:xfrm>
        <a:prstGeom prst="rect">
          <a:avLst/>
        </a:prstGeom>
        <a:noFill/>
        <a:ln w="9525" cmpd="sng">
          <a:no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fld id="{1C73B454-6941-4B90-82D1-F1E882A12124}" type="TxLink">
            <a:rPr kumimoji="0" lang="en-US" sz="1200" b="1" i="0" u="none" strike="noStrike" kern="0" cap="none" spc="0" normalizeH="0" baseline="0" noProof="0">
              <a:ln>
                <a:noFill/>
              </a:ln>
              <a:solidFill>
                <a:schemeClr val="tx1"/>
              </a:solidFill>
              <a:effectLst/>
              <a:uLnTx/>
              <a:uFillTx/>
              <a:latin typeface="Calibri"/>
              <a:ea typeface="+mn-ea"/>
              <a:cs typeface="Calibri"/>
            </a:rPr>
            <a:pPr marL="0" marR="0" lvl="0" indent="0" defTabSz="914400" eaLnBrk="1" fontAlgn="auto" latinLnBrk="0" hangingPunct="1">
              <a:lnSpc>
                <a:spcPct val="100000"/>
              </a:lnSpc>
              <a:spcBef>
                <a:spcPts val="0"/>
              </a:spcBef>
              <a:spcAft>
                <a:spcPts val="0"/>
              </a:spcAft>
              <a:buClrTx/>
              <a:buSzTx/>
              <a:buFontTx/>
              <a:buNone/>
              <a:tabLst/>
              <a:defRPr/>
            </a:pPr>
            <a:t>$11,670</a:t>
          </a:fld>
          <a:endParaRPr kumimoji="0" lang="en-US" sz="1300" b="1" i="0" u="none" strike="noStrike" kern="0" cap="none" spc="0" normalizeH="0" baseline="0" noProof="0">
            <a:ln>
              <a:noFill/>
            </a:ln>
            <a:solidFill>
              <a:schemeClr val="tx1"/>
            </a:solidFill>
            <a:effectLst/>
            <a:uLnTx/>
            <a:uFillTx/>
            <a:latin typeface="Arial"/>
            <a:ea typeface="+mn-ea"/>
            <a:cs typeface="Arial"/>
          </a:endParaRPr>
        </a:p>
      </xdr:txBody>
    </xdr:sp>
    <xdr:clientData/>
  </xdr:twoCellAnchor>
  <xdr:twoCellAnchor>
    <xdr:from>
      <xdr:col>10</xdr:col>
      <xdr:colOff>171450</xdr:colOff>
      <xdr:row>20</xdr:row>
      <xdr:rowOff>190500</xdr:rowOff>
    </xdr:from>
    <xdr:to>
      <xdr:col>11</xdr:col>
      <xdr:colOff>314325</xdr:colOff>
      <xdr:row>22</xdr:row>
      <xdr:rowOff>82463</xdr:rowOff>
    </xdr:to>
    <xdr:sp macro="" textlink="pivottables!F6">
      <xdr:nvSpPr>
        <xdr:cNvPr id="44" name="TextBox 43">
          <a:extLst>
            <a:ext uri="{FF2B5EF4-FFF2-40B4-BE49-F238E27FC236}">
              <a16:creationId xmlns:a16="http://schemas.microsoft.com/office/drawing/2014/main" id="{0E6278EE-04FC-41BB-852A-713AF246E816}"/>
            </a:ext>
          </a:extLst>
        </xdr:cNvPr>
        <xdr:cNvSpPr txBox="1"/>
      </xdr:nvSpPr>
      <xdr:spPr>
        <a:xfrm>
          <a:off x="7029450" y="4191000"/>
          <a:ext cx="828675" cy="292013"/>
        </a:xfrm>
        <a:prstGeom prst="rect">
          <a:avLst/>
        </a:prstGeom>
        <a:noFill/>
        <a:ln w="9525" cmpd="sng">
          <a:no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fld id="{07080F06-FC10-4021-B7DB-5479F85E12DD}" type="TxLink">
            <a:rPr kumimoji="0" lang="en-US" sz="1200" b="1" i="0" u="none" strike="noStrike" kern="0" cap="none" spc="0" normalizeH="0" baseline="0" noProof="0">
              <a:ln>
                <a:noFill/>
              </a:ln>
              <a:solidFill>
                <a:schemeClr val="tx1"/>
              </a:solidFill>
              <a:effectLst/>
              <a:uLnTx/>
              <a:uFillTx/>
              <a:latin typeface="Calibri"/>
              <a:ea typeface="+mn-ea"/>
              <a:cs typeface="Calibri"/>
            </a:rPr>
            <a:pPr marL="0" marR="0" lvl="0" indent="0" defTabSz="914400" eaLnBrk="1" fontAlgn="auto" latinLnBrk="0" hangingPunct="1">
              <a:lnSpc>
                <a:spcPct val="100000"/>
              </a:lnSpc>
              <a:spcBef>
                <a:spcPts val="0"/>
              </a:spcBef>
              <a:spcAft>
                <a:spcPts val="0"/>
              </a:spcAft>
              <a:buClrTx/>
              <a:buSzTx/>
              <a:buFontTx/>
              <a:buNone/>
              <a:tabLst/>
              <a:defRPr/>
            </a:pPr>
            <a:t>$5,165</a:t>
          </a:fld>
          <a:endParaRPr kumimoji="0" lang="en-US" sz="1300" b="1" i="0" u="none" strike="noStrike" kern="0" cap="none" spc="0" normalizeH="0" baseline="0" noProof="0">
            <a:ln>
              <a:noFill/>
            </a:ln>
            <a:solidFill>
              <a:schemeClr val="tx1"/>
            </a:solidFill>
            <a:effectLst/>
            <a:uLnTx/>
            <a:uFillTx/>
            <a:latin typeface="Arial"/>
            <a:ea typeface="+mn-ea"/>
            <a:cs typeface="Arial"/>
          </a:endParaRPr>
        </a:p>
      </xdr:txBody>
    </xdr:sp>
    <xdr:clientData/>
  </xdr:twoCellAnchor>
  <xdr:twoCellAnchor>
    <xdr:from>
      <xdr:col>8</xdr:col>
      <xdr:colOff>352425</xdr:colOff>
      <xdr:row>19</xdr:row>
      <xdr:rowOff>85725</xdr:rowOff>
    </xdr:from>
    <xdr:to>
      <xdr:col>10</xdr:col>
      <xdr:colOff>142875</xdr:colOff>
      <xdr:row>22</xdr:row>
      <xdr:rowOff>28575</xdr:rowOff>
    </xdr:to>
    <xdr:graphicFrame macro="">
      <xdr:nvGraphicFramePr>
        <xdr:cNvPr id="48" name="Chart 47">
          <a:extLst>
            <a:ext uri="{FF2B5EF4-FFF2-40B4-BE49-F238E27FC236}">
              <a16:creationId xmlns:a16="http://schemas.microsoft.com/office/drawing/2014/main" id="{E14A9CFE-23AB-494E-82F5-430E9C4255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638175</xdr:colOff>
      <xdr:row>19</xdr:row>
      <xdr:rowOff>66675</xdr:rowOff>
    </xdr:from>
    <xdr:to>
      <xdr:col>6</xdr:col>
      <xdr:colOff>590551</xdr:colOff>
      <xdr:row>22</xdr:row>
      <xdr:rowOff>104775</xdr:rowOff>
    </xdr:to>
    <xdr:graphicFrame macro="">
      <xdr:nvGraphicFramePr>
        <xdr:cNvPr id="66" name="Chart 65">
          <a:extLst>
            <a:ext uri="{FF2B5EF4-FFF2-40B4-BE49-F238E27FC236}">
              <a16:creationId xmlns:a16="http://schemas.microsoft.com/office/drawing/2014/main" id="{5B33EFA6-877A-4E8E-81D9-329F3A9470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219075</xdr:colOff>
      <xdr:row>20</xdr:row>
      <xdr:rowOff>123825</xdr:rowOff>
    </xdr:from>
    <xdr:to>
      <xdr:col>19</xdr:col>
      <xdr:colOff>133350</xdr:colOff>
      <xdr:row>21</xdr:row>
      <xdr:rowOff>190500</xdr:rowOff>
    </xdr:to>
    <xdr:sp macro="" textlink="">
      <xdr:nvSpPr>
        <xdr:cNvPr id="70" name="TextBox 69">
          <a:extLst>
            <a:ext uri="{FF2B5EF4-FFF2-40B4-BE49-F238E27FC236}">
              <a16:creationId xmlns:a16="http://schemas.microsoft.com/office/drawing/2014/main" id="{0DB05268-027D-7D1A-3381-2FFFC06AF12F}"/>
            </a:ext>
          </a:extLst>
        </xdr:cNvPr>
        <xdr:cNvSpPr txBox="1"/>
      </xdr:nvSpPr>
      <xdr:spPr>
        <a:xfrm>
          <a:off x="9134475" y="4124325"/>
          <a:ext cx="402907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solidFill>
                <a:schemeClr val="tx1"/>
              </a:solidFill>
              <a:latin typeface="Adobe Myungjo Std M" panose="02020600000000000000" pitchFamily="18" charset="-128"/>
              <a:ea typeface="Adobe Myungjo Std M" panose="02020600000000000000" pitchFamily="18" charset="-128"/>
            </a:rPr>
            <a:t>Pay</a:t>
          </a:r>
          <a:r>
            <a:rPr lang="en-US" sz="1200" b="0" baseline="0">
              <a:solidFill>
                <a:schemeClr val="tx1"/>
              </a:solidFill>
              <a:latin typeface="Adobe Myungjo Std M" panose="02020600000000000000" pitchFamily="18" charset="-128"/>
              <a:ea typeface="Adobe Myungjo Std M" panose="02020600000000000000" pitchFamily="18" charset="-128"/>
            </a:rPr>
            <a:t> Bills on time to  avoid overdue  charges .</a:t>
          </a:r>
          <a:endParaRPr lang="en-US" sz="1200" b="0">
            <a:solidFill>
              <a:schemeClr val="tx1"/>
            </a:solidFill>
            <a:latin typeface="Adobe Myungjo Std M" panose="02020600000000000000" pitchFamily="18" charset="-128"/>
            <a:ea typeface="Adobe Myungjo Std M" panose="02020600000000000000" pitchFamily="18" charset="-128"/>
          </a:endParaRPr>
        </a:p>
      </xdr:txBody>
    </xdr:sp>
    <xdr:clientData/>
  </xdr:twoCellAnchor>
  <xdr:twoCellAnchor>
    <xdr:from>
      <xdr:col>4</xdr:col>
      <xdr:colOff>542925</xdr:colOff>
      <xdr:row>15</xdr:row>
      <xdr:rowOff>9525</xdr:rowOff>
    </xdr:from>
    <xdr:to>
      <xdr:col>11</xdr:col>
      <xdr:colOff>295275</xdr:colOff>
      <xdr:row>17</xdr:row>
      <xdr:rowOff>138111</xdr:rowOff>
    </xdr:to>
    <xdr:graphicFrame macro="">
      <xdr:nvGraphicFramePr>
        <xdr:cNvPr id="82" name="Chart 81">
          <a:extLst>
            <a:ext uri="{FF2B5EF4-FFF2-40B4-BE49-F238E27FC236}">
              <a16:creationId xmlns:a16="http://schemas.microsoft.com/office/drawing/2014/main" id="{150A8B4C-8F44-4157-85E0-826B9EA9B4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9</xdr:col>
      <xdr:colOff>0</xdr:colOff>
      <xdr:row>15</xdr:row>
      <xdr:rowOff>0</xdr:rowOff>
    </xdr:from>
    <xdr:to>
      <xdr:col>9</xdr:col>
      <xdr:colOff>638175</xdr:colOff>
      <xdr:row>16</xdr:row>
      <xdr:rowOff>28576</xdr:rowOff>
    </xdr:to>
    <xdr:sp macro="" textlink="pivottables!R3">
      <xdr:nvSpPr>
        <xdr:cNvPr id="86" name="TextBox 85">
          <a:extLst>
            <a:ext uri="{FF2B5EF4-FFF2-40B4-BE49-F238E27FC236}">
              <a16:creationId xmlns:a16="http://schemas.microsoft.com/office/drawing/2014/main" id="{270651F3-A32A-4B0A-A918-B42F68B88D31}"/>
            </a:ext>
          </a:extLst>
        </xdr:cNvPr>
        <xdr:cNvSpPr txBox="1"/>
      </xdr:nvSpPr>
      <xdr:spPr>
        <a:xfrm>
          <a:off x="6172200" y="3000375"/>
          <a:ext cx="638175" cy="228601"/>
        </a:xfrm>
        <a:prstGeom prst="rect">
          <a:avLst/>
        </a:prstGeom>
        <a:noFill/>
        <a:ln w="9525" cmpd="sng">
          <a:no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fld id="{38D3B56A-B4B1-4F02-A50B-E8F032752EDD}" type="TxLink">
            <a:rPr kumimoji="0" lang="en-US" sz="900" b="1" i="0" u="none" strike="noStrike" kern="0" cap="none" spc="0" normalizeH="0" baseline="0" noProof="0">
              <a:ln>
                <a:noFill/>
              </a:ln>
              <a:solidFill>
                <a:srgbClr val="000000"/>
              </a:solidFill>
              <a:effectLst/>
              <a:uLnTx/>
              <a:uFillTx/>
              <a:latin typeface="Calibri"/>
              <a:ea typeface="+mn-ea"/>
              <a:cs typeface="Calibri"/>
            </a:rPr>
            <a:pPr marL="0" marR="0" lvl="0" indent="0" defTabSz="914400" eaLnBrk="1" fontAlgn="auto" latinLnBrk="0" hangingPunct="1">
              <a:lnSpc>
                <a:spcPct val="100000"/>
              </a:lnSpc>
              <a:spcBef>
                <a:spcPts val="0"/>
              </a:spcBef>
              <a:spcAft>
                <a:spcPts val="0"/>
              </a:spcAft>
              <a:buClrTx/>
              <a:buSzTx/>
              <a:buFontTx/>
              <a:buNone/>
              <a:tabLst/>
              <a:defRPr/>
            </a:pPr>
            <a:t>$16,835</a:t>
          </a:fld>
          <a:endParaRPr kumimoji="0" lang="en-US" sz="900" b="1"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endParaRPr>
        </a:p>
      </xdr:txBody>
    </xdr:sp>
    <xdr:clientData/>
  </xdr:twoCellAnchor>
  <xdr:twoCellAnchor>
    <xdr:from>
      <xdr:col>9</xdr:col>
      <xdr:colOff>485775</xdr:colOff>
      <xdr:row>15</xdr:row>
      <xdr:rowOff>0</xdr:rowOff>
    </xdr:from>
    <xdr:to>
      <xdr:col>10</xdr:col>
      <xdr:colOff>438150</xdr:colOff>
      <xdr:row>16</xdr:row>
      <xdr:rowOff>28576</xdr:rowOff>
    </xdr:to>
    <xdr:sp macro="" textlink="pivottables!S3">
      <xdr:nvSpPr>
        <xdr:cNvPr id="88" name="TextBox 87">
          <a:extLst>
            <a:ext uri="{FF2B5EF4-FFF2-40B4-BE49-F238E27FC236}">
              <a16:creationId xmlns:a16="http://schemas.microsoft.com/office/drawing/2014/main" id="{713B593F-30F6-9CF9-13A5-DA5FDC045466}"/>
            </a:ext>
          </a:extLst>
        </xdr:cNvPr>
        <xdr:cNvSpPr txBox="1"/>
      </xdr:nvSpPr>
      <xdr:spPr>
        <a:xfrm>
          <a:off x="6657975" y="3000375"/>
          <a:ext cx="638175" cy="228601"/>
        </a:xfrm>
        <a:prstGeom prst="rect">
          <a:avLst/>
        </a:prstGeom>
        <a:noFill/>
        <a:ln w="9525" cmpd="sng">
          <a:no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fld id="{0A3FB603-7C5D-49FB-A816-FBECCFECC804}" type="TxLink">
            <a:rPr kumimoji="0" lang="en-US" sz="900" b="1" i="0" u="none" strike="noStrike" kern="0" cap="none" spc="0" normalizeH="0" baseline="0" noProof="0">
              <a:ln>
                <a:noFill/>
              </a:ln>
              <a:solidFill>
                <a:schemeClr val="bg2">
                  <a:lumMod val="75000"/>
                </a:schemeClr>
              </a:solidFill>
              <a:effectLst/>
              <a:uLnTx/>
              <a:uFillTx/>
              <a:latin typeface="Arial"/>
              <a:ea typeface="+mn-ea"/>
              <a:cs typeface="Arial"/>
            </a:rPr>
            <a:pPr marL="0" marR="0" lvl="0" indent="0" defTabSz="914400" eaLnBrk="1" fontAlgn="auto" latinLnBrk="0" hangingPunct="1">
              <a:lnSpc>
                <a:spcPct val="100000"/>
              </a:lnSpc>
              <a:spcBef>
                <a:spcPts val="0"/>
              </a:spcBef>
              <a:spcAft>
                <a:spcPts val="0"/>
              </a:spcAft>
              <a:buClrTx/>
              <a:buSzTx/>
              <a:buFontTx/>
              <a:buNone/>
              <a:tabLst/>
              <a:defRPr/>
            </a:pPr>
            <a:t>$36,334</a:t>
          </a:fld>
          <a:endParaRPr kumimoji="0" lang="en-US" sz="900" b="1" i="0" u="none" strike="noStrike" kern="0" cap="none" spc="0" normalizeH="0" baseline="0" noProof="0">
            <a:ln>
              <a:noFill/>
            </a:ln>
            <a:solidFill>
              <a:schemeClr val="bg2">
                <a:lumMod val="75000"/>
              </a:schemeClr>
            </a:solidFill>
            <a:effectLst/>
            <a:uLnTx/>
            <a:uFillTx/>
            <a:latin typeface="Arial"/>
            <a:ea typeface="+mn-ea"/>
            <a:cs typeface="Arial"/>
          </a:endParaRPr>
        </a:p>
      </xdr:txBody>
    </xdr:sp>
    <xdr:clientData/>
  </xdr:twoCellAnchor>
  <xdr:twoCellAnchor>
    <xdr:from>
      <xdr:col>9</xdr:col>
      <xdr:colOff>426285</xdr:colOff>
      <xdr:row>14</xdr:row>
      <xdr:rowOff>167314</xdr:rowOff>
    </xdr:from>
    <xdr:to>
      <xdr:col>9</xdr:col>
      <xdr:colOff>590551</xdr:colOff>
      <xdr:row>16</xdr:row>
      <xdr:rowOff>24439</xdr:rowOff>
    </xdr:to>
    <xdr:sp macro="" textlink="">
      <xdr:nvSpPr>
        <xdr:cNvPr id="94" name="TextBox 93">
          <a:extLst>
            <a:ext uri="{FF2B5EF4-FFF2-40B4-BE49-F238E27FC236}">
              <a16:creationId xmlns:a16="http://schemas.microsoft.com/office/drawing/2014/main" id="{5A54DCD9-3AC0-5927-1B1C-5FAB6BDA737D}"/>
            </a:ext>
          </a:extLst>
        </xdr:cNvPr>
        <xdr:cNvSpPr txBox="1"/>
      </xdr:nvSpPr>
      <xdr:spPr>
        <a:xfrm>
          <a:off x="6598485" y="2967664"/>
          <a:ext cx="164266"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t>
          </a:r>
        </a:p>
      </xdr:txBody>
    </xdr:sp>
    <xdr:clientData/>
  </xdr:twoCellAnchor>
  <xdr:twoCellAnchor editAs="oneCell">
    <xdr:from>
      <xdr:col>1</xdr:col>
      <xdr:colOff>95250</xdr:colOff>
      <xdr:row>20</xdr:row>
      <xdr:rowOff>171450</xdr:rowOff>
    </xdr:from>
    <xdr:to>
      <xdr:col>3</xdr:col>
      <xdr:colOff>552450</xdr:colOff>
      <xdr:row>27</xdr:row>
      <xdr:rowOff>95250</xdr:rowOff>
    </xdr:to>
    <mc:AlternateContent xmlns:mc="http://schemas.openxmlformats.org/markup-compatibility/2006" xmlns:a14="http://schemas.microsoft.com/office/drawing/2010/main">
      <mc:Choice Requires="a14">
        <xdr:graphicFrame macro="">
          <xdr:nvGraphicFramePr>
            <xdr:cNvPr id="98" name="Column1 1">
              <a:extLst>
                <a:ext uri="{FF2B5EF4-FFF2-40B4-BE49-F238E27FC236}">
                  <a16:creationId xmlns:a16="http://schemas.microsoft.com/office/drawing/2014/main" id="{0D0DF125-2801-4BCA-9EBC-1485E50DBDF7}"/>
                </a:ext>
              </a:extLst>
            </xdr:cNvPr>
            <xdr:cNvGraphicFramePr/>
          </xdr:nvGraphicFramePr>
          <xdr:xfrm>
            <a:off x="0" y="0"/>
            <a:ext cx="0" cy="0"/>
          </xdr:xfrm>
          <a:graphic>
            <a:graphicData uri="http://schemas.microsoft.com/office/drawing/2010/slicer">
              <sle:slicer xmlns:sle="http://schemas.microsoft.com/office/drawing/2010/slicer" name="Column1 1"/>
            </a:graphicData>
          </a:graphic>
        </xdr:graphicFrame>
      </mc:Choice>
      <mc:Fallback xmlns="">
        <xdr:sp macro="" textlink="">
          <xdr:nvSpPr>
            <xdr:cNvPr id="0" name=""/>
            <xdr:cNvSpPr>
              <a:spLocks noTextEdit="1"/>
            </xdr:cNvSpPr>
          </xdr:nvSpPr>
          <xdr:spPr>
            <a:xfrm>
              <a:off x="781050" y="4171950"/>
              <a:ext cx="1828800" cy="1323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142875</xdr:colOff>
      <xdr:row>6</xdr:row>
      <xdr:rowOff>171450</xdr:rowOff>
    </xdr:from>
    <xdr:to>
      <xdr:col>19</xdr:col>
      <xdr:colOff>590550</xdr:colOff>
      <xdr:row>17</xdr:row>
      <xdr:rowOff>152399</xdr:rowOff>
    </xdr:to>
    <xdr:graphicFrame macro="">
      <xdr:nvGraphicFramePr>
        <xdr:cNvPr id="102" name="Chart 101">
          <a:extLst>
            <a:ext uri="{FF2B5EF4-FFF2-40B4-BE49-F238E27FC236}">
              <a16:creationId xmlns:a16="http://schemas.microsoft.com/office/drawing/2014/main" id="{DB701964-442A-4119-B3C7-6541C14370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17</xdr:col>
      <xdr:colOff>19050</xdr:colOff>
      <xdr:row>4</xdr:row>
      <xdr:rowOff>28575</xdr:rowOff>
    </xdr:from>
    <xdr:to>
      <xdr:col>18</xdr:col>
      <xdr:colOff>209550</xdr:colOff>
      <xdr:row>5</xdr:row>
      <xdr:rowOff>120563</xdr:rowOff>
    </xdr:to>
    <xdr:sp macro="" textlink="pivottables!Y3">
      <xdr:nvSpPr>
        <xdr:cNvPr id="105" name="TextBox 104">
          <a:extLst>
            <a:ext uri="{FF2B5EF4-FFF2-40B4-BE49-F238E27FC236}">
              <a16:creationId xmlns:a16="http://schemas.microsoft.com/office/drawing/2014/main" id="{FFB31EB5-5662-4785-BD07-A857DD49F6A8}"/>
            </a:ext>
          </a:extLst>
        </xdr:cNvPr>
        <xdr:cNvSpPr txBox="1"/>
      </xdr:nvSpPr>
      <xdr:spPr>
        <a:xfrm>
          <a:off x="11677650" y="828675"/>
          <a:ext cx="876300" cy="292013"/>
        </a:xfrm>
        <a:prstGeom prst="rect">
          <a:avLst/>
        </a:prstGeom>
        <a:noFill/>
        <a:ln w="9525" cmpd="sng">
          <a:no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fld id="{6C7E8FA5-51F5-45AC-92DA-39491691CDDC}" type="TxLink">
            <a:rPr kumimoji="0" lang="en-US" sz="1200" b="1"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rPr>
            <a:pPr marL="0" marR="0" lvl="0" indent="0" defTabSz="914400" eaLnBrk="1" fontAlgn="auto" latinLnBrk="0" hangingPunct="1">
              <a:lnSpc>
                <a:spcPct val="100000"/>
              </a:lnSpc>
              <a:spcBef>
                <a:spcPts val="0"/>
              </a:spcBef>
              <a:spcAft>
                <a:spcPts val="0"/>
              </a:spcAft>
              <a:buClrTx/>
              <a:buSzTx/>
              <a:buFontTx/>
              <a:buNone/>
              <a:tabLst/>
              <a:defRPr/>
            </a:pPr>
            <a:t>$10,755</a:t>
          </a:fld>
          <a:endParaRPr kumimoji="0" lang="en-US" sz="1200" b="1"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endParaRPr>
        </a:p>
      </xdr:txBody>
    </xdr:sp>
    <xdr:clientData/>
  </xdr:twoCellAnchor>
  <xdr:twoCellAnchor>
    <xdr:from>
      <xdr:col>19</xdr:col>
      <xdr:colOff>28575</xdr:colOff>
      <xdr:row>4</xdr:row>
      <xdr:rowOff>28575</xdr:rowOff>
    </xdr:from>
    <xdr:to>
      <xdr:col>20</xdr:col>
      <xdr:colOff>219075</xdr:colOff>
      <xdr:row>5</xdr:row>
      <xdr:rowOff>120563</xdr:rowOff>
    </xdr:to>
    <xdr:sp macro="" textlink="pivottables!Z3">
      <xdr:nvSpPr>
        <xdr:cNvPr id="109" name="TextBox 108">
          <a:extLst>
            <a:ext uri="{FF2B5EF4-FFF2-40B4-BE49-F238E27FC236}">
              <a16:creationId xmlns:a16="http://schemas.microsoft.com/office/drawing/2014/main" id="{0E947CC1-C5E9-4D56-8521-C76CD176AF7B}"/>
            </a:ext>
          </a:extLst>
        </xdr:cNvPr>
        <xdr:cNvSpPr txBox="1"/>
      </xdr:nvSpPr>
      <xdr:spPr>
        <a:xfrm>
          <a:off x="13058775" y="828675"/>
          <a:ext cx="876300" cy="292013"/>
        </a:xfrm>
        <a:prstGeom prst="rect">
          <a:avLst/>
        </a:prstGeom>
        <a:noFill/>
        <a:ln w="9525" cmpd="sng">
          <a:no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fld id="{A6354EFB-0409-451D-8D14-09E5A0F8F67C}" type="TxLink">
            <a:rPr kumimoji="0" lang="en-US" sz="1200" b="1"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rPr>
            <a:pPr marL="0" marR="0" lvl="0" indent="0" defTabSz="914400" eaLnBrk="1" fontAlgn="auto" latinLnBrk="0" hangingPunct="1">
              <a:lnSpc>
                <a:spcPct val="100000"/>
              </a:lnSpc>
              <a:spcBef>
                <a:spcPts val="0"/>
              </a:spcBef>
              <a:spcAft>
                <a:spcPts val="0"/>
              </a:spcAft>
              <a:buClrTx/>
              <a:buSzTx/>
              <a:buFontTx/>
              <a:buNone/>
              <a:tabLst/>
              <a:defRPr/>
            </a:pPr>
            <a:t>$14,100</a:t>
          </a:fld>
          <a:endParaRPr kumimoji="0" lang="en-US" sz="1200" b="1"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endParaRPr>
        </a:p>
      </xdr:txBody>
    </xdr:sp>
    <xdr:clientData/>
  </xdr:twoCellAnchor>
  <xdr:twoCellAnchor>
    <xdr:from>
      <xdr:col>1</xdr:col>
      <xdr:colOff>190500</xdr:colOff>
      <xdr:row>2</xdr:row>
      <xdr:rowOff>133350</xdr:rowOff>
    </xdr:from>
    <xdr:to>
      <xdr:col>3</xdr:col>
      <xdr:colOff>466726</xdr:colOff>
      <xdr:row>7</xdr:row>
      <xdr:rowOff>28577</xdr:rowOff>
    </xdr:to>
    <xdr:grpSp>
      <xdr:nvGrpSpPr>
        <xdr:cNvPr id="117" name="Group 116">
          <a:extLst>
            <a:ext uri="{FF2B5EF4-FFF2-40B4-BE49-F238E27FC236}">
              <a16:creationId xmlns:a16="http://schemas.microsoft.com/office/drawing/2014/main" id="{C5BD0D92-A2F8-4D1B-914C-7A54FBC3894C}"/>
            </a:ext>
          </a:extLst>
        </xdr:cNvPr>
        <xdr:cNvGrpSpPr/>
      </xdr:nvGrpSpPr>
      <xdr:grpSpPr>
        <a:xfrm>
          <a:off x="876300" y="533400"/>
          <a:ext cx="1647826" cy="895352"/>
          <a:chOff x="771525" y="533399"/>
          <a:chExt cx="1647826" cy="895352"/>
        </a:xfrm>
      </xdr:grpSpPr>
      <xdr:sp macro="" textlink="Sheet1!G12">
        <xdr:nvSpPr>
          <xdr:cNvPr id="118" name="TextBox 117">
            <a:extLst>
              <a:ext uri="{FF2B5EF4-FFF2-40B4-BE49-F238E27FC236}">
                <a16:creationId xmlns:a16="http://schemas.microsoft.com/office/drawing/2014/main" id="{4B5D67C5-8ABA-269D-A066-4D9A49C1C68C}"/>
              </a:ext>
            </a:extLst>
          </xdr:cNvPr>
          <xdr:cNvSpPr txBox="1"/>
        </xdr:nvSpPr>
        <xdr:spPr>
          <a:xfrm>
            <a:off x="771525" y="800101"/>
            <a:ext cx="1647826" cy="628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650F222-C2CA-4432-9880-4BBEDBE5EEE8}" type="TxLink">
              <a:rPr lang="en-US" sz="2400" b="0" i="0" u="none" strike="noStrike">
                <a:solidFill>
                  <a:schemeClr val="bg1"/>
                </a:solidFill>
                <a:latin typeface="Arial"/>
                <a:cs typeface="Arial"/>
              </a:rPr>
              <a:pPr/>
              <a:t>$345,042</a:t>
            </a:fld>
            <a:endParaRPr lang="en-US" sz="2400">
              <a:solidFill>
                <a:schemeClr val="bg1"/>
              </a:solidFill>
            </a:endParaRPr>
          </a:p>
        </xdr:txBody>
      </xdr:sp>
      <xdr:sp macro="" textlink="">
        <xdr:nvSpPr>
          <xdr:cNvPr id="119" name="TextBox 118">
            <a:extLst>
              <a:ext uri="{FF2B5EF4-FFF2-40B4-BE49-F238E27FC236}">
                <a16:creationId xmlns:a16="http://schemas.microsoft.com/office/drawing/2014/main" id="{268FF0C8-4226-F26B-22DD-A2107AF0638B}"/>
              </a:ext>
            </a:extLst>
          </xdr:cNvPr>
          <xdr:cNvSpPr txBox="1"/>
        </xdr:nvSpPr>
        <xdr:spPr>
          <a:xfrm>
            <a:off x="1081088" y="533399"/>
            <a:ext cx="10287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solidFill>
                  <a:schemeClr val="bg1"/>
                </a:solidFill>
                <a:latin typeface="Abadi" panose="020B0604020104020204" pitchFamily="34" charset="0"/>
              </a:rPr>
              <a:t>Networth</a:t>
            </a: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 refreshedDate="45095.928223726849" createdVersion="8" refreshedVersion="8" minRefreshableVersion="3" recordCount="300" xr:uid="{B0BA15C0-6A53-4A6D-A038-9109DAD62203}">
  <cacheSource type="worksheet">
    <worksheetSource name="Table1"/>
  </cacheSource>
  <cacheFields count="7">
    <cacheField name="Month" numFmtId="0">
      <sharedItems count="12">
        <s v="Jan"/>
        <s v="Feb"/>
        <s v="Mar"/>
        <s v="Apr"/>
        <s v="May"/>
        <s v="Jun"/>
        <s v="Jul"/>
        <s v="Sep"/>
        <s v="Oct"/>
        <s v="Nov"/>
        <s v="Aug"/>
        <s v="Dec"/>
      </sharedItems>
    </cacheField>
    <cacheField name="Main Type" numFmtId="0">
      <sharedItems/>
    </cacheField>
    <cacheField name="Category" numFmtId="0">
      <sharedItems/>
    </cacheField>
    <cacheField name="Sub-category" numFmtId="0">
      <sharedItems/>
    </cacheField>
    <cacheField name="Amount" numFmtId="164">
      <sharedItems containsSemiMixedTypes="0" containsString="0" containsNumber="1" containsInteger="1" minValue="400" maxValue="400"/>
    </cacheField>
    <cacheField name="Bill Due Date" numFmtId="165">
      <sharedItems containsNonDate="0" containsDate="1" containsString="0" containsBlank="1" minDate="2023-01-02T00:00:00" maxDate="2023-12-10T00:00:00"/>
    </cacheField>
    <cacheField name="Status" numFmtId="166">
      <sharedItems containsBlank="1"/>
    </cacheField>
  </cacheFields>
  <extLst>
    <ext xmlns:x14="http://schemas.microsoft.com/office/spreadsheetml/2009/9/main" uri="{725AE2AE-9491-48be-B2B4-4EB974FC3084}">
      <x14:pivotCacheDefinition pivotCacheId="141768948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 refreshedDate="45122.766050347222" createdVersion="8" refreshedVersion="8" minRefreshableVersion="3" recordCount="300" xr:uid="{206C3288-EC59-4512-B0BF-08AC94EE0C5C}">
  <cacheSource type="worksheet">
    <worksheetSource name="Table13"/>
  </cacheSource>
  <cacheFields count="9">
    <cacheField name="Column1" numFmtId="0">
      <sharedItems count="12">
        <s v="Jan"/>
        <s v="Feb"/>
        <s v="Mar"/>
        <s v="Apr"/>
        <s v="May"/>
        <s v="Jun"/>
        <s v="Jul"/>
        <s v="Sep"/>
        <s v="Oct"/>
        <s v="Nov"/>
        <s v="Aug"/>
        <s v="Dec"/>
      </sharedItems>
    </cacheField>
    <cacheField name="Column2" numFmtId="0">
      <sharedItems count="2">
        <s v="Expenses"/>
        <s v="Income"/>
      </sharedItems>
    </cacheField>
    <cacheField name="Column3" numFmtId="0">
      <sharedItems count="5">
        <s v="Housing"/>
        <s v="Personal"/>
        <s v="Transportation"/>
        <s v="Main Income"/>
        <s v="Side Income"/>
      </sharedItems>
    </cacheField>
    <cacheField name="Column4" numFmtId="0">
      <sharedItems count="23">
        <s v="Cleaning"/>
        <s v="Electric"/>
        <s v="Insurance"/>
        <s v="Internet"/>
        <s v="Water"/>
        <s v="Parking Fee"/>
        <s v="Rent"/>
        <s v="TV Subscription"/>
        <s v="Other"/>
        <s v="School loans"/>
        <s v="Shopping"/>
        <s v="Outing"/>
        <s v="Gas"/>
        <s v="vehicle insurance"/>
        <s v="Maintenance"/>
        <s v="Parking"/>
        <s v="Installment"/>
        <s v="Registration"/>
        <s v="Toll"/>
        <s v="Salary"/>
        <s v="My Shop"/>
        <s v="E-commerce"/>
        <s v="Google Adsecne"/>
      </sharedItems>
    </cacheField>
    <cacheField name="Column5" numFmtId="164">
      <sharedItems containsSemiMixedTypes="0" containsString="0" containsNumber="1" containsInteger="1" minValue="50" maxValue="7800"/>
    </cacheField>
    <cacheField name="Column6" numFmtId="165">
      <sharedItems containsNonDate="0" containsDate="1" containsString="0" containsBlank="1" minDate="2023-01-02T00:00:00" maxDate="2023-12-10T00:00:00" count="97">
        <d v="2023-01-07T00:00:00"/>
        <d v="2023-01-02T00:00:00"/>
        <d v="2023-01-03T00:00:00"/>
        <d v="2023-01-04T00:00:00"/>
        <d v="2023-01-05T00:00:00"/>
        <d v="2023-01-06T00:00:00"/>
        <d v="2023-01-08T00:00:00"/>
        <d v="2023-01-09T00:00:00"/>
        <m/>
        <d v="2023-02-07T00:00:00"/>
        <d v="2023-02-02T00:00:00"/>
        <d v="2023-02-03T00:00:00"/>
        <d v="2023-02-04T00:00:00"/>
        <d v="2023-02-05T00:00:00"/>
        <d v="2023-02-06T00:00:00"/>
        <d v="2023-02-08T00:00:00"/>
        <d v="2023-02-09T00:00:00"/>
        <d v="2023-03-06T00:00:00"/>
        <d v="2023-03-07T00:00:00"/>
        <d v="2023-03-08T00:00:00"/>
        <d v="2023-03-09T00:00:00"/>
        <d v="2023-03-04T00:00:00"/>
        <d v="2023-03-05T00:00:00"/>
        <d v="2023-03-03T00:00:00"/>
        <d v="2023-04-03T00:00:00"/>
        <d v="2023-04-05T00:00:00"/>
        <d v="2023-04-07T00:00:00"/>
        <d v="2023-04-09T00:00:00"/>
        <d v="2023-04-04T00:00:00"/>
        <d v="2023-04-06T00:00:00"/>
        <d v="2023-04-08T00:00:00"/>
        <d v="2023-04-01T00:00:00"/>
        <d v="2023-05-01T00:00:00"/>
        <d v="2023-05-09T00:00:00"/>
        <d v="2023-05-03T00:00:00"/>
        <d v="2023-05-04T00:00:00"/>
        <d v="2023-05-06T00:00:00"/>
        <d v="2023-05-07T00:00:00"/>
        <d v="2023-05-08T00:00:00"/>
        <d v="2023-05-05T00:00:00"/>
        <d v="2023-06-07T00:00:00"/>
        <d v="2023-06-02T00:00:00"/>
        <d v="2023-06-03T00:00:00"/>
        <d v="2023-06-04T00:00:00"/>
        <d v="2023-06-05T00:00:00"/>
        <d v="2023-06-06T00:00:00"/>
        <d v="2023-06-08T00:00:00"/>
        <d v="2023-06-09T00:00:00"/>
        <d v="2023-07-07T00:00:00"/>
        <d v="2023-07-02T00:00:00"/>
        <d v="2023-07-03T00:00:00"/>
        <d v="2023-07-04T00:00:00"/>
        <d v="2023-07-05T00:00:00"/>
        <d v="2023-07-06T00:00:00"/>
        <d v="2023-07-08T00:00:00"/>
        <d v="2023-07-09T00:00:00"/>
        <d v="2023-09-09T00:00:00"/>
        <d v="2023-09-05T00:00:00"/>
        <d v="2023-09-08T00:00:00"/>
        <d v="2023-09-04T00:00:00"/>
        <d v="2023-09-06T00:00:00"/>
        <d v="2023-09-07T00:00:00"/>
        <d v="2023-09-03T00:00:00"/>
        <d v="2023-09-01T00:00:00"/>
        <d v="2023-10-01T00:00:00"/>
        <d v="2023-10-03T00:00:00"/>
        <d v="2023-10-04T00:00:00"/>
        <d v="2023-10-06T00:00:00"/>
        <d v="2023-10-07T00:00:00"/>
        <d v="2023-10-08T00:00:00"/>
        <d v="2023-10-09T00:00:00"/>
        <d v="2023-10-05T00:00:00"/>
        <d v="2023-11-08T00:00:00"/>
        <d v="2023-11-03T00:00:00"/>
        <d v="2023-11-04T00:00:00"/>
        <d v="2023-11-06T00:00:00"/>
        <d v="2023-11-07T00:00:00"/>
        <d v="2023-11-09T00:00:00"/>
        <d v="2023-11-05T00:00:00"/>
        <d v="2023-08-01T00:00:00"/>
        <d v="2023-08-07T00:00:00"/>
        <d v="2023-08-02T00:00:00"/>
        <d v="2023-08-04T00:00:00"/>
        <d v="2023-08-05T00:00:00"/>
        <d v="2023-08-06T00:00:00"/>
        <d v="2023-08-08T00:00:00"/>
        <d v="2023-08-09T00:00:00"/>
        <d v="2023-08-03T00:00:00"/>
        <d v="2023-12-01T00:00:00"/>
        <d v="2023-12-07T00:00:00"/>
        <d v="2023-12-02T00:00:00"/>
        <d v="2023-12-04T00:00:00"/>
        <d v="2023-12-05T00:00:00"/>
        <d v="2023-12-06T00:00:00"/>
        <d v="2023-12-08T00:00:00"/>
        <d v="2023-12-09T00:00:00"/>
        <d v="2023-12-03T00:00:00"/>
      </sharedItems>
      <fieldGroup par="8"/>
    </cacheField>
    <cacheField name="Column7" numFmtId="166">
      <sharedItems containsBlank="1"/>
    </cacheField>
    <cacheField name="Days (Column6)" numFmtId="0" databaseField="0">
      <fieldGroup base="5">
        <rangePr groupBy="days" startDate="2023-01-02T00:00:00" endDate="2023-12-10T00:00:00"/>
        <groupItems count="368">
          <s v="&lt;1/2/20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10/2023"/>
        </groupItems>
      </fieldGroup>
    </cacheField>
    <cacheField name="Months (Column6)" numFmtId="0" databaseField="0">
      <fieldGroup base="5">
        <rangePr groupBy="months" startDate="2023-01-02T00:00:00" endDate="2023-12-10T00:00:00"/>
        <groupItems count="14">
          <s v="&lt;1/2/2023"/>
          <s v="Jan"/>
          <s v="Feb"/>
          <s v="Mar"/>
          <s v="Apr"/>
          <s v="May"/>
          <s v="Jun"/>
          <s v="Jul"/>
          <s v="Aug"/>
          <s v="Sep"/>
          <s v="Oct"/>
          <s v="Nov"/>
          <s v="Dec"/>
          <s v="&gt;12/10/2023"/>
        </groupItems>
      </fieldGroup>
    </cacheField>
  </cacheFields>
  <extLst>
    <ext xmlns:x14="http://schemas.microsoft.com/office/spreadsheetml/2009/9/main" uri="{725AE2AE-9491-48be-B2B4-4EB974FC3084}">
      <x14:pivotCacheDefinition pivotCacheId="9729638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s v="Expenses"/>
    <s v="Housing"/>
    <s v="Cleaning"/>
    <n v="400"/>
    <d v="2023-01-07T00:00:00"/>
    <s v=" Paid "/>
  </r>
  <r>
    <x v="0"/>
    <s v="Expenses"/>
    <s v="Housing"/>
    <s v="Electric"/>
    <n v="400"/>
    <d v="2023-01-02T00:00:00"/>
    <s v=" Late "/>
  </r>
  <r>
    <x v="0"/>
    <s v="Expenses"/>
    <s v="Housing"/>
    <s v="Insurance"/>
    <n v="400"/>
    <d v="2023-01-02T00:00:00"/>
    <s v=" Paid "/>
  </r>
  <r>
    <x v="0"/>
    <s v="Expenses"/>
    <s v="Housing"/>
    <s v="Internet"/>
    <n v="400"/>
    <d v="2023-01-03T00:00:00"/>
    <s v=" Paid "/>
  </r>
  <r>
    <x v="0"/>
    <s v="Expenses"/>
    <s v="Housing"/>
    <s v="Water"/>
    <n v="400"/>
    <d v="2023-01-04T00:00:00"/>
    <s v=" Paid "/>
  </r>
  <r>
    <x v="0"/>
    <s v="Expenses"/>
    <s v="Housing"/>
    <s v="Parking Fee"/>
    <n v="400"/>
    <d v="2023-01-05T00:00:00"/>
    <s v=" Paid "/>
  </r>
  <r>
    <x v="0"/>
    <s v="Expenses"/>
    <s v="Housing"/>
    <s v="Rent"/>
    <n v="400"/>
    <d v="2023-01-06T00:00:00"/>
    <s v=" Paid "/>
  </r>
  <r>
    <x v="0"/>
    <s v="Expenses"/>
    <s v="Housing"/>
    <s v="TV Subscription"/>
    <n v="400"/>
    <d v="2023-01-07T00:00:00"/>
    <s v=" Late "/>
  </r>
  <r>
    <x v="0"/>
    <s v="Expenses"/>
    <s v="Housing"/>
    <s v="Other"/>
    <n v="400"/>
    <d v="2023-01-08T00:00:00"/>
    <s v=" Paid "/>
  </r>
  <r>
    <x v="0"/>
    <s v="Expenses"/>
    <s v="Personal"/>
    <s v="School loans"/>
    <n v="400"/>
    <d v="2023-01-09T00:00:00"/>
    <s v=" Paid "/>
  </r>
  <r>
    <x v="0"/>
    <s v="Expenses"/>
    <s v="Personal"/>
    <s v="Shopping"/>
    <n v="400"/>
    <d v="2023-01-04T00:00:00"/>
    <s v=" Paid "/>
  </r>
  <r>
    <x v="0"/>
    <s v="Expenses"/>
    <s v="Personal"/>
    <s v="Outing"/>
    <n v="400"/>
    <d v="2023-01-05T00:00:00"/>
    <s v=" Paid "/>
  </r>
  <r>
    <x v="0"/>
    <s v="Expenses"/>
    <s v="Transportation"/>
    <s v="Cleaning"/>
    <n v="400"/>
    <d v="2023-01-06T00:00:00"/>
    <s v=" Paid "/>
  </r>
  <r>
    <x v="0"/>
    <s v="Expenses"/>
    <s v="Transportation"/>
    <s v="Gas"/>
    <n v="400"/>
    <d v="2023-01-07T00:00:00"/>
    <s v=" Paid "/>
  </r>
  <r>
    <x v="0"/>
    <s v="Expenses"/>
    <s v="Transportation"/>
    <s v="vehicle insurance"/>
    <n v="400"/>
    <d v="2023-01-03T00:00:00"/>
    <s v=" Paid "/>
  </r>
  <r>
    <x v="0"/>
    <s v="Expenses"/>
    <s v="Transportation"/>
    <s v="Maintenance"/>
    <n v="400"/>
    <d v="2023-01-04T00:00:00"/>
    <s v=" Paid "/>
  </r>
  <r>
    <x v="0"/>
    <s v="Expenses"/>
    <s v="Transportation"/>
    <s v="Parking"/>
    <n v="400"/>
    <d v="2023-01-05T00:00:00"/>
    <s v=" Paid "/>
  </r>
  <r>
    <x v="0"/>
    <s v="Expenses"/>
    <s v="Transportation"/>
    <s v="Installment"/>
    <n v="400"/>
    <d v="2023-01-06T00:00:00"/>
    <s v=" Paid "/>
  </r>
  <r>
    <x v="0"/>
    <s v="Expenses"/>
    <s v="Transportation"/>
    <s v="Registration"/>
    <n v="400"/>
    <d v="2023-01-07T00:00:00"/>
    <s v=" Paid "/>
  </r>
  <r>
    <x v="0"/>
    <s v="Expenses"/>
    <s v="Transportation"/>
    <s v="Toll"/>
    <n v="400"/>
    <d v="2023-01-08T00:00:00"/>
    <s v=" Paid "/>
  </r>
  <r>
    <x v="0"/>
    <s v="Expenses"/>
    <s v="Transportation"/>
    <s v="Other"/>
    <n v="400"/>
    <d v="2023-01-09T00:00:00"/>
    <s v=" Paid "/>
  </r>
  <r>
    <x v="0"/>
    <s v="Income"/>
    <s v="Main Income"/>
    <s v="Salary"/>
    <n v="400"/>
    <m/>
    <m/>
  </r>
  <r>
    <x v="0"/>
    <s v="Income"/>
    <s v="Main Income"/>
    <s v="My Shop"/>
    <n v="400"/>
    <m/>
    <m/>
  </r>
  <r>
    <x v="0"/>
    <s v="Income"/>
    <s v="Side Income"/>
    <s v="E-commerce"/>
    <n v="400"/>
    <m/>
    <m/>
  </r>
  <r>
    <x v="0"/>
    <s v="Income"/>
    <s v="Side Income"/>
    <s v="Google Adsecne"/>
    <n v="400"/>
    <m/>
    <m/>
  </r>
  <r>
    <x v="1"/>
    <s v="Expenses"/>
    <s v="Housing"/>
    <s v="Cleaning"/>
    <n v="400"/>
    <d v="2023-02-07T00:00:00"/>
    <s v=" Paid "/>
  </r>
  <r>
    <x v="1"/>
    <s v="Expenses"/>
    <s v="Housing"/>
    <s v="Electric"/>
    <n v="400"/>
    <d v="2023-02-02T00:00:00"/>
    <s v=" Paid "/>
  </r>
  <r>
    <x v="1"/>
    <s v="Expenses"/>
    <s v="Housing"/>
    <s v="Insurance"/>
    <n v="400"/>
    <d v="2023-02-02T00:00:00"/>
    <s v=" Paid "/>
  </r>
  <r>
    <x v="1"/>
    <s v="Expenses"/>
    <s v="Housing"/>
    <s v="Internet"/>
    <n v="400"/>
    <d v="2023-02-03T00:00:00"/>
    <s v=" Paid "/>
  </r>
  <r>
    <x v="1"/>
    <s v="Expenses"/>
    <s v="Housing"/>
    <s v="Water"/>
    <n v="400"/>
    <d v="2023-02-04T00:00:00"/>
    <s v=" Paid "/>
  </r>
  <r>
    <x v="1"/>
    <s v="Expenses"/>
    <s v="Housing"/>
    <s v="Parking Fee"/>
    <n v="400"/>
    <d v="2023-02-05T00:00:00"/>
    <s v=" Paid "/>
  </r>
  <r>
    <x v="1"/>
    <s v="Expenses"/>
    <s v="Housing"/>
    <s v="Rent"/>
    <n v="400"/>
    <d v="2023-02-06T00:00:00"/>
    <s v=" Paid "/>
  </r>
  <r>
    <x v="1"/>
    <s v="Expenses"/>
    <s v="Housing"/>
    <s v="TV Subscription"/>
    <n v="400"/>
    <d v="2023-02-07T00:00:00"/>
    <s v=" Paid "/>
  </r>
  <r>
    <x v="1"/>
    <s v="Expenses"/>
    <s v="Housing"/>
    <s v="Other"/>
    <n v="400"/>
    <d v="2023-02-08T00:00:00"/>
    <s v=" Paid "/>
  </r>
  <r>
    <x v="1"/>
    <s v="Expenses"/>
    <s v="Personal"/>
    <s v="School loans"/>
    <n v="400"/>
    <d v="2023-02-09T00:00:00"/>
    <s v=" Paid "/>
  </r>
  <r>
    <x v="1"/>
    <s v="Expenses"/>
    <s v="Personal"/>
    <s v="Shopping"/>
    <n v="400"/>
    <d v="2023-02-04T00:00:00"/>
    <s v=" Paid "/>
  </r>
  <r>
    <x v="1"/>
    <s v="Expenses"/>
    <s v="Personal"/>
    <s v="Outing"/>
    <n v="400"/>
    <d v="2023-02-05T00:00:00"/>
    <s v=" Paid "/>
  </r>
  <r>
    <x v="1"/>
    <s v="Expenses"/>
    <s v="Transportation"/>
    <s v="Cleaning"/>
    <n v="400"/>
    <d v="2023-02-06T00:00:00"/>
    <s v=" Paid "/>
  </r>
  <r>
    <x v="1"/>
    <s v="Expenses"/>
    <s v="Transportation"/>
    <s v="Gas"/>
    <n v="400"/>
    <d v="2023-02-07T00:00:00"/>
    <s v=" Paid "/>
  </r>
  <r>
    <x v="1"/>
    <s v="Expenses"/>
    <s v="Transportation"/>
    <s v="vehicle insurance"/>
    <n v="400"/>
    <d v="2023-02-03T00:00:00"/>
    <s v=" Paid "/>
  </r>
  <r>
    <x v="1"/>
    <s v="Expenses"/>
    <s v="Transportation"/>
    <s v="Maintenance"/>
    <n v="400"/>
    <d v="2023-02-04T00:00:00"/>
    <s v=" Paid "/>
  </r>
  <r>
    <x v="1"/>
    <s v="Expenses"/>
    <s v="Transportation"/>
    <s v="Parking"/>
    <n v="400"/>
    <d v="2023-02-05T00:00:00"/>
    <s v=" Paid "/>
  </r>
  <r>
    <x v="1"/>
    <s v="Expenses"/>
    <s v="Transportation"/>
    <s v="Installment"/>
    <n v="400"/>
    <d v="2023-02-06T00:00:00"/>
    <s v=" Paid "/>
  </r>
  <r>
    <x v="1"/>
    <s v="Expenses"/>
    <s v="Transportation"/>
    <s v="Registration"/>
    <n v="400"/>
    <d v="2023-02-07T00:00:00"/>
    <s v=" Paid "/>
  </r>
  <r>
    <x v="1"/>
    <s v="Expenses"/>
    <s v="Transportation"/>
    <s v="Toll"/>
    <n v="400"/>
    <d v="2023-02-08T00:00:00"/>
    <s v=" Paid "/>
  </r>
  <r>
    <x v="1"/>
    <s v="Expenses"/>
    <s v="Transportation"/>
    <s v="Other"/>
    <n v="400"/>
    <d v="2023-02-09T00:00:00"/>
    <s v=" Paid "/>
  </r>
  <r>
    <x v="1"/>
    <s v="Income"/>
    <s v="Main Income"/>
    <s v="Salary"/>
    <n v="400"/>
    <m/>
    <m/>
  </r>
  <r>
    <x v="1"/>
    <s v="Income"/>
    <s v="Main Income"/>
    <s v="My Shop"/>
    <n v="400"/>
    <m/>
    <m/>
  </r>
  <r>
    <x v="1"/>
    <s v="Income"/>
    <s v="Side Income"/>
    <s v="E-commerce"/>
    <n v="400"/>
    <m/>
    <m/>
  </r>
  <r>
    <x v="1"/>
    <s v="Income"/>
    <s v="Side Income"/>
    <s v="Google Adsecne"/>
    <n v="400"/>
    <m/>
    <m/>
  </r>
  <r>
    <x v="2"/>
    <s v="Expenses"/>
    <s v="Housing"/>
    <s v="Cleaning"/>
    <n v="400"/>
    <d v="2023-03-06T00:00:00"/>
    <s v=" Paid "/>
  </r>
  <r>
    <x v="2"/>
    <s v="Expenses"/>
    <s v="Housing"/>
    <s v="Electric"/>
    <n v="400"/>
    <d v="2023-03-07T00:00:00"/>
    <s v=" Paid "/>
  </r>
  <r>
    <x v="2"/>
    <s v="Expenses"/>
    <s v="Housing"/>
    <s v="Insurance"/>
    <n v="400"/>
    <d v="2023-03-08T00:00:00"/>
    <s v=" Paid "/>
  </r>
  <r>
    <x v="2"/>
    <s v="Expenses"/>
    <s v="Housing"/>
    <s v="Internet"/>
    <n v="400"/>
    <d v="2023-03-09T00:00:00"/>
    <s v=" Paid "/>
  </r>
  <r>
    <x v="2"/>
    <s v="Expenses"/>
    <s v="Housing"/>
    <s v="Water"/>
    <n v="400"/>
    <d v="2023-03-04T00:00:00"/>
    <s v=" Paid "/>
  </r>
  <r>
    <x v="2"/>
    <s v="Expenses"/>
    <s v="Housing"/>
    <s v="Parking Fee"/>
    <n v="400"/>
    <d v="2023-03-05T00:00:00"/>
    <s v=" Paid "/>
  </r>
  <r>
    <x v="2"/>
    <s v="Expenses"/>
    <s v="Housing"/>
    <s v="Rent"/>
    <n v="400"/>
    <d v="2023-03-06T00:00:00"/>
    <s v=" Late "/>
  </r>
  <r>
    <x v="2"/>
    <s v="Expenses"/>
    <s v="Housing"/>
    <s v="TV Subscription"/>
    <n v="400"/>
    <d v="2023-03-07T00:00:00"/>
    <s v=" Paid "/>
  </r>
  <r>
    <x v="2"/>
    <s v="Expenses"/>
    <s v="Housing"/>
    <s v="Other"/>
    <n v="400"/>
    <d v="2023-03-08T00:00:00"/>
    <s v=" Late "/>
  </r>
  <r>
    <x v="2"/>
    <s v="Expenses"/>
    <s v="Personal"/>
    <s v="School loans"/>
    <n v="400"/>
    <d v="2023-03-09T00:00:00"/>
    <s v=" Paid "/>
  </r>
  <r>
    <x v="2"/>
    <s v="Expenses"/>
    <s v="Personal"/>
    <s v="Shopping"/>
    <n v="400"/>
    <d v="2023-03-04T00:00:00"/>
    <s v=" Paid "/>
  </r>
  <r>
    <x v="2"/>
    <s v="Expenses"/>
    <s v="Personal"/>
    <s v="Outing"/>
    <n v="400"/>
    <d v="2023-03-05T00:00:00"/>
    <s v=" Paid "/>
  </r>
  <r>
    <x v="2"/>
    <s v="Expenses"/>
    <s v="Transportation"/>
    <s v="Cleaning"/>
    <n v="400"/>
    <d v="2023-03-06T00:00:00"/>
    <s v=" Late "/>
  </r>
  <r>
    <x v="2"/>
    <s v="Expenses"/>
    <s v="Transportation"/>
    <s v="Gas"/>
    <n v="400"/>
    <d v="2023-03-07T00:00:00"/>
    <s v=" Paid "/>
  </r>
  <r>
    <x v="2"/>
    <s v="Expenses"/>
    <s v="Transportation"/>
    <s v="vehicle insurance"/>
    <n v="400"/>
    <d v="2023-03-03T00:00:00"/>
    <s v=" Paid "/>
  </r>
  <r>
    <x v="2"/>
    <s v="Expenses"/>
    <s v="Transportation"/>
    <s v="Maintenance"/>
    <n v="400"/>
    <d v="2023-03-04T00:00:00"/>
    <s v=" Late "/>
  </r>
  <r>
    <x v="2"/>
    <s v="Expenses"/>
    <s v="Transportation"/>
    <s v="Parking"/>
    <n v="400"/>
    <d v="2023-03-06T00:00:00"/>
    <s v=" Paid "/>
  </r>
  <r>
    <x v="2"/>
    <s v="Expenses"/>
    <s v="Transportation"/>
    <s v="Installment"/>
    <n v="400"/>
    <d v="2023-03-07T00:00:00"/>
    <s v=" Paid "/>
  </r>
  <r>
    <x v="2"/>
    <s v="Expenses"/>
    <s v="Transportation"/>
    <s v="Registration"/>
    <n v="400"/>
    <d v="2023-03-08T00:00:00"/>
    <s v=" Paid "/>
  </r>
  <r>
    <x v="2"/>
    <s v="Expenses"/>
    <s v="Transportation"/>
    <s v="Toll"/>
    <n v="400"/>
    <d v="2023-03-09T00:00:00"/>
    <s v=" Paid "/>
  </r>
  <r>
    <x v="2"/>
    <s v="Expenses"/>
    <s v="Transportation"/>
    <s v="Other"/>
    <n v="400"/>
    <d v="2023-03-04T00:00:00"/>
    <s v=" Paid "/>
  </r>
  <r>
    <x v="2"/>
    <s v="Income"/>
    <s v="Main Income"/>
    <s v="Salary"/>
    <n v="400"/>
    <m/>
    <m/>
  </r>
  <r>
    <x v="2"/>
    <s v="Income"/>
    <s v="Main Income"/>
    <s v="My Shop"/>
    <n v="400"/>
    <m/>
    <m/>
  </r>
  <r>
    <x v="2"/>
    <s v="Income"/>
    <s v="Side Income"/>
    <s v="E-commerce"/>
    <n v="400"/>
    <m/>
    <m/>
  </r>
  <r>
    <x v="2"/>
    <s v="Income"/>
    <s v="Side Income"/>
    <s v="Google Adsecne"/>
    <n v="400"/>
    <m/>
    <m/>
  </r>
  <r>
    <x v="3"/>
    <s v="Expenses"/>
    <s v="Housing"/>
    <s v="Cleaning"/>
    <n v="400"/>
    <d v="2023-04-03T00:00:00"/>
    <s v=" Paid "/>
  </r>
  <r>
    <x v="3"/>
    <s v="Expenses"/>
    <s v="Housing"/>
    <s v="Electric"/>
    <n v="400"/>
    <d v="2023-04-05T00:00:00"/>
    <s v=" Paid "/>
  </r>
  <r>
    <x v="3"/>
    <s v="Expenses"/>
    <s v="Housing"/>
    <s v="Insurance"/>
    <n v="400"/>
    <d v="2023-04-07T00:00:00"/>
    <s v=" Paid "/>
  </r>
  <r>
    <x v="3"/>
    <s v="Expenses"/>
    <s v="Housing"/>
    <s v="Internet"/>
    <n v="400"/>
    <d v="2023-04-09T00:00:00"/>
    <s v=" Paid "/>
  </r>
  <r>
    <x v="3"/>
    <s v="Expenses"/>
    <s v="Housing"/>
    <s v="Water"/>
    <n v="400"/>
    <d v="2023-04-04T00:00:00"/>
    <s v=" Paid "/>
  </r>
  <r>
    <x v="3"/>
    <s v="Expenses"/>
    <s v="Housing"/>
    <s v="Parking Fee"/>
    <n v="400"/>
    <d v="2023-04-05T00:00:00"/>
    <s v=" Paid "/>
  </r>
  <r>
    <x v="3"/>
    <s v="Expenses"/>
    <s v="Housing"/>
    <s v="Rent"/>
    <n v="400"/>
    <d v="2023-04-06T00:00:00"/>
    <s v=" Paid "/>
  </r>
  <r>
    <x v="3"/>
    <s v="Expenses"/>
    <s v="Housing"/>
    <s v="TV Subscription"/>
    <n v="400"/>
    <d v="2023-04-07T00:00:00"/>
    <s v=" Paid "/>
  </r>
  <r>
    <x v="3"/>
    <s v="Expenses"/>
    <s v="Housing"/>
    <s v="Other"/>
    <n v="400"/>
    <d v="2023-04-08T00:00:00"/>
    <s v=" Paid "/>
  </r>
  <r>
    <x v="3"/>
    <s v="Expenses"/>
    <s v="Personal"/>
    <s v="School loans"/>
    <n v="400"/>
    <d v="2023-04-09T00:00:00"/>
    <s v=" Paid "/>
  </r>
  <r>
    <x v="3"/>
    <s v="Expenses"/>
    <s v="Personal"/>
    <s v="Shopping"/>
    <n v="400"/>
    <d v="2023-04-04T00:00:00"/>
    <s v=" Paid "/>
  </r>
  <r>
    <x v="3"/>
    <s v="Expenses"/>
    <s v="Personal"/>
    <s v="Outing"/>
    <n v="400"/>
    <d v="2023-04-05T00:00:00"/>
    <s v=" Paid "/>
  </r>
  <r>
    <x v="3"/>
    <s v="Expenses"/>
    <s v="Transportation"/>
    <s v="Cleaning"/>
    <n v="400"/>
    <d v="2023-04-01T00:00:00"/>
    <s v=" Paid "/>
  </r>
  <r>
    <x v="3"/>
    <s v="Expenses"/>
    <s v="Transportation"/>
    <s v="Gas"/>
    <n v="400"/>
    <d v="2023-04-01T00:00:00"/>
    <s v=" Paid "/>
  </r>
  <r>
    <x v="3"/>
    <s v="Expenses"/>
    <s v="Transportation"/>
    <s v="vehicle insurance"/>
    <n v="400"/>
    <d v="2023-04-01T00:00:00"/>
    <s v=" Paid "/>
  </r>
  <r>
    <x v="3"/>
    <s v="Expenses"/>
    <s v="Transportation"/>
    <s v="Maintenance"/>
    <n v="400"/>
    <d v="2023-04-01T00:00:00"/>
    <s v=" Paid "/>
  </r>
  <r>
    <x v="3"/>
    <s v="Expenses"/>
    <s v="Transportation"/>
    <s v="Parking"/>
    <n v="400"/>
    <d v="2023-04-05T00:00:00"/>
    <s v=" Paid "/>
  </r>
  <r>
    <x v="3"/>
    <s v="Expenses"/>
    <s v="Transportation"/>
    <s v="Installment"/>
    <n v="400"/>
    <d v="2023-04-06T00:00:00"/>
    <s v=" Paid "/>
  </r>
  <r>
    <x v="3"/>
    <s v="Expenses"/>
    <s v="Transportation"/>
    <s v="Registration"/>
    <n v="400"/>
    <d v="2023-04-07T00:00:00"/>
    <s v=" Paid "/>
  </r>
  <r>
    <x v="3"/>
    <s v="Expenses"/>
    <s v="Transportation"/>
    <s v="Toll"/>
    <n v="400"/>
    <d v="2023-04-08T00:00:00"/>
    <s v=" Paid "/>
  </r>
  <r>
    <x v="3"/>
    <s v="Expenses"/>
    <s v="Transportation"/>
    <s v="Other"/>
    <n v="400"/>
    <d v="2023-04-09T00:00:00"/>
    <s v=" Paid "/>
  </r>
  <r>
    <x v="3"/>
    <s v="Income"/>
    <s v="Main Income"/>
    <s v="Salary"/>
    <n v="400"/>
    <m/>
    <m/>
  </r>
  <r>
    <x v="3"/>
    <s v="Income"/>
    <s v="Main Income"/>
    <s v="My Shop"/>
    <n v="400"/>
    <m/>
    <m/>
  </r>
  <r>
    <x v="3"/>
    <s v="Income"/>
    <s v="Side Income"/>
    <s v="E-commerce"/>
    <n v="400"/>
    <m/>
    <m/>
  </r>
  <r>
    <x v="3"/>
    <s v="Income"/>
    <s v="Side Income"/>
    <s v="Google Adsecne"/>
    <n v="400"/>
    <m/>
    <m/>
  </r>
  <r>
    <x v="4"/>
    <s v="Expenses"/>
    <s v="Housing"/>
    <s v="Cleaning"/>
    <n v="400"/>
    <d v="2023-05-01T00:00:00"/>
    <s v=" Paid "/>
  </r>
  <r>
    <x v="4"/>
    <s v="Expenses"/>
    <s v="Housing"/>
    <s v="Electric"/>
    <n v="400"/>
    <d v="2023-05-09T00:00:00"/>
    <s v=" Paid "/>
  </r>
  <r>
    <x v="4"/>
    <s v="Expenses"/>
    <s v="Housing"/>
    <s v="Insurance"/>
    <n v="400"/>
    <d v="2023-05-03T00:00:00"/>
    <s v=" Paid "/>
  </r>
  <r>
    <x v="4"/>
    <s v="Expenses"/>
    <s v="Housing"/>
    <s v="Internet"/>
    <n v="400"/>
    <d v="2023-05-04T00:00:00"/>
    <s v=" Paid "/>
  </r>
  <r>
    <x v="4"/>
    <s v="Expenses"/>
    <s v="Housing"/>
    <s v="Water"/>
    <n v="400"/>
    <d v="2023-05-06T00:00:00"/>
    <s v=" Paid "/>
  </r>
  <r>
    <x v="4"/>
    <s v="Expenses"/>
    <s v="Housing"/>
    <s v="Parking Fee"/>
    <n v="400"/>
    <d v="2023-05-07T00:00:00"/>
    <s v=" Paid "/>
  </r>
  <r>
    <x v="4"/>
    <s v="Expenses"/>
    <s v="Housing"/>
    <s v="Rent"/>
    <n v="400"/>
    <d v="2023-05-06T00:00:00"/>
    <s v=" Paid "/>
  </r>
  <r>
    <x v="4"/>
    <s v="Expenses"/>
    <s v="Housing"/>
    <s v="TV Subscription"/>
    <n v="400"/>
    <d v="2023-05-07T00:00:00"/>
    <s v=" Paid "/>
  </r>
  <r>
    <x v="4"/>
    <s v="Expenses"/>
    <s v="Housing"/>
    <s v="Other"/>
    <n v="400"/>
    <d v="2023-05-08T00:00:00"/>
    <s v=" Paid "/>
  </r>
  <r>
    <x v="4"/>
    <s v="Expenses"/>
    <s v="Personal"/>
    <s v="School loans"/>
    <n v="400"/>
    <d v="2023-05-09T00:00:00"/>
    <s v=" Paid "/>
  </r>
  <r>
    <x v="4"/>
    <s v="Expenses"/>
    <s v="Personal"/>
    <s v="Shopping"/>
    <n v="400"/>
    <d v="2023-05-04T00:00:00"/>
    <s v=" Paid "/>
  </r>
  <r>
    <x v="4"/>
    <s v="Expenses"/>
    <s v="Personal"/>
    <s v="Outing"/>
    <n v="400"/>
    <d v="2023-05-05T00:00:00"/>
    <s v=" Paid "/>
  </r>
  <r>
    <x v="4"/>
    <s v="Expenses"/>
    <s v="Transportation"/>
    <s v="Cleaning"/>
    <n v="400"/>
    <d v="2023-05-06T00:00:00"/>
    <s v=" Paid "/>
  </r>
  <r>
    <x v="4"/>
    <s v="Expenses"/>
    <s v="Transportation"/>
    <s v="Gas"/>
    <n v="400"/>
    <d v="2023-05-07T00:00:00"/>
    <s v=" Paid "/>
  </r>
  <r>
    <x v="4"/>
    <s v="Expenses"/>
    <s v="Transportation"/>
    <s v="vehicle insurance"/>
    <n v="400"/>
    <d v="2023-05-03T00:00:00"/>
    <s v=" Paid "/>
  </r>
  <r>
    <x v="4"/>
    <s v="Expenses"/>
    <s v="Transportation"/>
    <s v="Maintenance"/>
    <n v="400"/>
    <d v="2023-05-04T00:00:00"/>
    <s v=" Paid "/>
  </r>
  <r>
    <x v="4"/>
    <s v="Expenses"/>
    <s v="Transportation"/>
    <s v="Parking"/>
    <n v="400"/>
    <d v="2023-05-06T00:00:00"/>
    <s v=" Paid "/>
  </r>
  <r>
    <x v="4"/>
    <s v="Expenses"/>
    <s v="Transportation"/>
    <s v="Installment"/>
    <n v="400"/>
    <d v="2023-05-07T00:00:00"/>
    <s v=" Paid "/>
  </r>
  <r>
    <x v="4"/>
    <s v="Expenses"/>
    <s v="Transportation"/>
    <s v="Registration"/>
    <n v="400"/>
    <d v="2023-05-08T00:00:00"/>
    <s v=" Paid "/>
  </r>
  <r>
    <x v="4"/>
    <s v="Expenses"/>
    <s v="Transportation"/>
    <s v="Toll"/>
    <n v="400"/>
    <d v="2023-05-09T00:00:00"/>
    <s v=" Paid "/>
  </r>
  <r>
    <x v="4"/>
    <s v="Expenses"/>
    <s v="Transportation"/>
    <s v="Other"/>
    <n v="400"/>
    <d v="2023-05-04T00:00:00"/>
    <s v=" Paid "/>
  </r>
  <r>
    <x v="4"/>
    <s v="Income"/>
    <s v="Main Income"/>
    <s v="Salary"/>
    <n v="400"/>
    <m/>
    <m/>
  </r>
  <r>
    <x v="4"/>
    <s v="Income"/>
    <s v="Main Income"/>
    <s v="My Shop"/>
    <n v="400"/>
    <m/>
    <m/>
  </r>
  <r>
    <x v="4"/>
    <s v="Income"/>
    <s v="Side Income"/>
    <s v="E-commerce"/>
    <n v="400"/>
    <m/>
    <m/>
  </r>
  <r>
    <x v="4"/>
    <s v="Income"/>
    <s v="Side Income"/>
    <s v="Google Adsecne"/>
    <n v="400"/>
    <m/>
    <m/>
  </r>
  <r>
    <x v="5"/>
    <s v="Expenses"/>
    <s v="Housing"/>
    <s v="Cleaning"/>
    <n v="400"/>
    <d v="2023-06-07T00:00:00"/>
    <s v=" Paid "/>
  </r>
  <r>
    <x v="5"/>
    <s v="Expenses"/>
    <s v="Housing"/>
    <s v="Electric"/>
    <n v="400"/>
    <d v="2023-06-02T00:00:00"/>
    <s v=" Paid "/>
  </r>
  <r>
    <x v="5"/>
    <s v="Expenses"/>
    <s v="Housing"/>
    <s v="Insurance"/>
    <n v="400"/>
    <d v="2023-06-02T00:00:00"/>
    <s v=" Paid "/>
  </r>
  <r>
    <x v="5"/>
    <s v="Expenses"/>
    <s v="Housing"/>
    <s v="Internet"/>
    <n v="400"/>
    <d v="2023-06-03T00:00:00"/>
    <s v=" Paid "/>
  </r>
  <r>
    <x v="5"/>
    <s v="Expenses"/>
    <s v="Housing"/>
    <s v="Water"/>
    <n v="400"/>
    <d v="2023-06-04T00:00:00"/>
    <s v=" Paid "/>
  </r>
  <r>
    <x v="5"/>
    <s v="Expenses"/>
    <s v="Housing"/>
    <s v="Parking Fee"/>
    <n v="400"/>
    <d v="2023-06-05T00:00:00"/>
    <s v=" Paid "/>
  </r>
  <r>
    <x v="5"/>
    <s v="Expenses"/>
    <s v="Housing"/>
    <s v="Rent"/>
    <n v="400"/>
    <d v="2023-06-06T00:00:00"/>
    <s v=" Paid "/>
  </r>
  <r>
    <x v="5"/>
    <s v="Expenses"/>
    <s v="Housing"/>
    <s v="TV Subscription"/>
    <n v="400"/>
    <d v="2023-06-07T00:00:00"/>
    <s v=" Paid "/>
  </r>
  <r>
    <x v="5"/>
    <s v="Expenses"/>
    <s v="Housing"/>
    <s v="Other"/>
    <n v="400"/>
    <d v="2023-06-08T00:00:00"/>
    <s v=" Paid "/>
  </r>
  <r>
    <x v="5"/>
    <s v="Expenses"/>
    <s v="Personal"/>
    <s v="School loans"/>
    <n v="400"/>
    <d v="2023-06-09T00:00:00"/>
    <s v=" Paid "/>
  </r>
  <r>
    <x v="5"/>
    <s v="Expenses"/>
    <s v="Personal"/>
    <s v="Shopping"/>
    <n v="400"/>
    <d v="2023-06-04T00:00:00"/>
    <s v=" Paid "/>
  </r>
  <r>
    <x v="5"/>
    <s v="Expenses"/>
    <s v="Personal"/>
    <s v="Outing"/>
    <n v="400"/>
    <d v="2023-06-05T00:00:00"/>
    <s v=" Paid "/>
  </r>
  <r>
    <x v="5"/>
    <s v="Expenses"/>
    <s v="Transportation"/>
    <s v="Cleaning"/>
    <n v="400"/>
    <d v="2023-06-06T00:00:00"/>
    <s v=" Paid "/>
  </r>
  <r>
    <x v="5"/>
    <s v="Expenses"/>
    <s v="Transportation"/>
    <s v="Gas"/>
    <n v="400"/>
    <d v="2023-06-07T00:00:00"/>
    <s v=" Paid "/>
  </r>
  <r>
    <x v="5"/>
    <s v="Expenses"/>
    <s v="Transportation"/>
    <s v="vehicle insurance"/>
    <n v="400"/>
    <d v="2023-06-03T00:00:00"/>
    <s v=" Paid "/>
  </r>
  <r>
    <x v="5"/>
    <s v="Expenses"/>
    <s v="Transportation"/>
    <s v="Maintenance"/>
    <n v="400"/>
    <d v="2023-06-04T00:00:00"/>
    <s v=" Paid "/>
  </r>
  <r>
    <x v="5"/>
    <s v="Expenses"/>
    <s v="Transportation"/>
    <s v="Parking"/>
    <n v="400"/>
    <d v="2023-06-05T00:00:00"/>
    <s v=" Paid "/>
  </r>
  <r>
    <x v="5"/>
    <s v="Expenses"/>
    <s v="Transportation"/>
    <s v="Installment"/>
    <n v="400"/>
    <d v="2023-06-06T00:00:00"/>
    <s v=" Paid "/>
  </r>
  <r>
    <x v="5"/>
    <s v="Expenses"/>
    <s v="Transportation"/>
    <s v="Registration"/>
    <n v="400"/>
    <d v="2023-06-07T00:00:00"/>
    <s v=" Paid "/>
  </r>
  <r>
    <x v="5"/>
    <s v="Expenses"/>
    <s v="Transportation"/>
    <s v="Toll"/>
    <n v="400"/>
    <d v="2023-06-08T00:00:00"/>
    <s v=" Paid "/>
  </r>
  <r>
    <x v="5"/>
    <s v="Expenses"/>
    <s v="Transportation"/>
    <s v="Other"/>
    <n v="400"/>
    <d v="2023-06-09T00:00:00"/>
    <s v=" Paid "/>
  </r>
  <r>
    <x v="5"/>
    <s v="Income"/>
    <s v="Main Income"/>
    <s v="Salary"/>
    <n v="400"/>
    <m/>
    <m/>
  </r>
  <r>
    <x v="5"/>
    <s v="Income"/>
    <s v="Main Income"/>
    <s v="My Shop"/>
    <n v="400"/>
    <m/>
    <m/>
  </r>
  <r>
    <x v="5"/>
    <s v="Income"/>
    <s v="Side Income"/>
    <s v="E-commerce"/>
    <n v="400"/>
    <m/>
    <m/>
  </r>
  <r>
    <x v="5"/>
    <s v="Income"/>
    <s v="Side Income"/>
    <s v="Google Adsecne"/>
    <n v="400"/>
    <m/>
    <m/>
  </r>
  <r>
    <x v="6"/>
    <s v="Expenses"/>
    <s v="Housing"/>
    <s v="Cleaning"/>
    <n v="400"/>
    <d v="2023-07-07T00:00:00"/>
    <s v=" Paid "/>
  </r>
  <r>
    <x v="6"/>
    <s v="Expenses"/>
    <s v="Housing"/>
    <s v="Electric"/>
    <n v="400"/>
    <d v="2023-07-02T00:00:00"/>
    <s v=" Paid "/>
  </r>
  <r>
    <x v="6"/>
    <s v="Expenses"/>
    <s v="Housing"/>
    <s v="Insurance"/>
    <n v="400"/>
    <d v="2023-07-02T00:00:00"/>
    <s v=" Paid "/>
  </r>
  <r>
    <x v="6"/>
    <s v="Expenses"/>
    <s v="Housing"/>
    <s v="Internet"/>
    <n v="400"/>
    <d v="2023-07-03T00:00:00"/>
    <s v=" Paid "/>
  </r>
  <r>
    <x v="6"/>
    <s v="Expenses"/>
    <s v="Housing"/>
    <s v="Water"/>
    <n v="400"/>
    <d v="2023-07-04T00:00:00"/>
    <s v=" Paid "/>
  </r>
  <r>
    <x v="6"/>
    <s v="Expenses"/>
    <s v="Housing"/>
    <s v="Parking Fee"/>
    <n v="400"/>
    <d v="2023-07-05T00:00:00"/>
    <s v=" Paid "/>
  </r>
  <r>
    <x v="6"/>
    <s v="Expenses"/>
    <s v="Housing"/>
    <s v="Rent"/>
    <n v="400"/>
    <d v="2023-07-06T00:00:00"/>
    <s v=" Paid "/>
  </r>
  <r>
    <x v="6"/>
    <s v="Expenses"/>
    <s v="Housing"/>
    <s v="TV Subscription"/>
    <n v="400"/>
    <d v="2023-07-07T00:00:00"/>
    <s v=" Paid "/>
  </r>
  <r>
    <x v="6"/>
    <s v="Expenses"/>
    <s v="Housing"/>
    <s v="Other"/>
    <n v="400"/>
    <d v="2023-07-08T00:00:00"/>
    <s v=" Paid "/>
  </r>
  <r>
    <x v="6"/>
    <s v="Expenses"/>
    <s v="Personal"/>
    <s v="School loans"/>
    <n v="400"/>
    <d v="2023-07-09T00:00:00"/>
    <s v=" Paid "/>
  </r>
  <r>
    <x v="6"/>
    <s v="Expenses"/>
    <s v="Personal"/>
    <s v="Shopping"/>
    <n v="400"/>
    <d v="2023-07-04T00:00:00"/>
    <s v=" Paid "/>
  </r>
  <r>
    <x v="6"/>
    <s v="Expenses"/>
    <s v="Personal"/>
    <s v="Outing"/>
    <n v="400"/>
    <d v="2023-07-05T00:00:00"/>
    <s v=" Paid "/>
  </r>
  <r>
    <x v="6"/>
    <s v="Expenses"/>
    <s v="Transportation"/>
    <s v="Cleaning"/>
    <n v="400"/>
    <d v="2023-07-06T00:00:00"/>
    <s v=" Paid "/>
  </r>
  <r>
    <x v="6"/>
    <s v="Expenses"/>
    <s v="Transportation"/>
    <s v="Gas"/>
    <n v="400"/>
    <d v="2023-07-07T00:00:00"/>
    <s v=" Paid "/>
  </r>
  <r>
    <x v="6"/>
    <s v="Expenses"/>
    <s v="Transportation"/>
    <s v="vehicle insurance"/>
    <n v="400"/>
    <d v="2023-07-03T00:00:00"/>
    <s v=" Paid "/>
  </r>
  <r>
    <x v="6"/>
    <s v="Expenses"/>
    <s v="Transportation"/>
    <s v="Maintenance"/>
    <n v="400"/>
    <d v="2023-07-04T00:00:00"/>
    <s v=" Paid "/>
  </r>
  <r>
    <x v="6"/>
    <s v="Expenses"/>
    <s v="Transportation"/>
    <s v="Parking"/>
    <n v="400"/>
    <d v="2023-07-05T00:00:00"/>
    <s v=" Paid "/>
  </r>
  <r>
    <x v="6"/>
    <s v="Expenses"/>
    <s v="Transportation"/>
    <s v="Installment"/>
    <n v="400"/>
    <d v="2023-07-06T00:00:00"/>
    <s v=" Paid "/>
  </r>
  <r>
    <x v="6"/>
    <s v="Expenses"/>
    <s v="Transportation"/>
    <s v="Registration"/>
    <n v="400"/>
    <d v="2023-07-07T00:00:00"/>
    <s v=" Paid "/>
  </r>
  <r>
    <x v="6"/>
    <s v="Expenses"/>
    <s v="Transportation"/>
    <s v="Toll"/>
    <n v="400"/>
    <d v="2023-07-08T00:00:00"/>
    <s v=" Paid "/>
  </r>
  <r>
    <x v="6"/>
    <s v="Expenses"/>
    <s v="Transportation"/>
    <s v="Other"/>
    <n v="400"/>
    <d v="2023-07-09T00:00:00"/>
    <s v=" Paid "/>
  </r>
  <r>
    <x v="6"/>
    <s v="Income"/>
    <s v="Main Income"/>
    <s v="Salary"/>
    <n v="400"/>
    <m/>
    <m/>
  </r>
  <r>
    <x v="6"/>
    <s v="Income"/>
    <s v="Main Income"/>
    <s v="My Shop"/>
    <n v="400"/>
    <m/>
    <m/>
  </r>
  <r>
    <x v="6"/>
    <s v="Income"/>
    <s v="Side Income"/>
    <s v="E-commerce"/>
    <n v="400"/>
    <m/>
    <m/>
  </r>
  <r>
    <x v="6"/>
    <s v="Income"/>
    <s v="Side Income"/>
    <s v="Google Adsecne"/>
    <n v="400"/>
    <m/>
    <m/>
  </r>
  <r>
    <x v="7"/>
    <s v="Expenses"/>
    <s v="Housing"/>
    <s v="Cleaning"/>
    <n v="400"/>
    <d v="2023-09-09T00:00:00"/>
    <s v=" Paid "/>
  </r>
  <r>
    <x v="7"/>
    <s v="Expenses"/>
    <s v="Housing"/>
    <s v="Electric"/>
    <n v="400"/>
    <d v="2023-09-05T00:00:00"/>
    <s v=" Paid "/>
  </r>
  <r>
    <x v="7"/>
    <s v="Expenses"/>
    <s v="Housing"/>
    <s v="Insurance"/>
    <n v="400"/>
    <d v="2023-09-08T00:00:00"/>
    <s v=" Paid "/>
  </r>
  <r>
    <x v="7"/>
    <s v="Expenses"/>
    <s v="Housing"/>
    <s v="Internet"/>
    <n v="400"/>
    <d v="2023-09-04T00:00:00"/>
    <s v=" Paid "/>
  </r>
  <r>
    <x v="7"/>
    <s v="Expenses"/>
    <s v="Housing"/>
    <s v="Water"/>
    <n v="400"/>
    <d v="2023-09-06T00:00:00"/>
    <s v=" Paid "/>
  </r>
  <r>
    <x v="7"/>
    <s v="Expenses"/>
    <s v="Housing"/>
    <s v="Parking Fee"/>
    <n v="400"/>
    <d v="2023-09-07T00:00:00"/>
    <s v=" Paid "/>
  </r>
  <r>
    <x v="7"/>
    <s v="Expenses"/>
    <s v="Housing"/>
    <s v="Rent"/>
    <n v="400"/>
    <d v="2023-09-03T00:00:00"/>
    <s v=" Paid "/>
  </r>
  <r>
    <x v="7"/>
    <s v="Expenses"/>
    <s v="Housing"/>
    <s v="TV Subscription"/>
    <n v="400"/>
    <d v="2023-09-07T00:00:00"/>
    <s v=" Paid "/>
  </r>
  <r>
    <x v="7"/>
    <s v="Expenses"/>
    <s v="Housing"/>
    <s v="Other"/>
    <n v="400"/>
    <d v="2023-09-08T00:00:00"/>
    <s v=" Paid "/>
  </r>
  <r>
    <x v="7"/>
    <s v="Expenses"/>
    <s v="Personal"/>
    <s v="School loans"/>
    <n v="400"/>
    <d v="2023-09-04T00:00:00"/>
    <s v=" Paid "/>
  </r>
  <r>
    <x v="7"/>
    <s v="Expenses"/>
    <s v="Personal"/>
    <s v="Shopping"/>
    <n v="400"/>
    <d v="2023-09-04T00:00:00"/>
    <s v=" Paid "/>
  </r>
  <r>
    <x v="7"/>
    <s v="Expenses"/>
    <s v="Personal"/>
    <s v="Outing"/>
    <n v="400"/>
    <d v="2023-09-01T00:00:00"/>
    <s v=" Paid "/>
  </r>
  <r>
    <x v="7"/>
    <s v="Expenses"/>
    <s v="Transportation"/>
    <s v="Cleaning"/>
    <n v="400"/>
    <d v="2023-09-06T00:00:00"/>
    <s v=" Paid "/>
  </r>
  <r>
    <x v="7"/>
    <s v="Expenses"/>
    <s v="Transportation"/>
    <s v="Gas"/>
    <n v="400"/>
    <d v="2023-09-01T00:00:00"/>
    <s v=" Paid "/>
  </r>
  <r>
    <x v="7"/>
    <s v="Expenses"/>
    <s v="Transportation"/>
    <s v="vehicle insurance"/>
    <n v="400"/>
    <d v="2023-09-03T00:00:00"/>
    <s v=" Paid "/>
  </r>
  <r>
    <x v="7"/>
    <s v="Expenses"/>
    <s v="Transportation"/>
    <s v="Maintenance"/>
    <n v="400"/>
    <d v="2023-09-04T00:00:00"/>
    <s v=" Paid "/>
  </r>
  <r>
    <x v="7"/>
    <s v="Expenses"/>
    <s v="Transportation"/>
    <s v="Parking"/>
    <n v="400"/>
    <d v="2023-09-06T00:00:00"/>
    <s v=" Paid "/>
  </r>
  <r>
    <x v="7"/>
    <s v="Expenses"/>
    <s v="Transportation"/>
    <s v="Installment"/>
    <n v="400"/>
    <d v="2023-09-07T00:00:00"/>
    <s v=" Paid "/>
  </r>
  <r>
    <x v="7"/>
    <s v="Expenses"/>
    <s v="Transportation"/>
    <s v="Registration"/>
    <n v="400"/>
    <d v="2023-09-08T00:00:00"/>
    <s v=" Paid "/>
  </r>
  <r>
    <x v="7"/>
    <s v="Expenses"/>
    <s v="Transportation"/>
    <s v="Toll"/>
    <n v="400"/>
    <d v="2023-09-09T00:00:00"/>
    <s v=" Paid "/>
  </r>
  <r>
    <x v="7"/>
    <s v="Expenses"/>
    <s v="Transportation"/>
    <s v="Other"/>
    <n v="400"/>
    <d v="2023-09-04T00:00:00"/>
    <s v=" Paid "/>
  </r>
  <r>
    <x v="7"/>
    <s v="Income"/>
    <s v="Main Income"/>
    <s v="Salary"/>
    <n v="400"/>
    <m/>
    <m/>
  </r>
  <r>
    <x v="7"/>
    <s v="Income"/>
    <s v="Main Income"/>
    <s v="My Shop"/>
    <n v="400"/>
    <m/>
    <m/>
  </r>
  <r>
    <x v="7"/>
    <s v="Income"/>
    <s v="Side Income"/>
    <s v="E-commerce"/>
    <n v="400"/>
    <m/>
    <m/>
  </r>
  <r>
    <x v="7"/>
    <s v="Income"/>
    <s v="Side Income"/>
    <s v="Google Adsecne"/>
    <n v="400"/>
    <m/>
    <m/>
  </r>
  <r>
    <x v="8"/>
    <s v="Expenses"/>
    <s v="Housing"/>
    <s v="Cleaning"/>
    <n v="400"/>
    <d v="2023-10-01T00:00:00"/>
    <s v=" Paid "/>
  </r>
  <r>
    <x v="8"/>
    <s v="Expenses"/>
    <s v="Housing"/>
    <s v="Electric"/>
    <n v="400"/>
    <d v="2023-10-03T00:00:00"/>
    <s v=" Paid "/>
  </r>
  <r>
    <x v="8"/>
    <s v="Expenses"/>
    <s v="Housing"/>
    <s v="Insurance"/>
    <n v="400"/>
    <d v="2023-10-01T00:00:00"/>
    <s v=" Paid "/>
  </r>
  <r>
    <x v="8"/>
    <s v="Expenses"/>
    <s v="Housing"/>
    <s v="Internet"/>
    <n v="400"/>
    <d v="2023-10-04T00:00:00"/>
    <s v=" Paid "/>
  </r>
  <r>
    <x v="8"/>
    <s v="Expenses"/>
    <s v="Housing"/>
    <s v="Water"/>
    <n v="400"/>
    <d v="2023-10-06T00:00:00"/>
    <s v=" Paid "/>
  </r>
  <r>
    <x v="8"/>
    <s v="Expenses"/>
    <s v="Housing"/>
    <s v="Parking Fee"/>
    <n v="400"/>
    <d v="2023-10-07T00:00:00"/>
    <s v=" Paid "/>
  </r>
  <r>
    <x v="8"/>
    <s v="Expenses"/>
    <s v="Housing"/>
    <s v="Rent"/>
    <n v="400"/>
    <d v="2023-10-06T00:00:00"/>
    <s v=" Paid "/>
  </r>
  <r>
    <x v="8"/>
    <s v="Expenses"/>
    <s v="Housing"/>
    <s v="TV Subscription"/>
    <n v="400"/>
    <d v="2023-10-07T00:00:00"/>
    <s v=" Paid "/>
  </r>
  <r>
    <x v="8"/>
    <s v="Expenses"/>
    <s v="Housing"/>
    <s v="Other"/>
    <n v="400"/>
    <d v="2023-10-08T00:00:00"/>
    <s v=" Paid "/>
  </r>
  <r>
    <x v="8"/>
    <s v="Expenses"/>
    <s v="Personal"/>
    <s v="School loans"/>
    <n v="400"/>
    <d v="2023-10-09T00:00:00"/>
    <s v=" Paid "/>
  </r>
  <r>
    <x v="8"/>
    <s v="Expenses"/>
    <s v="Personal"/>
    <s v="Shopping"/>
    <n v="400"/>
    <d v="2023-10-04T00:00:00"/>
    <s v=" Paid "/>
  </r>
  <r>
    <x v="8"/>
    <s v="Expenses"/>
    <s v="Personal"/>
    <s v="Outing"/>
    <n v="400"/>
    <d v="2023-10-05T00:00:00"/>
    <s v=" Paid "/>
  </r>
  <r>
    <x v="8"/>
    <s v="Expenses"/>
    <s v="Transportation"/>
    <s v="Cleaning"/>
    <n v="400"/>
    <d v="2023-10-06T00:00:00"/>
    <s v=" Paid "/>
  </r>
  <r>
    <x v="8"/>
    <s v="Expenses"/>
    <s v="Transportation"/>
    <s v="Gas"/>
    <n v="400"/>
    <d v="2023-10-07T00:00:00"/>
    <s v=" Paid "/>
  </r>
  <r>
    <x v="8"/>
    <s v="Expenses"/>
    <s v="Transportation"/>
    <s v="vehicle insurance"/>
    <n v="400"/>
    <d v="2023-10-03T00:00:00"/>
    <s v=" Paid "/>
  </r>
  <r>
    <x v="8"/>
    <s v="Expenses"/>
    <s v="Transportation"/>
    <s v="Maintenance"/>
    <n v="400"/>
    <d v="2023-10-04T00:00:00"/>
    <s v=" Paid "/>
  </r>
  <r>
    <x v="8"/>
    <s v="Expenses"/>
    <s v="Transportation"/>
    <s v="Parking"/>
    <n v="400"/>
    <d v="2023-10-06T00:00:00"/>
    <s v=" Paid "/>
  </r>
  <r>
    <x v="8"/>
    <s v="Expenses"/>
    <s v="Transportation"/>
    <s v="Installment"/>
    <n v="400"/>
    <d v="2023-10-07T00:00:00"/>
    <s v=" Paid "/>
  </r>
  <r>
    <x v="8"/>
    <s v="Expenses"/>
    <s v="Transportation"/>
    <s v="Registration"/>
    <n v="400"/>
    <d v="2023-10-08T00:00:00"/>
    <s v=" Paid "/>
  </r>
  <r>
    <x v="8"/>
    <s v="Expenses"/>
    <s v="Transportation"/>
    <s v="Toll"/>
    <n v="400"/>
    <d v="2023-10-09T00:00:00"/>
    <s v=" Paid "/>
  </r>
  <r>
    <x v="8"/>
    <s v="Expenses"/>
    <s v="Transportation"/>
    <s v="Other"/>
    <n v="400"/>
    <d v="2023-10-04T00:00:00"/>
    <s v=" Paid "/>
  </r>
  <r>
    <x v="8"/>
    <s v="Income"/>
    <s v="Main Income"/>
    <s v="Salary"/>
    <n v="400"/>
    <m/>
    <m/>
  </r>
  <r>
    <x v="8"/>
    <s v="Income"/>
    <s v="Main Income"/>
    <s v="My Shop"/>
    <n v="400"/>
    <m/>
    <m/>
  </r>
  <r>
    <x v="8"/>
    <s v="Income"/>
    <s v="Side Income"/>
    <s v="E-commerce"/>
    <n v="400"/>
    <m/>
    <m/>
  </r>
  <r>
    <x v="8"/>
    <s v="Income"/>
    <s v="Side Income"/>
    <s v="Google Adsecne"/>
    <n v="400"/>
    <m/>
    <m/>
  </r>
  <r>
    <x v="9"/>
    <s v="Expenses"/>
    <s v="Housing"/>
    <s v="Cleaning"/>
    <n v="400"/>
    <d v="2023-11-08T00:00:00"/>
    <s v=" Paid "/>
  </r>
  <r>
    <x v="9"/>
    <s v="Expenses"/>
    <s v="Housing"/>
    <s v="Electric"/>
    <n v="400"/>
    <d v="2023-11-03T00:00:00"/>
    <s v=" Paid "/>
  </r>
  <r>
    <x v="9"/>
    <s v="Expenses"/>
    <s v="Housing"/>
    <s v="Insurance"/>
    <n v="400"/>
    <d v="2023-11-04T00:00:00"/>
    <s v=" Paid "/>
  </r>
  <r>
    <x v="9"/>
    <s v="Expenses"/>
    <s v="Housing"/>
    <s v="Internet"/>
    <n v="400"/>
    <d v="2023-11-04T00:00:00"/>
    <s v=" Paid "/>
  </r>
  <r>
    <x v="9"/>
    <s v="Expenses"/>
    <s v="Housing"/>
    <s v="Water"/>
    <n v="400"/>
    <d v="2023-11-06T00:00:00"/>
    <s v=" Paid "/>
  </r>
  <r>
    <x v="9"/>
    <s v="Expenses"/>
    <s v="Housing"/>
    <s v="Parking Fee"/>
    <n v="400"/>
    <d v="2023-11-07T00:00:00"/>
    <s v=" Paid "/>
  </r>
  <r>
    <x v="9"/>
    <s v="Expenses"/>
    <s v="Housing"/>
    <s v="Rent"/>
    <n v="400"/>
    <d v="2023-11-06T00:00:00"/>
    <s v=" Paid "/>
  </r>
  <r>
    <x v="9"/>
    <s v="Expenses"/>
    <s v="Housing"/>
    <s v="TV Subscription"/>
    <n v="400"/>
    <d v="2023-11-07T00:00:00"/>
    <s v=" Paid "/>
  </r>
  <r>
    <x v="9"/>
    <s v="Expenses"/>
    <s v="Housing"/>
    <s v="Other"/>
    <n v="400"/>
    <d v="2023-11-08T00:00:00"/>
    <s v=" Paid "/>
  </r>
  <r>
    <x v="9"/>
    <s v="Expenses"/>
    <s v="Personal"/>
    <s v="School loans"/>
    <n v="400"/>
    <d v="2023-11-09T00:00:00"/>
    <s v=" Paid "/>
  </r>
  <r>
    <x v="9"/>
    <s v="Expenses"/>
    <s v="Personal"/>
    <s v="Shopping"/>
    <n v="400"/>
    <d v="2023-11-04T00:00:00"/>
    <s v=" Paid "/>
  </r>
  <r>
    <x v="9"/>
    <s v="Expenses"/>
    <s v="Personal"/>
    <s v="Outing"/>
    <n v="400"/>
    <d v="2023-11-05T00:00:00"/>
    <s v=" Paid "/>
  </r>
  <r>
    <x v="9"/>
    <s v="Expenses"/>
    <s v="Transportation"/>
    <s v="Cleaning"/>
    <n v="400"/>
    <d v="2023-11-06T00:00:00"/>
    <s v=" Paid "/>
  </r>
  <r>
    <x v="9"/>
    <s v="Expenses"/>
    <s v="Transportation"/>
    <s v="Gas"/>
    <n v="400"/>
    <d v="2023-11-07T00:00:00"/>
    <s v=" Paid "/>
  </r>
  <r>
    <x v="9"/>
    <s v="Expenses"/>
    <s v="Transportation"/>
    <s v="vehicle insurance"/>
    <n v="400"/>
    <d v="2023-11-03T00:00:00"/>
    <s v=" Paid "/>
  </r>
  <r>
    <x v="9"/>
    <s v="Expenses"/>
    <s v="Transportation"/>
    <s v="Maintenance"/>
    <n v="400"/>
    <d v="2023-11-04T00:00:00"/>
    <s v=" Paid "/>
  </r>
  <r>
    <x v="9"/>
    <s v="Expenses"/>
    <s v="Transportation"/>
    <s v="Parking"/>
    <n v="400"/>
    <d v="2023-11-06T00:00:00"/>
    <s v=" Paid "/>
  </r>
  <r>
    <x v="9"/>
    <s v="Expenses"/>
    <s v="Transportation"/>
    <s v="Installment"/>
    <n v="400"/>
    <d v="2023-11-07T00:00:00"/>
    <s v=" Paid "/>
  </r>
  <r>
    <x v="9"/>
    <s v="Expenses"/>
    <s v="Transportation"/>
    <s v="Registration"/>
    <n v="400"/>
    <d v="2023-11-08T00:00:00"/>
    <s v=" Paid "/>
  </r>
  <r>
    <x v="9"/>
    <s v="Expenses"/>
    <s v="Transportation"/>
    <s v="Toll"/>
    <n v="400"/>
    <d v="2023-11-09T00:00:00"/>
    <s v=" Paid "/>
  </r>
  <r>
    <x v="9"/>
    <s v="Expenses"/>
    <s v="Transportation"/>
    <s v="Other"/>
    <n v="400"/>
    <d v="2023-11-04T00:00:00"/>
    <s v=" Paid "/>
  </r>
  <r>
    <x v="9"/>
    <s v="Income"/>
    <s v="Main Income"/>
    <s v="Salary"/>
    <n v="400"/>
    <m/>
    <m/>
  </r>
  <r>
    <x v="9"/>
    <s v="Income"/>
    <s v="Main Income"/>
    <s v="My Shop"/>
    <n v="400"/>
    <m/>
    <m/>
  </r>
  <r>
    <x v="9"/>
    <s v="Income"/>
    <s v="Side Income"/>
    <s v="E-commerce"/>
    <n v="400"/>
    <m/>
    <m/>
  </r>
  <r>
    <x v="9"/>
    <s v="Income"/>
    <s v="Side Income"/>
    <s v="Google Adsecne"/>
    <n v="400"/>
    <m/>
    <m/>
  </r>
  <r>
    <x v="10"/>
    <s v="Expenses"/>
    <s v="Housing"/>
    <s v="Cleaning"/>
    <n v="400"/>
    <d v="2023-08-01T00:00:00"/>
    <s v=" Paid "/>
  </r>
  <r>
    <x v="10"/>
    <s v="Expenses"/>
    <s v="Housing"/>
    <s v="Electric"/>
    <n v="400"/>
    <d v="2023-08-07T00:00:00"/>
    <s v=" Paid "/>
  </r>
  <r>
    <x v="10"/>
    <s v="Expenses"/>
    <s v="Housing"/>
    <s v="Insurance"/>
    <n v="400"/>
    <d v="2023-08-02T00:00:00"/>
    <s v=" Paid "/>
  </r>
  <r>
    <x v="10"/>
    <s v="Expenses"/>
    <s v="Housing"/>
    <s v="Internet"/>
    <n v="400"/>
    <d v="2023-08-04T00:00:00"/>
    <s v=" Paid "/>
  </r>
  <r>
    <x v="10"/>
    <s v="Expenses"/>
    <s v="Housing"/>
    <s v="Water"/>
    <n v="400"/>
    <d v="2023-08-04T00:00:00"/>
    <s v=" Paid "/>
  </r>
  <r>
    <x v="10"/>
    <s v="Expenses"/>
    <s v="Housing"/>
    <s v="Parking Fee"/>
    <n v="400"/>
    <d v="2023-08-05T00:00:00"/>
    <s v=" Late "/>
  </r>
  <r>
    <x v="10"/>
    <s v="Expenses"/>
    <s v="Housing"/>
    <s v="Rent"/>
    <n v="400"/>
    <d v="2023-08-06T00:00:00"/>
    <s v=" Paid "/>
  </r>
  <r>
    <x v="10"/>
    <s v="Expenses"/>
    <s v="Housing"/>
    <s v="TV Subscription"/>
    <n v="400"/>
    <d v="2023-08-07T00:00:00"/>
    <s v=" Paid "/>
  </r>
  <r>
    <x v="10"/>
    <s v="Expenses"/>
    <s v="Housing"/>
    <s v="Other"/>
    <n v="400"/>
    <d v="2023-08-08T00:00:00"/>
    <s v=" Late "/>
  </r>
  <r>
    <x v="10"/>
    <s v="Expenses"/>
    <s v="Personal"/>
    <s v="School loans"/>
    <n v="400"/>
    <d v="2023-08-09T00:00:00"/>
    <s v=" Paid "/>
  </r>
  <r>
    <x v="10"/>
    <s v="Expenses"/>
    <s v="Personal"/>
    <s v="Shopping"/>
    <n v="400"/>
    <d v="2023-08-04T00:00:00"/>
    <s v=" Paid "/>
  </r>
  <r>
    <x v="10"/>
    <s v="Expenses"/>
    <s v="Personal"/>
    <s v="Outing"/>
    <n v="400"/>
    <d v="2023-08-05T00:00:00"/>
    <s v=" Late "/>
  </r>
  <r>
    <x v="10"/>
    <s v="Expenses"/>
    <s v="Transportation"/>
    <s v="Cleaning"/>
    <n v="400"/>
    <d v="2023-08-06T00:00:00"/>
    <s v=" Paid "/>
  </r>
  <r>
    <x v="10"/>
    <s v="Expenses"/>
    <s v="Transportation"/>
    <s v="Gas"/>
    <n v="400"/>
    <d v="2023-08-07T00:00:00"/>
    <s v=" Paid "/>
  </r>
  <r>
    <x v="10"/>
    <s v="Expenses"/>
    <s v="Transportation"/>
    <s v="vehicle insurance"/>
    <n v="400"/>
    <d v="2023-08-03T00:00:00"/>
    <s v=" Late "/>
  </r>
  <r>
    <x v="10"/>
    <s v="Expenses"/>
    <s v="Transportation"/>
    <s v="Maintenance"/>
    <n v="400"/>
    <d v="2023-08-04T00:00:00"/>
    <s v=" Paid "/>
  </r>
  <r>
    <x v="10"/>
    <s v="Expenses"/>
    <s v="Transportation"/>
    <s v="Parking"/>
    <n v="400"/>
    <d v="2023-08-05T00:00:00"/>
    <s v=" Paid "/>
  </r>
  <r>
    <x v="10"/>
    <s v="Expenses"/>
    <s v="Transportation"/>
    <s v="Installment"/>
    <n v="400"/>
    <d v="2023-08-06T00:00:00"/>
    <s v=" Late "/>
  </r>
  <r>
    <x v="10"/>
    <s v="Expenses"/>
    <s v="Transportation"/>
    <s v="Registration"/>
    <n v="400"/>
    <d v="2023-08-07T00:00:00"/>
    <s v=" Paid "/>
  </r>
  <r>
    <x v="10"/>
    <s v="Expenses"/>
    <s v="Transportation"/>
    <s v="Toll"/>
    <n v="400"/>
    <d v="2023-08-08T00:00:00"/>
    <s v=" Paid "/>
  </r>
  <r>
    <x v="10"/>
    <s v="Expenses"/>
    <s v="Transportation"/>
    <s v="Other"/>
    <n v="400"/>
    <d v="2023-08-09T00:00:00"/>
    <s v=" Paid "/>
  </r>
  <r>
    <x v="10"/>
    <s v="Income"/>
    <s v="Main Income"/>
    <s v="Salary"/>
    <n v="400"/>
    <m/>
    <m/>
  </r>
  <r>
    <x v="10"/>
    <s v="Income"/>
    <s v="Main Income"/>
    <s v="My Shop"/>
    <n v="400"/>
    <m/>
    <m/>
  </r>
  <r>
    <x v="10"/>
    <s v="Income"/>
    <s v="Side Income"/>
    <s v="E-commerce"/>
    <n v="400"/>
    <m/>
    <m/>
  </r>
  <r>
    <x v="10"/>
    <s v="Income"/>
    <s v="Side Income"/>
    <s v="Google Adsecne"/>
    <n v="400"/>
    <m/>
    <m/>
  </r>
  <r>
    <x v="11"/>
    <s v="Expenses"/>
    <s v="Housing"/>
    <s v="Cleaning"/>
    <n v="400"/>
    <d v="2023-12-01T00:00:00"/>
    <s v=" Paid "/>
  </r>
  <r>
    <x v="11"/>
    <s v="Expenses"/>
    <s v="Housing"/>
    <s v="Electric"/>
    <n v="400"/>
    <d v="2023-12-07T00:00:00"/>
    <s v=" Late "/>
  </r>
  <r>
    <x v="11"/>
    <s v="Expenses"/>
    <s v="Housing"/>
    <s v="Insurance"/>
    <n v="400"/>
    <d v="2023-12-02T00:00:00"/>
    <s v=" Paid "/>
  </r>
  <r>
    <x v="11"/>
    <s v="Expenses"/>
    <s v="Housing"/>
    <s v="Internet"/>
    <n v="400"/>
    <d v="2023-12-04T00:00:00"/>
    <s v=" Paid "/>
  </r>
  <r>
    <x v="11"/>
    <s v="Expenses"/>
    <s v="Housing"/>
    <s v="Water"/>
    <n v="400"/>
    <d v="2023-12-04T00:00:00"/>
    <s v=" Late "/>
  </r>
  <r>
    <x v="11"/>
    <s v="Expenses"/>
    <s v="Housing"/>
    <s v="Parking Fee"/>
    <n v="400"/>
    <d v="2023-12-05T00:00:00"/>
    <s v=" Paid "/>
  </r>
  <r>
    <x v="11"/>
    <s v="Expenses"/>
    <s v="Housing"/>
    <s v="Rent"/>
    <n v="400"/>
    <d v="2023-12-06T00:00:00"/>
    <s v=" Paid "/>
  </r>
  <r>
    <x v="11"/>
    <s v="Expenses"/>
    <s v="Housing"/>
    <s v="TV Subscription"/>
    <n v="400"/>
    <d v="2023-12-07T00:00:00"/>
    <s v=" Late "/>
  </r>
  <r>
    <x v="11"/>
    <s v="Expenses"/>
    <s v="Housing"/>
    <s v="Other"/>
    <n v="400"/>
    <d v="2023-12-08T00:00:00"/>
    <s v=" Paid "/>
  </r>
  <r>
    <x v="11"/>
    <s v="Expenses"/>
    <s v="Personal"/>
    <s v="School loans"/>
    <n v="400"/>
    <d v="2023-12-09T00:00:00"/>
    <s v=" Paid "/>
  </r>
  <r>
    <x v="11"/>
    <s v="Expenses"/>
    <s v="Personal"/>
    <s v="Shopping"/>
    <n v="400"/>
    <d v="2023-12-04T00:00:00"/>
    <s v=" Paid "/>
  </r>
  <r>
    <x v="11"/>
    <s v="Expenses"/>
    <s v="Personal"/>
    <s v="Outing"/>
    <n v="400"/>
    <d v="2023-12-05T00:00:00"/>
    <s v=" Paid "/>
  </r>
  <r>
    <x v="11"/>
    <s v="Expenses"/>
    <s v="Transportation"/>
    <s v="Cleaning"/>
    <n v="400"/>
    <d v="2023-12-06T00:00:00"/>
    <s v=" Paid "/>
  </r>
  <r>
    <x v="11"/>
    <s v="Expenses"/>
    <s v="Transportation"/>
    <s v="Gas"/>
    <n v="400"/>
    <d v="2023-12-07T00:00:00"/>
    <s v=" Paid "/>
  </r>
  <r>
    <x v="11"/>
    <s v="Expenses"/>
    <s v="Transportation"/>
    <s v="vehicle insurance"/>
    <n v="400"/>
    <d v="2023-12-03T00:00:00"/>
    <s v=" Paid "/>
  </r>
  <r>
    <x v="11"/>
    <s v="Expenses"/>
    <s v="Transportation"/>
    <s v="Maintenance"/>
    <n v="400"/>
    <d v="2023-12-04T00:00:00"/>
    <s v=" Paid "/>
  </r>
  <r>
    <x v="11"/>
    <s v="Expenses"/>
    <s v="Transportation"/>
    <s v="Parking"/>
    <n v="400"/>
    <d v="2023-12-05T00:00:00"/>
    <s v=" Paid "/>
  </r>
  <r>
    <x v="11"/>
    <s v="Expenses"/>
    <s v="Transportation"/>
    <s v="Installment"/>
    <n v="400"/>
    <d v="2023-12-06T00:00:00"/>
    <s v=" Paid "/>
  </r>
  <r>
    <x v="11"/>
    <s v="Expenses"/>
    <s v="Transportation"/>
    <s v="Registration"/>
    <n v="400"/>
    <d v="2023-12-07T00:00:00"/>
    <s v=" Paid "/>
  </r>
  <r>
    <x v="11"/>
    <s v="Expenses"/>
    <s v="Transportation"/>
    <s v="Toll"/>
    <n v="400"/>
    <d v="2023-12-08T00:00:00"/>
    <s v=" Paid "/>
  </r>
  <r>
    <x v="11"/>
    <s v="Expenses"/>
    <s v="Transportation"/>
    <s v="Other"/>
    <n v="400"/>
    <d v="2023-12-09T00:00:00"/>
    <s v=" Paid "/>
  </r>
  <r>
    <x v="11"/>
    <s v="Income"/>
    <s v="Main Income"/>
    <s v="Salary"/>
    <n v="400"/>
    <m/>
    <m/>
  </r>
  <r>
    <x v="11"/>
    <s v="Income"/>
    <s v="Main Income"/>
    <s v="My Shop"/>
    <n v="400"/>
    <m/>
    <m/>
  </r>
  <r>
    <x v="11"/>
    <s v="Income"/>
    <s v="Side Income"/>
    <s v="E-commerce"/>
    <n v="400"/>
    <m/>
    <m/>
  </r>
  <r>
    <x v="11"/>
    <s v="Income"/>
    <s v="Side Income"/>
    <s v="Google Adsecne"/>
    <n v="400"/>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x v="0"/>
    <x v="0"/>
    <n v="550"/>
    <x v="0"/>
    <s v="Paid"/>
  </r>
  <r>
    <x v="0"/>
    <x v="0"/>
    <x v="0"/>
    <x v="1"/>
    <n v="250"/>
    <x v="1"/>
    <s v="Paid"/>
  </r>
  <r>
    <x v="0"/>
    <x v="0"/>
    <x v="0"/>
    <x v="2"/>
    <n v="100"/>
    <x v="1"/>
    <s v="Late"/>
  </r>
  <r>
    <x v="0"/>
    <x v="0"/>
    <x v="0"/>
    <x v="3"/>
    <n v="105"/>
    <x v="2"/>
    <s v=" Paid "/>
  </r>
  <r>
    <x v="0"/>
    <x v="0"/>
    <x v="0"/>
    <x v="4"/>
    <n v="200"/>
    <x v="3"/>
    <s v=" Paid "/>
  </r>
  <r>
    <x v="0"/>
    <x v="0"/>
    <x v="0"/>
    <x v="5"/>
    <n v="160"/>
    <x v="4"/>
    <s v="Late"/>
  </r>
  <r>
    <x v="0"/>
    <x v="0"/>
    <x v="0"/>
    <x v="6"/>
    <n v="400"/>
    <x v="5"/>
    <s v=" Paid "/>
  </r>
  <r>
    <x v="0"/>
    <x v="0"/>
    <x v="0"/>
    <x v="7"/>
    <n v="400"/>
    <x v="0"/>
    <s v="Late"/>
  </r>
  <r>
    <x v="0"/>
    <x v="0"/>
    <x v="0"/>
    <x v="8"/>
    <n v="400"/>
    <x v="6"/>
    <s v=" Paid "/>
  </r>
  <r>
    <x v="0"/>
    <x v="0"/>
    <x v="1"/>
    <x v="9"/>
    <n v="400"/>
    <x v="7"/>
    <s v=" Paid "/>
  </r>
  <r>
    <x v="0"/>
    <x v="0"/>
    <x v="1"/>
    <x v="10"/>
    <n v="500"/>
    <x v="3"/>
    <s v="Late"/>
  </r>
  <r>
    <x v="0"/>
    <x v="0"/>
    <x v="1"/>
    <x v="11"/>
    <n v="300"/>
    <x v="4"/>
    <s v=" Paid "/>
  </r>
  <r>
    <x v="0"/>
    <x v="0"/>
    <x v="2"/>
    <x v="0"/>
    <n v="100"/>
    <x v="5"/>
    <s v=" Paid "/>
  </r>
  <r>
    <x v="0"/>
    <x v="0"/>
    <x v="2"/>
    <x v="12"/>
    <n v="200"/>
    <x v="0"/>
    <s v=" Paid "/>
  </r>
  <r>
    <x v="0"/>
    <x v="0"/>
    <x v="2"/>
    <x v="13"/>
    <n v="200"/>
    <x v="2"/>
    <s v=" Paid "/>
  </r>
  <r>
    <x v="0"/>
    <x v="0"/>
    <x v="2"/>
    <x v="14"/>
    <n v="300"/>
    <x v="3"/>
    <s v=" Paid "/>
  </r>
  <r>
    <x v="0"/>
    <x v="0"/>
    <x v="2"/>
    <x v="15"/>
    <n v="500"/>
    <x v="4"/>
    <s v=" Paid "/>
  </r>
  <r>
    <x v="0"/>
    <x v="0"/>
    <x v="2"/>
    <x v="16"/>
    <n v="500"/>
    <x v="5"/>
    <s v=" Paid "/>
  </r>
  <r>
    <x v="0"/>
    <x v="0"/>
    <x v="2"/>
    <x v="17"/>
    <n v="300"/>
    <x v="0"/>
    <s v=" Paid "/>
  </r>
  <r>
    <x v="0"/>
    <x v="0"/>
    <x v="2"/>
    <x v="18"/>
    <n v="500"/>
    <x v="6"/>
    <s v=" Paid "/>
  </r>
  <r>
    <x v="0"/>
    <x v="0"/>
    <x v="2"/>
    <x v="8"/>
    <n v="400"/>
    <x v="7"/>
    <s v=" Paid "/>
  </r>
  <r>
    <x v="0"/>
    <x v="1"/>
    <x v="3"/>
    <x v="19"/>
    <n v="7800"/>
    <x v="8"/>
    <m/>
  </r>
  <r>
    <x v="0"/>
    <x v="1"/>
    <x v="3"/>
    <x v="20"/>
    <n v="1000"/>
    <x v="8"/>
    <m/>
  </r>
  <r>
    <x v="0"/>
    <x v="1"/>
    <x v="4"/>
    <x v="21"/>
    <n v="500"/>
    <x v="8"/>
    <m/>
  </r>
  <r>
    <x v="0"/>
    <x v="1"/>
    <x v="4"/>
    <x v="22"/>
    <n v="220"/>
    <x v="8"/>
    <m/>
  </r>
  <r>
    <x v="1"/>
    <x v="0"/>
    <x v="0"/>
    <x v="0"/>
    <n v="105"/>
    <x v="9"/>
    <s v=" Paid "/>
  </r>
  <r>
    <x v="1"/>
    <x v="0"/>
    <x v="0"/>
    <x v="1"/>
    <n v="250"/>
    <x v="10"/>
    <s v=" Paid "/>
  </r>
  <r>
    <x v="1"/>
    <x v="0"/>
    <x v="0"/>
    <x v="2"/>
    <n v="100"/>
    <x v="10"/>
    <s v=" Paid "/>
  </r>
  <r>
    <x v="1"/>
    <x v="0"/>
    <x v="0"/>
    <x v="3"/>
    <n v="105"/>
    <x v="11"/>
    <s v=" Paid "/>
  </r>
  <r>
    <x v="1"/>
    <x v="0"/>
    <x v="0"/>
    <x v="4"/>
    <n v="200"/>
    <x v="12"/>
    <s v=" Paid "/>
  </r>
  <r>
    <x v="1"/>
    <x v="0"/>
    <x v="0"/>
    <x v="5"/>
    <n v="160"/>
    <x v="13"/>
    <s v=" Paid "/>
  </r>
  <r>
    <x v="1"/>
    <x v="0"/>
    <x v="0"/>
    <x v="6"/>
    <n v="400"/>
    <x v="14"/>
    <s v=" Paid "/>
  </r>
  <r>
    <x v="1"/>
    <x v="0"/>
    <x v="0"/>
    <x v="7"/>
    <n v="115"/>
    <x v="9"/>
    <s v=" Paid "/>
  </r>
  <r>
    <x v="1"/>
    <x v="0"/>
    <x v="0"/>
    <x v="8"/>
    <n v="400"/>
    <x v="15"/>
    <s v=" Paid "/>
  </r>
  <r>
    <x v="1"/>
    <x v="0"/>
    <x v="1"/>
    <x v="9"/>
    <n v="400"/>
    <x v="16"/>
    <s v=" Paid "/>
  </r>
  <r>
    <x v="1"/>
    <x v="0"/>
    <x v="1"/>
    <x v="10"/>
    <n v="500"/>
    <x v="12"/>
    <s v=" Paid "/>
  </r>
  <r>
    <x v="1"/>
    <x v="0"/>
    <x v="1"/>
    <x v="11"/>
    <n v="300"/>
    <x v="13"/>
    <s v=" Paid "/>
  </r>
  <r>
    <x v="1"/>
    <x v="0"/>
    <x v="2"/>
    <x v="0"/>
    <n v="100"/>
    <x v="14"/>
    <s v=" Paid "/>
  </r>
  <r>
    <x v="1"/>
    <x v="0"/>
    <x v="2"/>
    <x v="12"/>
    <n v="200"/>
    <x v="9"/>
    <s v=" Paid "/>
  </r>
  <r>
    <x v="1"/>
    <x v="0"/>
    <x v="2"/>
    <x v="13"/>
    <n v="200"/>
    <x v="11"/>
    <s v=" Paid "/>
  </r>
  <r>
    <x v="1"/>
    <x v="0"/>
    <x v="2"/>
    <x v="14"/>
    <n v="300"/>
    <x v="12"/>
    <s v=" Paid "/>
  </r>
  <r>
    <x v="1"/>
    <x v="0"/>
    <x v="2"/>
    <x v="15"/>
    <n v="118"/>
    <x v="13"/>
    <s v=" Paid "/>
  </r>
  <r>
    <x v="1"/>
    <x v="0"/>
    <x v="2"/>
    <x v="16"/>
    <n v="500"/>
    <x v="14"/>
    <s v=" Paid "/>
  </r>
  <r>
    <x v="1"/>
    <x v="0"/>
    <x v="2"/>
    <x v="17"/>
    <n v="300"/>
    <x v="9"/>
    <s v=" Paid "/>
  </r>
  <r>
    <x v="1"/>
    <x v="0"/>
    <x v="2"/>
    <x v="18"/>
    <n v="85"/>
    <x v="15"/>
    <s v=" Paid "/>
  </r>
  <r>
    <x v="1"/>
    <x v="0"/>
    <x v="2"/>
    <x v="8"/>
    <n v="400"/>
    <x v="16"/>
    <s v=" Paid "/>
  </r>
  <r>
    <x v="1"/>
    <x v="1"/>
    <x v="3"/>
    <x v="19"/>
    <n v="7800"/>
    <x v="8"/>
    <m/>
  </r>
  <r>
    <x v="1"/>
    <x v="1"/>
    <x v="3"/>
    <x v="20"/>
    <n v="4800"/>
    <x v="8"/>
    <m/>
  </r>
  <r>
    <x v="1"/>
    <x v="1"/>
    <x v="4"/>
    <x v="21"/>
    <n v="400"/>
    <x v="8"/>
    <m/>
  </r>
  <r>
    <x v="1"/>
    <x v="1"/>
    <x v="4"/>
    <x v="22"/>
    <n v="320"/>
    <x v="8"/>
    <m/>
  </r>
  <r>
    <x v="2"/>
    <x v="0"/>
    <x v="0"/>
    <x v="0"/>
    <n v="85"/>
    <x v="17"/>
    <s v=" Paid "/>
  </r>
  <r>
    <x v="2"/>
    <x v="0"/>
    <x v="0"/>
    <x v="1"/>
    <n v="400"/>
    <x v="18"/>
    <s v=" Paid "/>
  </r>
  <r>
    <x v="2"/>
    <x v="0"/>
    <x v="0"/>
    <x v="2"/>
    <n v="200"/>
    <x v="19"/>
    <s v=" Paid "/>
  </r>
  <r>
    <x v="2"/>
    <x v="0"/>
    <x v="0"/>
    <x v="3"/>
    <n v="100"/>
    <x v="20"/>
    <s v=" Paid "/>
  </r>
  <r>
    <x v="2"/>
    <x v="0"/>
    <x v="0"/>
    <x v="4"/>
    <n v="105"/>
    <x v="21"/>
    <s v=" Paid "/>
  </r>
  <r>
    <x v="2"/>
    <x v="0"/>
    <x v="0"/>
    <x v="5"/>
    <n v="115"/>
    <x v="22"/>
    <s v=" Paid "/>
  </r>
  <r>
    <x v="2"/>
    <x v="0"/>
    <x v="0"/>
    <x v="6"/>
    <n v="500"/>
    <x v="17"/>
    <s v=" Late "/>
  </r>
  <r>
    <x v="2"/>
    <x v="0"/>
    <x v="0"/>
    <x v="7"/>
    <n v="100"/>
    <x v="18"/>
    <s v=" Paid "/>
  </r>
  <r>
    <x v="2"/>
    <x v="0"/>
    <x v="0"/>
    <x v="8"/>
    <n v="500"/>
    <x v="19"/>
    <s v=" Late "/>
  </r>
  <r>
    <x v="2"/>
    <x v="0"/>
    <x v="1"/>
    <x v="9"/>
    <n v="400"/>
    <x v="20"/>
    <s v=" Paid "/>
  </r>
  <r>
    <x v="2"/>
    <x v="0"/>
    <x v="1"/>
    <x v="10"/>
    <n v="400"/>
    <x v="21"/>
    <s v=" Paid "/>
  </r>
  <r>
    <x v="2"/>
    <x v="0"/>
    <x v="1"/>
    <x v="11"/>
    <n v="230"/>
    <x v="22"/>
    <s v=" Paid "/>
  </r>
  <r>
    <x v="2"/>
    <x v="0"/>
    <x v="2"/>
    <x v="0"/>
    <n v="105"/>
    <x v="17"/>
    <s v=" Late "/>
  </r>
  <r>
    <x v="2"/>
    <x v="0"/>
    <x v="2"/>
    <x v="12"/>
    <n v="200"/>
    <x v="18"/>
    <s v=" Paid "/>
  </r>
  <r>
    <x v="2"/>
    <x v="0"/>
    <x v="2"/>
    <x v="13"/>
    <n v="110"/>
    <x v="23"/>
    <s v=" Paid "/>
  </r>
  <r>
    <x v="2"/>
    <x v="0"/>
    <x v="2"/>
    <x v="14"/>
    <n v="400"/>
    <x v="21"/>
    <s v=" Late "/>
  </r>
  <r>
    <x v="2"/>
    <x v="0"/>
    <x v="2"/>
    <x v="15"/>
    <n v="100"/>
    <x v="17"/>
    <s v=" Paid "/>
  </r>
  <r>
    <x v="2"/>
    <x v="0"/>
    <x v="2"/>
    <x v="16"/>
    <n v="400"/>
    <x v="18"/>
    <s v=" Paid "/>
  </r>
  <r>
    <x v="2"/>
    <x v="0"/>
    <x v="2"/>
    <x v="17"/>
    <n v="200"/>
    <x v="19"/>
    <s v=" Paid "/>
  </r>
  <r>
    <x v="2"/>
    <x v="0"/>
    <x v="2"/>
    <x v="18"/>
    <n v="115"/>
    <x v="20"/>
    <s v=" Paid "/>
  </r>
  <r>
    <x v="2"/>
    <x v="0"/>
    <x v="2"/>
    <x v="8"/>
    <n v="400"/>
    <x v="21"/>
    <s v=" Paid "/>
  </r>
  <r>
    <x v="2"/>
    <x v="1"/>
    <x v="3"/>
    <x v="19"/>
    <n v="7800"/>
    <x v="8"/>
    <m/>
  </r>
  <r>
    <x v="2"/>
    <x v="1"/>
    <x v="3"/>
    <x v="20"/>
    <n v="3200"/>
    <x v="8"/>
    <m/>
  </r>
  <r>
    <x v="2"/>
    <x v="1"/>
    <x v="4"/>
    <x v="21"/>
    <n v="600"/>
    <x v="8"/>
    <m/>
  </r>
  <r>
    <x v="2"/>
    <x v="1"/>
    <x v="4"/>
    <x v="22"/>
    <n v="150"/>
    <x v="8"/>
    <m/>
  </r>
  <r>
    <x v="3"/>
    <x v="0"/>
    <x v="0"/>
    <x v="0"/>
    <n v="100"/>
    <x v="24"/>
    <s v=" Paid "/>
  </r>
  <r>
    <x v="3"/>
    <x v="0"/>
    <x v="0"/>
    <x v="1"/>
    <n v="150"/>
    <x v="25"/>
    <s v=" Paid "/>
  </r>
  <r>
    <x v="3"/>
    <x v="0"/>
    <x v="0"/>
    <x v="2"/>
    <n v="80"/>
    <x v="26"/>
    <s v=" Paid "/>
  </r>
  <r>
    <x v="3"/>
    <x v="0"/>
    <x v="0"/>
    <x v="3"/>
    <n v="100"/>
    <x v="27"/>
    <s v=" Paid "/>
  </r>
  <r>
    <x v="3"/>
    <x v="0"/>
    <x v="0"/>
    <x v="4"/>
    <n v="300"/>
    <x v="28"/>
    <s v=" Paid "/>
  </r>
  <r>
    <x v="3"/>
    <x v="0"/>
    <x v="0"/>
    <x v="5"/>
    <n v="250"/>
    <x v="25"/>
    <s v=" Paid "/>
  </r>
  <r>
    <x v="3"/>
    <x v="0"/>
    <x v="0"/>
    <x v="6"/>
    <n v="130"/>
    <x v="29"/>
    <s v=" Paid "/>
  </r>
  <r>
    <x v="3"/>
    <x v="0"/>
    <x v="0"/>
    <x v="7"/>
    <n v="50"/>
    <x v="26"/>
    <s v=" Paid "/>
  </r>
  <r>
    <x v="3"/>
    <x v="0"/>
    <x v="0"/>
    <x v="8"/>
    <n v="400"/>
    <x v="30"/>
    <s v=" Paid "/>
  </r>
  <r>
    <x v="3"/>
    <x v="0"/>
    <x v="1"/>
    <x v="9"/>
    <n v="400"/>
    <x v="27"/>
    <s v=" Paid "/>
  </r>
  <r>
    <x v="3"/>
    <x v="0"/>
    <x v="1"/>
    <x v="10"/>
    <n v="400"/>
    <x v="28"/>
    <s v=" Paid "/>
  </r>
  <r>
    <x v="3"/>
    <x v="0"/>
    <x v="1"/>
    <x v="11"/>
    <n v="250"/>
    <x v="25"/>
    <s v=" Paid "/>
  </r>
  <r>
    <x v="3"/>
    <x v="0"/>
    <x v="2"/>
    <x v="0"/>
    <n v="400"/>
    <x v="31"/>
    <s v=" Paid "/>
  </r>
  <r>
    <x v="3"/>
    <x v="0"/>
    <x v="2"/>
    <x v="12"/>
    <n v="200"/>
    <x v="31"/>
    <s v=" Paid "/>
  </r>
  <r>
    <x v="3"/>
    <x v="0"/>
    <x v="2"/>
    <x v="13"/>
    <n v="215"/>
    <x v="31"/>
    <s v=" Paid "/>
  </r>
  <r>
    <x v="3"/>
    <x v="0"/>
    <x v="2"/>
    <x v="14"/>
    <n v="300"/>
    <x v="31"/>
    <s v=" Paid "/>
  </r>
  <r>
    <x v="3"/>
    <x v="0"/>
    <x v="2"/>
    <x v="15"/>
    <n v="100"/>
    <x v="25"/>
    <s v=" Paid "/>
  </r>
  <r>
    <x v="3"/>
    <x v="0"/>
    <x v="2"/>
    <x v="16"/>
    <n v="50"/>
    <x v="29"/>
    <s v=" Paid "/>
  </r>
  <r>
    <x v="3"/>
    <x v="0"/>
    <x v="2"/>
    <x v="17"/>
    <n v="250"/>
    <x v="26"/>
    <s v=" Paid "/>
  </r>
  <r>
    <x v="3"/>
    <x v="0"/>
    <x v="2"/>
    <x v="18"/>
    <n v="100"/>
    <x v="30"/>
    <s v=" Paid "/>
  </r>
  <r>
    <x v="3"/>
    <x v="0"/>
    <x v="2"/>
    <x v="8"/>
    <n v="400"/>
    <x v="27"/>
    <s v=" Paid "/>
  </r>
  <r>
    <x v="3"/>
    <x v="1"/>
    <x v="3"/>
    <x v="19"/>
    <n v="7800"/>
    <x v="8"/>
    <m/>
  </r>
  <r>
    <x v="3"/>
    <x v="1"/>
    <x v="3"/>
    <x v="20"/>
    <n v="3500"/>
    <x v="8"/>
    <m/>
  </r>
  <r>
    <x v="3"/>
    <x v="1"/>
    <x v="4"/>
    <x v="21"/>
    <n v="540"/>
    <x v="8"/>
    <m/>
  </r>
  <r>
    <x v="3"/>
    <x v="1"/>
    <x v="4"/>
    <x v="22"/>
    <n v="100"/>
    <x v="8"/>
    <m/>
  </r>
  <r>
    <x v="4"/>
    <x v="0"/>
    <x v="0"/>
    <x v="0"/>
    <n v="300"/>
    <x v="32"/>
    <s v=" Paid "/>
  </r>
  <r>
    <x v="4"/>
    <x v="0"/>
    <x v="0"/>
    <x v="1"/>
    <n v="1000"/>
    <x v="33"/>
    <s v=" Paid "/>
  </r>
  <r>
    <x v="4"/>
    <x v="0"/>
    <x v="0"/>
    <x v="2"/>
    <n v="1000"/>
    <x v="34"/>
    <s v=" Paid "/>
  </r>
  <r>
    <x v="4"/>
    <x v="0"/>
    <x v="0"/>
    <x v="3"/>
    <n v="200"/>
    <x v="35"/>
    <s v=" Paid "/>
  </r>
  <r>
    <x v="4"/>
    <x v="0"/>
    <x v="0"/>
    <x v="4"/>
    <n v="500"/>
    <x v="36"/>
    <s v=" Paid "/>
  </r>
  <r>
    <x v="4"/>
    <x v="0"/>
    <x v="0"/>
    <x v="5"/>
    <n v="400"/>
    <x v="37"/>
    <s v=" Paid "/>
  </r>
  <r>
    <x v="4"/>
    <x v="0"/>
    <x v="0"/>
    <x v="6"/>
    <n v="1000"/>
    <x v="36"/>
    <s v=" Paid "/>
  </r>
  <r>
    <x v="4"/>
    <x v="0"/>
    <x v="0"/>
    <x v="7"/>
    <n v="500"/>
    <x v="37"/>
    <s v=" Paid "/>
  </r>
  <r>
    <x v="4"/>
    <x v="0"/>
    <x v="0"/>
    <x v="8"/>
    <n v="400"/>
    <x v="38"/>
    <s v=" Paid "/>
  </r>
  <r>
    <x v="4"/>
    <x v="0"/>
    <x v="1"/>
    <x v="9"/>
    <n v="400"/>
    <x v="33"/>
    <s v=" Paid "/>
  </r>
  <r>
    <x v="4"/>
    <x v="0"/>
    <x v="1"/>
    <x v="10"/>
    <n v="400"/>
    <x v="35"/>
    <s v=" Paid "/>
  </r>
  <r>
    <x v="4"/>
    <x v="0"/>
    <x v="1"/>
    <x v="11"/>
    <n v="250"/>
    <x v="39"/>
    <s v=" Paid "/>
  </r>
  <r>
    <x v="4"/>
    <x v="0"/>
    <x v="2"/>
    <x v="0"/>
    <n v="400"/>
    <x v="36"/>
    <s v=" Paid "/>
  </r>
  <r>
    <x v="4"/>
    <x v="0"/>
    <x v="2"/>
    <x v="12"/>
    <n v="500"/>
    <x v="37"/>
    <s v=" Paid "/>
  </r>
  <r>
    <x v="4"/>
    <x v="0"/>
    <x v="2"/>
    <x v="13"/>
    <n v="505"/>
    <x v="34"/>
    <s v=" Paid "/>
  </r>
  <r>
    <x v="4"/>
    <x v="0"/>
    <x v="2"/>
    <x v="14"/>
    <n v="300"/>
    <x v="35"/>
    <s v=" Paid "/>
  </r>
  <r>
    <x v="4"/>
    <x v="0"/>
    <x v="2"/>
    <x v="15"/>
    <n v="400"/>
    <x v="36"/>
    <s v=" Paid "/>
  </r>
  <r>
    <x v="4"/>
    <x v="0"/>
    <x v="2"/>
    <x v="16"/>
    <n v="400"/>
    <x v="37"/>
    <s v=" Paid "/>
  </r>
  <r>
    <x v="4"/>
    <x v="0"/>
    <x v="2"/>
    <x v="17"/>
    <n v="1000"/>
    <x v="38"/>
    <s v=" Paid "/>
  </r>
  <r>
    <x v="4"/>
    <x v="0"/>
    <x v="2"/>
    <x v="18"/>
    <n v="500"/>
    <x v="33"/>
    <s v=" Paid "/>
  </r>
  <r>
    <x v="4"/>
    <x v="0"/>
    <x v="2"/>
    <x v="8"/>
    <n v="400"/>
    <x v="35"/>
    <s v=" Paid "/>
  </r>
  <r>
    <x v="4"/>
    <x v="1"/>
    <x v="3"/>
    <x v="19"/>
    <n v="7800"/>
    <x v="8"/>
    <m/>
  </r>
  <r>
    <x v="4"/>
    <x v="1"/>
    <x v="3"/>
    <x v="20"/>
    <n v="1000"/>
    <x v="8"/>
    <m/>
  </r>
  <r>
    <x v="4"/>
    <x v="1"/>
    <x v="4"/>
    <x v="21"/>
    <n v="704"/>
    <x v="8"/>
    <m/>
  </r>
  <r>
    <x v="4"/>
    <x v="1"/>
    <x v="4"/>
    <x v="22"/>
    <n v="300"/>
    <x v="8"/>
    <m/>
  </r>
  <r>
    <x v="5"/>
    <x v="0"/>
    <x v="0"/>
    <x v="0"/>
    <n v="105"/>
    <x v="40"/>
    <s v=" Paid "/>
  </r>
  <r>
    <x v="5"/>
    <x v="0"/>
    <x v="0"/>
    <x v="1"/>
    <n v="250"/>
    <x v="41"/>
    <s v=" Paid "/>
  </r>
  <r>
    <x v="5"/>
    <x v="0"/>
    <x v="0"/>
    <x v="2"/>
    <n v="100"/>
    <x v="41"/>
    <s v=" Paid "/>
  </r>
  <r>
    <x v="5"/>
    <x v="0"/>
    <x v="0"/>
    <x v="3"/>
    <n v="105"/>
    <x v="42"/>
    <s v=" Paid "/>
  </r>
  <r>
    <x v="5"/>
    <x v="0"/>
    <x v="0"/>
    <x v="4"/>
    <n v="200"/>
    <x v="43"/>
    <s v=" Paid "/>
  </r>
  <r>
    <x v="5"/>
    <x v="0"/>
    <x v="0"/>
    <x v="5"/>
    <n v="160"/>
    <x v="44"/>
    <s v=" Paid "/>
  </r>
  <r>
    <x v="5"/>
    <x v="0"/>
    <x v="0"/>
    <x v="6"/>
    <n v="400"/>
    <x v="45"/>
    <s v=" Paid "/>
  </r>
  <r>
    <x v="5"/>
    <x v="0"/>
    <x v="0"/>
    <x v="7"/>
    <n v="115"/>
    <x v="40"/>
    <s v=" Paid "/>
  </r>
  <r>
    <x v="5"/>
    <x v="0"/>
    <x v="0"/>
    <x v="8"/>
    <n v="400"/>
    <x v="46"/>
    <s v=" Paid "/>
  </r>
  <r>
    <x v="5"/>
    <x v="0"/>
    <x v="1"/>
    <x v="9"/>
    <n v="400"/>
    <x v="47"/>
    <s v=" Paid "/>
  </r>
  <r>
    <x v="5"/>
    <x v="0"/>
    <x v="1"/>
    <x v="10"/>
    <n v="500"/>
    <x v="43"/>
    <s v=" Paid "/>
  </r>
  <r>
    <x v="5"/>
    <x v="0"/>
    <x v="1"/>
    <x v="11"/>
    <n v="300"/>
    <x v="44"/>
    <s v=" Paid "/>
  </r>
  <r>
    <x v="5"/>
    <x v="0"/>
    <x v="2"/>
    <x v="0"/>
    <n v="100"/>
    <x v="45"/>
    <s v=" Paid "/>
  </r>
  <r>
    <x v="5"/>
    <x v="0"/>
    <x v="2"/>
    <x v="12"/>
    <n v="200"/>
    <x v="40"/>
    <s v=" Paid "/>
  </r>
  <r>
    <x v="5"/>
    <x v="0"/>
    <x v="2"/>
    <x v="13"/>
    <n v="200"/>
    <x v="42"/>
    <s v=" Paid "/>
  </r>
  <r>
    <x v="5"/>
    <x v="0"/>
    <x v="2"/>
    <x v="14"/>
    <n v="300"/>
    <x v="43"/>
    <s v=" Paid "/>
  </r>
  <r>
    <x v="5"/>
    <x v="0"/>
    <x v="2"/>
    <x v="15"/>
    <n v="118"/>
    <x v="44"/>
    <s v=" Paid "/>
  </r>
  <r>
    <x v="5"/>
    <x v="0"/>
    <x v="2"/>
    <x v="16"/>
    <n v="500"/>
    <x v="45"/>
    <s v=" Paid "/>
  </r>
  <r>
    <x v="5"/>
    <x v="0"/>
    <x v="2"/>
    <x v="17"/>
    <n v="300"/>
    <x v="40"/>
    <s v=" Paid "/>
  </r>
  <r>
    <x v="5"/>
    <x v="0"/>
    <x v="2"/>
    <x v="18"/>
    <n v="85"/>
    <x v="46"/>
    <s v=" Paid "/>
  </r>
  <r>
    <x v="5"/>
    <x v="0"/>
    <x v="2"/>
    <x v="8"/>
    <n v="400"/>
    <x v="47"/>
    <s v=" Paid "/>
  </r>
  <r>
    <x v="5"/>
    <x v="1"/>
    <x v="3"/>
    <x v="19"/>
    <n v="7800"/>
    <x v="8"/>
    <m/>
  </r>
  <r>
    <x v="5"/>
    <x v="1"/>
    <x v="3"/>
    <x v="20"/>
    <n v="4880"/>
    <x v="8"/>
    <m/>
  </r>
  <r>
    <x v="5"/>
    <x v="1"/>
    <x v="4"/>
    <x v="21"/>
    <n v="400"/>
    <x v="8"/>
    <m/>
  </r>
  <r>
    <x v="5"/>
    <x v="1"/>
    <x v="4"/>
    <x v="22"/>
    <n v="150"/>
    <x v="8"/>
    <m/>
  </r>
  <r>
    <x v="6"/>
    <x v="0"/>
    <x v="0"/>
    <x v="0"/>
    <n v="105"/>
    <x v="48"/>
    <s v=" Paid "/>
  </r>
  <r>
    <x v="6"/>
    <x v="0"/>
    <x v="0"/>
    <x v="1"/>
    <n v="250"/>
    <x v="49"/>
    <s v=" Paid "/>
  </r>
  <r>
    <x v="6"/>
    <x v="0"/>
    <x v="0"/>
    <x v="2"/>
    <n v="100"/>
    <x v="49"/>
    <s v=" Paid "/>
  </r>
  <r>
    <x v="6"/>
    <x v="0"/>
    <x v="0"/>
    <x v="3"/>
    <n v="105"/>
    <x v="50"/>
    <s v=" Paid "/>
  </r>
  <r>
    <x v="6"/>
    <x v="0"/>
    <x v="0"/>
    <x v="4"/>
    <n v="200"/>
    <x v="51"/>
    <s v=" Paid "/>
  </r>
  <r>
    <x v="6"/>
    <x v="0"/>
    <x v="0"/>
    <x v="5"/>
    <n v="160"/>
    <x v="52"/>
    <s v=" Paid "/>
  </r>
  <r>
    <x v="6"/>
    <x v="0"/>
    <x v="0"/>
    <x v="6"/>
    <n v="400"/>
    <x v="53"/>
    <s v=" Paid "/>
  </r>
  <r>
    <x v="6"/>
    <x v="0"/>
    <x v="0"/>
    <x v="7"/>
    <n v="115"/>
    <x v="48"/>
    <s v=" Paid "/>
  </r>
  <r>
    <x v="6"/>
    <x v="0"/>
    <x v="0"/>
    <x v="8"/>
    <n v="400"/>
    <x v="54"/>
    <s v=" Paid "/>
  </r>
  <r>
    <x v="6"/>
    <x v="0"/>
    <x v="1"/>
    <x v="9"/>
    <n v="400"/>
    <x v="55"/>
    <s v=" Paid "/>
  </r>
  <r>
    <x v="6"/>
    <x v="0"/>
    <x v="1"/>
    <x v="10"/>
    <n v="500"/>
    <x v="51"/>
    <s v=" Paid "/>
  </r>
  <r>
    <x v="6"/>
    <x v="0"/>
    <x v="1"/>
    <x v="11"/>
    <n v="300"/>
    <x v="52"/>
    <s v=" Paid "/>
  </r>
  <r>
    <x v="6"/>
    <x v="0"/>
    <x v="2"/>
    <x v="0"/>
    <n v="100"/>
    <x v="53"/>
    <s v=" Paid "/>
  </r>
  <r>
    <x v="6"/>
    <x v="0"/>
    <x v="2"/>
    <x v="12"/>
    <n v="200"/>
    <x v="48"/>
    <s v=" Paid "/>
  </r>
  <r>
    <x v="6"/>
    <x v="0"/>
    <x v="2"/>
    <x v="13"/>
    <n v="200"/>
    <x v="50"/>
    <s v=" Paid "/>
  </r>
  <r>
    <x v="6"/>
    <x v="0"/>
    <x v="2"/>
    <x v="14"/>
    <n v="300"/>
    <x v="51"/>
    <s v=" Paid "/>
  </r>
  <r>
    <x v="6"/>
    <x v="0"/>
    <x v="2"/>
    <x v="15"/>
    <n v="118"/>
    <x v="52"/>
    <s v=" Paid "/>
  </r>
  <r>
    <x v="6"/>
    <x v="0"/>
    <x v="2"/>
    <x v="16"/>
    <n v="500"/>
    <x v="53"/>
    <s v=" Paid "/>
  </r>
  <r>
    <x v="6"/>
    <x v="0"/>
    <x v="2"/>
    <x v="17"/>
    <n v="300"/>
    <x v="48"/>
    <s v=" Paid "/>
  </r>
  <r>
    <x v="6"/>
    <x v="0"/>
    <x v="2"/>
    <x v="18"/>
    <n v="85"/>
    <x v="54"/>
    <s v=" Paid "/>
  </r>
  <r>
    <x v="6"/>
    <x v="0"/>
    <x v="2"/>
    <x v="8"/>
    <n v="400"/>
    <x v="55"/>
    <s v=" Paid "/>
  </r>
  <r>
    <x v="6"/>
    <x v="1"/>
    <x v="3"/>
    <x v="19"/>
    <n v="7800"/>
    <x v="8"/>
    <m/>
  </r>
  <r>
    <x v="6"/>
    <x v="1"/>
    <x v="3"/>
    <x v="20"/>
    <n v="2500"/>
    <x v="8"/>
    <m/>
  </r>
  <r>
    <x v="6"/>
    <x v="1"/>
    <x v="4"/>
    <x v="21"/>
    <n v="300"/>
    <x v="8"/>
    <m/>
  </r>
  <r>
    <x v="6"/>
    <x v="1"/>
    <x v="4"/>
    <x v="22"/>
    <n v="85"/>
    <x v="8"/>
    <m/>
  </r>
  <r>
    <x v="7"/>
    <x v="0"/>
    <x v="0"/>
    <x v="0"/>
    <n v="85"/>
    <x v="56"/>
    <s v=" Paid "/>
  </r>
  <r>
    <x v="7"/>
    <x v="0"/>
    <x v="0"/>
    <x v="1"/>
    <n v="400"/>
    <x v="57"/>
    <s v=" Paid "/>
  </r>
  <r>
    <x v="7"/>
    <x v="0"/>
    <x v="0"/>
    <x v="2"/>
    <n v="200"/>
    <x v="58"/>
    <s v=" Paid "/>
  </r>
  <r>
    <x v="7"/>
    <x v="0"/>
    <x v="0"/>
    <x v="3"/>
    <n v="100"/>
    <x v="59"/>
    <s v=" Paid "/>
  </r>
  <r>
    <x v="7"/>
    <x v="0"/>
    <x v="0"/>
    <x v="4"/>
    <n v="105"/>
    <x v="60"/>
    <s v=" Paid "/>
  </r>
  <r>
    <x v="7"/>
    <x v="0"/>
    <x v="0"/>
    <x v="5"/>
    <n v="115"/>
    <x v="61"/>
    <s v=" Paid "/>
  </r>
  <r>
    <x v="7"/>
    <x v="0"/>
    <x v="0"/>
    <x v="6"/>
    <n v="500"/>
    <x v="62"/>
    <s v=" Paid "/>
  </r>
  <r>
    <x v="7"/>
    <x v="0"/>
    <x v="0"/>
    <x v="7"/>
    <n v="100"/>
    <x v="61"/>
    <s v=" Paid "/>
  </r>
  <r>
    <x v="7"/>
    <x v="0"/>
    <x v="0"/>
    <x v="8"/>
    <n v="500"/>
    <x v="58"/>
    <s v=" Paid "/>
  </r>
  <r>
    <x v="7"/>
    <x v="0"/>
    <x v="1"/>
    <x v="9"/>
    <n v="400"/>
    <x v="59"/>
    <s v=" Paid "/>
  </r>
  <r>
    <x v="7"/>
    <x v="0"/>
    <x v="1"/>
    <x v="10"/>
    <n v="400"/>
    <x v="59"/>
    <s v=" Paid "/>
  </r>
  <r>
    <x v="7"/>
    <x v="0"/>
    <x v="1"/>
    <x v="11"/>
    <n v="230"/>
    <x v="63"/>
    <s v=" Paid "/>
  </r>
  <r>
    <x v="7"/>
    <x v="0"/>
    <x v="2"/>
    <x v="0"/>
    <n v="105"/>
    <x v="60"/>
    <s v=" Paid "/>
  </r>
  <r>
    <x v="7"/>
    <x v="0"/>
    <x v="2"/>
    <x v="12"/>
    <n v="200"/>
    <x v="63"/>
    <s v=" Paid "/>
  </r>
  <r>
    <x v="7"/>
    <x v="0"/>
    <x v="2"/>
    <x v="13"/>
    <n v="110"/>
    <x v="62"/>
    <s v=" Paid "/>
  </r>
  <r>
    <x v="7"/>
    <x v="0"/>
    <x v="2"/>
    <x v="14"/>
    <n v="400"/>
    <x v="59"/>
    <s v=" Paid "/>
  </r>
  <r>
    <x v="7"/>
    <x v="0"/>
    <x v="2"/>
    <x v="15"/>
    <n v="100"/>
    <x v="60"/>
    <s v=" Paid "/>
  </r>
  <r>
    <x v="7"/>
    <x v="0"/>
    <x v="2"/>
    <x v="16"/>
    <n v="400"/>
    <x v="61"/>
    <s v=" Paid "/>
  </r>
  <r>
    <x v="7"/>
    <x v="0"/>
    <x v="2"/>
    <x v="17"/>
    <n v="200"/>
    <x v="58"/>
    <s v=" Paid "/>
  </r>
  <r>
    <x v="7"/>
    <x v="0"/>
    <x v="2"/>
    <x v="18"/>
    <n v="115"/>
    <x v="56"/>
    <s v=" Paid "/>
  </r>
  <r>
    <x v="7"/>
    <x v="0"/>
    <x v="2"/>
    <x v="8"/>
    <n v="400"/>
    <x v="59"/>
    <s v=" Paid "/>
  </r>
  <r>
    <x v="7"/>
    <x v="1"/>
    <x v="3"/>
    <x v="19"/>
    <n v="7800"/>
    <x v="8"/>
    <m/>
  </r>
  <r>
    <x v="7"/>
    <x v="1"/>
    <x v="3"/>
    <x v="20"/>
    <n v="3500"/>
    <x v="8"/>
    <m/>
  </r>
  <r>
    <x v="7"/>
    <x v="1"/>
    <x v="4"/>
    <x v="21"/>
    <n v="315"/>
    <x v="8"/>
    <m/>
  </r>
  <r>
    <x v="7"/>
    <x v="1"/>
    <x v="4"/>
    <x v="22"/>
    <n v="55"/>
    <x v="8"/>
    <m/>
  </r>
  <r>
    <x v="8"/>
    <x v="0"/>
    <x v="0"/>
    <x v="0"/>
    <n v="100"/>
    <x v="64"/>
    <s v=" Paid "/>
  </r>
  <r>
    <x v="8"/>
    <x v="0"/>
    <x v="0"/>
    <x v="1"/>
    <n v="150"/>
    <x v="65"/>
    <s v=" Paid "/>
  </r>
  <r>
    <x v="8"/>
    <x v="0"/>
    <x v="0"/>
    <x v="2"/>
    <n v="80"/>
    <x v="64"/>
    <s v=" Paid "/>
  </r>
  <r>
    <x v="8"/>
    <x v="0"/>
    <x v="0"/>
    <x v="3"/>
    <n v="100"/>
    <x v="66"/>
    <s v=" Paid "/>
  </r>
  <r>
    <x v="8"/>
    <x v="0"/>
    <x v="0"/>
    <x v="4"/>
    <n v="300"/>
    <x v="67"/>
    <s v=" Paid "/>
  </r>
  <r>
    <x v="8"/>
    <x v="0"/>
    <x v="0"/>
    <x v="5"/>
    <n v="250"/>
    <x v="68"/>
    <s v=" Paid "/>
  </r>
  <r>
    <x v="8"/>
    <x v="0"/>
    <x v="0"/>
    <x v="6"/>
    <n v="130"/>
    <x v="67"/>
    <s v=" Paid "/>
  </r>
  <r>
    <x v="8"/>
    <x v="0"/>
    <x v="0"/>
    <x v="7"/>
    <n v="50"/>
    <x v="68"/>
    <s v=" Paid "/>
  </r>
  <r>
    <x v="8"/>
    <x v="0"/>
    <x v="0"/>
    <x v="8"/>
    <n v="400"/>
    <x v="69"/>
    <s v=" Paid "/>
  </r>
  <r>
    <x v="8"/>
    <x v="0"/>
    <x v="1"/>
    <x v="9"/>
    <n v="400"/>
    <x v="70"/>
    <s v=" Paid "/>
  </r>
  <r>
    <x v="8"/>
    <x v="0"/>
    <x v="1"/>
    <x v="10"/>
    <n v="400"/>
    <x v="66"/>
    <s v=" Paid "/>
  </r>
  <r>
    <x v="8"/>
    <x v="0"/>
    <x v="1"/>
    <x v="11"/>
    <n v="250"/>
    <x v="71"/>
    <s v=" Paid "/>
  </r>
  <r>
    <x v="8"/>
    <x v="0"/>
    <x v="2"/>
    <x v="0"/>
    <n v="400"/>
    <x v="67"/>
    <s v=" Paid "/>
  </r>
  <r>
    <x v="8"/>
    <x v="0"/>
    <x v="2"/>
    <x v="12"/>
    <n v="200"/>
    <x v="68"/>
    <s v=" Paid "/>
  </r>
  <r>
    <x v="8"/>
    <x v="0"/>
    <x v="2"/>
    <x v="13"/>
    <n v="215"/>
    <x v="65"/>
    <s v=" Paid "/>
  </r>
  <r>
    <x v="8"/>
    <x v="0"/>
    <x v="2"/>
    <x v="14"/>
    <n v="300"/>
    <x v="66"/>
    <s v=" Paid "/>
  </r>
  <r>
    <x v="8"/>
    <x v="0"/>
    <x v="2"/>
    <x v="15"/>
    <n v="100"/>
    <x v="67"/>
    <s v=" Paid "/>
  </r>
  <r>
    <x v="8"/>
    <x v="0"/>
    <x v="2"/>
    <x v="16"/>
    <n v="50"/>
    <x v="68"/>
    <s v=" Paid "/>
  </r>
  <r>
    <x v="8"/>
    <x v="0"/>
    <x v="2"/>
    <x v="17"/>
    <n v="250"/>
    <x v="69"/>
    <s v=" Paid "/>
  </r>
  <r>
    <x v="8"/>
    <x v="0"/>
    <x v="2"/>
    <x v="18"/>
    <n v="100"/>
    <x v="70"/>
    <s v=" Paid "/>
  </r>
  <r>
    <x v="8"/>
    <x v="0"/>
    <x v="2"/>
    <x v="8"/>
    <n v="400"/>
    <x v="66"/>
    <s v=" Paid "/>
  </r>
  <r>
    <x v="8"/>
    <x v="1"/>
    <x v="3"/>
    <x v="19"/>
    <n v="7800"/>
    <x v="8"/>
    <m/>
  </r>
  <r>
    <x v="8"/>
    <x v="1"/>
    <x v="3"/>
    <x v="20"/>
    <n v="4220"/>
    <x v="8"/>
    <m/>
  </r>
  <r>
    <x v="8"/>
    <x v="1"/>
    <x v="4"/>
    <x v="21"/>
    <n v="400"/>
    <x v="8"/>
    <m/>
  </r>
  <r>
    <x v="8"/>
    <x v="1"/>
    <x v="4"/>
    <x v="22"/>
    <n v="120"/>
    <x v="8"/>
    <m/>
  </r>
  <r>
    <x v="9"/>
    <x v="0"/>
    <x v="0"/>
    <x v="0"/>
    <n v="600"/>
    <x v="72"/>
    <s v=" Paid "/>
  </r>
  <r>
    <x v="9"/>
    <x v="0"/>
    <x v="0"/>
    <x v="1"/>
    <n v="400"/>
    <x v="73"/>
    <s v=" Paid "/>
  </r>
  <r>
    <x v="9"/>
    <x v="0"/>
    <x v="0"/>
    <x v="2"/>
    <n v="200"/>
    <x v="74"/>
    <s v=" Paid "/>
  </r>
  <r>
    <x v="9"/>
    <x v="0"/>
    <x v="0"/>
    <x v="3"/>
    <n v="500"/>
    <x v="74"/>
    <s v=" Paid "/>
  </r>
  <r>
    <x v="9"/>
    <x v="0"/>
    <x v="0"/>
    <x v="4"/>
    <n v="400"/>
    <x v="75"/>
    <s v=" Paid "/>
  </r>
  <r>
    <x v="9"/>
    <x v="0"/>
    <x v="0"/>
    <x v="5"/>
    <n v="300"/>
    <x v="76"/>
    <s v=" Paid "/>
  </r>
  <r>
    <x v="9"/>
    <x v="0"/>
    <x v="0"/>
    <x v="6"/>
    <n v="500"/>
    <x v="75"/>
    <s v=" Paid "/>
  </r>
  <r>
    <x v="9"/>
    <x v="0"/>
    <x v="0"/>
    <x v="7"/>
    <n v="400"/>
    <x v="76"/>
    <s v=" Paid "/>
  </r>
  <r>
    <x v="9"/>
    <x v="0"/>
    <x v="0"/>
    <x v="8"/>
    <n v="500"/>
    <x v="72"/>
    <s v=" Paid "/>
  </r>
  <r>
    <x v="9"/>
    <x v="0"/>
    <x v="1"/>
    <x v="9"/>
    <n v="400"/>
    <x v="77"/>
    <s v=" Paid "/>
  </r>
  <r>
    <x v="9"/>
    <x v="0"/>
    <x v="1"/>
    <x v="10"/>
    <n v="400"/>
    <x v="74"/>
    <s v=" Paid "/>
  </r>
  <r>
    <x v="9"/>
    <x v="0"/>
    <x v="1"/>
    <x v="11"/>
    <n v="230"/>
    <x v="78"/>
    <s v=" Paid "/>
  </r>
  <r>
    <x v="9"/>
    <x v="0"/>
    <x v="2"/>
    <x v="0"/>
    <n v="1000"/>
    <x v="75"/>
    <s v=" Paid "/>
  </r>
  <r>
    <x v="9"/>
    <x v="0"/>
    <x v="2"/>
    <x v="12"/>
    <n v="500"/>
    <x v="76"/>
    <s v=" Paid "/>
  </r>
  <r>
    <x v="9"/>
    <x v="0"/>
    <x v="2"/>
    <x v="13"/>
    <n v="110"/>
    <x v="73"/>
    <s v=" Paid "/>
  </r>
  <r>
    <x v="9"/>
    <x v="0"/>
    <x v="2"/>
    <x v="14"/>
    <n v="400"/>
    <x v="74"/>
    <s v=" Paid "/>
  </r>
  <r>
    <x v="9"/>
    <x v="0"/>
    <x v="2"/>
    <x v="15"/>
    <n v="100"/>
    <x v="75"/>
    <s v=" Paid "/>
  </r>
  <r>
    <x v="9"/>
    <x v="0"/>
    <x v="2"/>
    <x v="16"/>
    <n v="400"/>
    <x v="76"/>
    <s v=" Paid "/>
  </r>
  <r>
    <x v="9"/>
    <x v="0"/>
    <x v="2"/>
    <x v="17"/>
    <n v="2000"/>
    <x v="72"/>
    <s v=" Paid "/>
  </r>
  <r>
    <x v="9"/>
    <x v="0"/>
    <x v="2"/>
    <x v="18"/>
    <n v="115"/>
    <x v="77"/>
    <s v=" Paid "/>
  </r>
  <r>
    <x v="9"/>
    <x v="0"/>
    <x v="2"/>
    <x v="8"/>
    <n v="1000"/>
    <x v="74"/>
    <s v=" Paid "/>
  </r>
  <r>
    <x v="9"/>
    <x v="1"/>
    <x v="3"/>
    <x v="19"/>
    <n v="7800"/>
    <x v="8"/>
    <m/>
  </r>
  <r>
    <x v="9"/>
    <x v="1"/>
    <x v="3"/>
    <x v="20"/>
    <n v="1250"/>
    <x v="8"/>
    <m/>
  </r>
  <r>
    <x v="9"/>
    <x v="1"/>
    <x v="4"/>
    <x v="21"/>
    <n v="800"/>
    <x v="8"/>
    <m/>
  </r>
  <r>
    <x v="9"/>
    <x v="1"/>
    <x v="4"/>
    <x v="22"/>
    <n v="400"/>
    <x v="8"/>
    <m/>
  </r>
  <r>
    <x v="10"/>
    <x v="0"/>
    <x v="0"/>
    <x v="0"/>
    <n v="85"/>
    <x v="79"/>
    <s v=" Paid "/>
  </r>
  <r>
    <x v="10"/>
    <x v="0"/>
    <x v="0"/>
    <x v="1"/>
    <n v="400"/>
    <x v="80"/>
    <s v=" Paid "/>
  </r>
  <r>
    <x v="10"/>
    <x v="0"/>
    <x v="0"/>
    <x v="2"/>
    <n v="200"/>
    <x v="81"/>
    <s v=" Paid "/>
  </r>
  <r>
    <x v="10"/>
    <x v="0"/>
    <x v="0"/>
    <x v="3"/>
    <n v="100"/>
    <x v="82"/>
    <s v=" Paid "/>
  </r>
  <r>
    <x v="10"/>
    <x v="0"/>
    <x v="0"/>
    <x v="4"/>
    <n v="105"/>
    <x v="82"/>
    <s v=" Paid "/>
  </r>
  <r>
    <x v="10"/>
    <x v="0"/>
    <x v="0"/>
    <x v="5"/>
    <n v="115"/>
    <x v="83"/>
    <s v=" Late "/>
  </r>
  <r>
    <x v="10"/>
    <x v="0"/>
    <x v="0"/>
    <x v="6"/>
    <n v="500"/>
    <x v="84"/>
    <s v=" Paid "/>
  </r>
  <r>
    <x v="10"/>
    <x v="0"/>
    <x v="0"/>
    <x v="7"/>
    <n v="100"/>
    <x v="80"/>
    <s v=" Paid "/>
  </r>
  <r>
    <x v="10"/>
    <x v="0"/>
    <x v="0"/>
    <x v="8"/>
    <n v="500"/>
    <x v="85"/>
    <s v=" Late "/>
  </r>
  <r>
    <x v="10"/>
    <x v="0"/>
    <x v="1"/>
    <x v="9"/>
    <n v="400"/>
    <x v="86"/>
    <s v=" Paid "/>
  </r>
  <r>
    <x v="10"/>
    <x v="0"/>
    <x v="1"/>
    <x v="10"/>
    <n v="400"/>
    <x v="82"/>
    <s v=" Paid "/>
  </r>
  <r>
    <x v="10"/>
    <x v="0"/>
    <x v="1"/>
    <x v="11"/>
    <n v="230"/>
    <x v="83"/>
    <s v=" Late "/>
  </r>
  <r>
    <x v="10"/>
    <x v="0"/>
    <x v="2"/>
    <x v="0"/>
    <n v="105"/>
    <x v="84"/>
    <s v=" Paid "/>
  </r>
  <r>
    <x v="10"/>
    <x v="0"/>
    <x v="2"/>
    <x v="12"/>
    <n v="200"/>
    <x v="80"/>
    <s v=" Paid "/>
  </r>
  <r>
    <x v="10"/>
    <x v="0"/>
    <x v="2"/>
    <x v="13"/>
    <n v="110"/>
    <x v="87"/>
    <s v=" Late "/>
  </r>
  <r>
    <x v="10"/>
    <x v="0"/>
    <x v="2"/>
    <x v="14"/>
    <n v="400"/>
    <x v="82"/>
    <s v=" Paid "/>
  </r>
  <r>
    <x v="10"/>
    <x v="0"/>
    <x v="2"/>
    <x v="15"/>
    <n v="100"/>
    <x v="83"/>
    <s v=" Paid "/>
  </r>
  <r>
    <x v="10"/>
    <x v="0"/>
    <x v="2"/>
    <x v="16"/>
    <n v="400"/>
    <x v="84"/>
    <s v=" Late "/>
  </r>
  <r>
    <x v="10"/>
    <x v="0"/>
    <x v="2"/>
    <x v="17"/>
    <n v="200"/>
    <x v="80"/>
    <s v=" Paid "/>
  </r>
  <r>
    <x v="10"/>
    <x v="0"/>
    <x v="2"/>
    <x v="18"/>
    <n v="115"/>
    <x v="85"/>
    <s v=" Paid "/>
  </r>
  <r>
    <x v="10"/>
    <x v="0"/>
    <x v="2"/>
    <x v="8"/>
    <n v="400"/>
    <x v="86"/>
    <s v=" Paid "/>
  </r>
  <r>
    <x v="10"/>
    <x v="1"/>
    <x v="3"/>
    <x v="19"/>
    <n v="7800"/>
    <x v="8"/>
    <m/>
  </r>
  <r>
    <x v="10"/>
    <x v="1"/>
    <x v="3"/>
    <x v="20"/>
    <n v="5600"/>
    <x v="8"/>
    <m/>
  </r>
  <r>
    <x v="10"/>
    <x v="1"/>
    <x v="4"/>
    <x v="21"/>
    <n v="450"/>
    <x v="8"/>
    <m/>
  </r>
  <r>
    <x v="10"/>
    <x v="1"/>
    <x v="4"/>
    <x v="22"/>
    <n v="250"/>
    <x v="8"/>
    <m/>
  </r>
  <r>
    <x v="11"/>
    <x v="0"/>
    <x v="0"/>
    <x v="0"/>
    <n v="85"/>
    <x v="88"/>
    <s v=" Paid "/>
  </r>
  <r>
    <x v="11"/>
    <x v="0"/>
    <x v="0"/>
    <x v="1"/>
    <n v="400"/>
    <x v="89"/>
    <s v=" Late "/>
  </r>
  <r>
    <x v="11"/>
    <x v="0"/>
    <x v="0"/>
    <x v="2"/>
    <n v="200"/>
    <x v="90"/>
    <s v=" Paid "/>
  </r>
  <r>
    <x v="11"/>
    <x v="0"/>
    <x v="0"/>
    <x v="3"/>
    <n v="100"/>
    <x v="91"/>
    <s v=" Paid "/>
  </r>
  <r>
    <x v="11"/>
    <x v="0"/>
    <x v="0"/>
    <x v="4"/>
    <n v="105"/>
    <x v="91"/>
    <s v=" Late "/>
  </r>
  <r>
    <x v="11"/>
    <x v="0"/>
    <x v="0"/>
    <x v="5"/>
    <n v="115"/>
    <x v="92"/>
    <s v=" Paid "/>
  </r>
  <r>
    <x v="11"/>
    <x v="0"/>
    <x v="0"/>
    <x v="6"/>
    <n v="500"/>
    <x v="93"/>
    <s v=" Paid "/>
  </r>
  <r>
    <x v="11"/>
    <x v="0"/>
    <x v="0"/>
    <x v="7"/>
    <n v="100"/>
    <x v="89"/>
    <s v=" Late "/>
  </r>
  <r>
    <x v="11"/>
    <x v="0"/>
    <x v="0"/>
    <x v="8"/>
    <n v="500"/>
    <x v="94"/>
    <s v=" Paid "/>
  </r>
  <r>
    <x v="11"/>
    <x v="0"/>
    <x v="1"/>
    <x v="9"/>
    <n v="400"/>
    <x v="95"/>
    <s v=" Paid "/>
  </r>
  <r>
    <x v="11"/>
    <x v="0"/>
    <x v="1"/>
    <x v="10"/>
    <n v="400"/>
    <x v="91"/>
    <s v=" Paid "/>
  </r>
  <r>
    <x v="11"/>
    <x v="0"/>
    <x v="1"/>
    <x v="11"/>
    <n v="230"/>
    <x v="92"/>
    <s v=" Paid "/>
  </r>
  <r>
    <x v="11"/>
    <x v="0"/>
    <x v="2"/>
    <x v="0"/>
    <n v="105"/>
    <x v="93"/>
    <s v=" Paid "/>
  </r>
  <r>
    <x v="11"/>
    <x v="0"/>
    <x v="2"/>
    <x v="12"/>
    <n v="200"/>
    <x v="89"/>
    <s v=" Paid "/>
  </r>
  <r>
    <x v="11"/>
    <x v="0"/>
    <x v="2"/>
    <x v="13"/>
    <n v="110"/>
    <x v="96"/>
    <s v=" Paid "/>
  </r>
  <r>
    <x v="11"/>
    <x v="0"/>
    <x v="2"/>
    <x v="14"/>
    <n v="400"/>
    <x v="91"/>
    <s v=" Paid "/>
  </r>
  <r>
    <x v="11"/>
    <x v="0"/>
    <x v="2"/>
    <x v="15"/>
    <n v="100"/>
    <x v="92"/>
    <s v=" Paid "/>
  </r>
  <r>
    <x v="11"/>
    <x v="0"/>
    <x v="2"/>
    <x v="16"/>
    <n v="400"/>
    <x v="93"/>
    <s v=" Paid "/>
  </r>
  <r>
    <x v="11"/>
    <x v="0"/>
    <x v="2"/>
    <x v="17"/>
    <n v="200"/>
    <x v="89"/>
    <s v=" Paid "/>
  </r>
  <r>
    <x v="11"/>
    <x v="0"/>
    <x v="2"/>
    <x v="18"/>
    <n v="115"/>
    <x v="94"/>
    <s v=" Paid "/>
  </r>
  <r>
    <x v="11"/>
    <x v="0"/>
    <x v="2"/>
    <x v="8"/>
    <n v="400"/>
    <x v="95"/>
    <s v=" Paid "/>
  </r>
  <r>
    <x v="11"/>
    <x v="1"/>
    <x v="3"/>
    <x v="19"/>
    <n v="7800"/>
    <x v="8"/>
    <m/>
  </r>
  <r>
    <x v="11"/>
    <x v="1"/>
    <x v="3"/>
    <x v="20"/>
    <n v="3550"/>
    <x v="8"/>
    <m/>
  </r>
  <r>
    <x v="11"/>
    <x v="1"/>
    <x v="4"/>
    <x v="21"/>
    <n v="700"/>
    <x v="8"/>
    <m/>
  </r>
  <r>
    <x v="11"/>
    <x v="1"/>
    <x v="4"/>
    <x v="22"/>
    <n v="305"/>
    <x v="8"/>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69B084-2A65-4DAA-8B46-E83EA5BED670}"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O9:P22" firstHeaderRow="1" firstDataRow="1" firstDataCol="1" rowPageCount="1" colPageCount="1"/>
  <pivotFields count="9">
    <pivotField axis="axisRow" showAll="0">
      <items count="13">
        <item x="0"/>
        <item x="1"/>
        <item x="2"/>
        <item x="3"/>
        <item x="4"/>
        <item x="5"/>
        <item x="6"/>
        <item x="10"/>
        <item x="7"/>
        <item x="8"/>
        <item x="9"/>
        <item x="11"/>
        <item t="default"/>
      </items>
    </pivotField>
    <pivotField axis="axisPage" showAll="0">
      <items count="3">
        <item x="0"/>
        <item x="1"/>
        <item t="default"/>
      </items>
    </pivotField>
    <pivotField showAll="0"/>
    <pivotField showAll="0"/>
    <pivotField dataField="1" numFmtId="164" showAll="0"/>
    <pivotField showAll="0">
      <items count="98">
        <item x="1"/>
        <item x="2"/>
        <item x="3"/>
        <item x="4"/>
        <item x="5"/>
        <item x="0"/>
        <item x="6"/>
        <item x="7"/>
        <item x="10"/>
        <item x="11"/>
        <item x="12"/>
        <item x="13"/>
        <item x="14"/>
        <item x="9"/>
        <item x="15"/>
        <item x="16"/>
        <item x="23"/>
        <item x="21"/>
        <item x="22"/>
        <item x="17"/>
        <item x="18"/>
        <item x="19"/>
        <item x="20"/>
        <item x="31"/>
        <item x="24"/>
        <item x="28"/>
        <item x="25"/>
        <item x="29"/>
        <item x="26"/>
        <item x="30"/>
        <item x="27"/>
        <item x="32"/>
        <item x="34"/>
        <item x="35"/>
        <item x="39"/>
        <item x="36"/>
        <item x="37"/>
        <item x="38"/>
        <item x="33"/>
        <item x="41"/>
        <item x="42"/>
        <item x="43"/>
        <item x="44"/>
        <item x="45"/>
        <item x="40"/>
        <item x="46"/>
        <item x="47"/>
        <item x="49"/>
        <item x="50"/>
        <item x="51"/>
        <item x="52"/>
        <item x="53"/>
        <item x="48"/>
        <item x="54"/>
        <item x="55"/>
        <item x="79"/>
        <item x="81"/>
        <item x="87"/>
        <item x="82"/>
        <item x="83"/>
        <item x="84"/>
        <item x="80"/>
        <item x="85"/>
        <item x="86"/>
        <item x="63"/>
        <item x="62"/>
        <item x="59"/>
        <item x="57"/>
        <item x="60"/>
        <item x="61"/>
        <item x="58"/>
        <item x="56"/>
        <item x="64"/>
        <item x="65"/>
        <item x="66"/>
        <item x="71"/>
        <item x="67"/>
        <item x="68"/>
        <item x="69"/>
        <item x="70"/>
        <item x="73"/>
        <item x="74"/>
        <item x="78"/>
        <item x="75"/>
        <item x="76"/>
        <item x="72"/>
        <item x="77"/>
        <item x="88"/>
        <item x="90"/>
        <item x="96"/>
        <item x="91"/>
        <item x="92"/>
        <item x="93"/>
        <item x="89"/>
        <item x="94"/>
        <item x="95"/>
        <item x="8"/>
        <item t="default"/>
      </items>
    </pivotField>
    <pivotField showAll="0"/>
    <pivotField showAll="0" defaultSubtotal="0"/>
    <pivotField showAll="0" defaultSubtotal="0">
      <items count="14">
        <item x="0"/>
        <item x="1"/>
        <item x="2"/>
        <item x="3"/>
        <item x="4"/>
        <item x="5"/>
        <item x="6"/>
        <item x="7"/>
        <item x="8"/>
        <item x="9"/>
        <item x="10"/>
        <item x="11"/>
        <item x="12"/>
        <item x="13"/>
      </items>
    </pivotField>
  </pivotFields>
  <rowFields count="1">
    <field x="0"/>
  </rowFields>
  <rowItems count="13">
    <i>
      <x/>
    </i>
    <i>
      <x v="1"/>
    </i>
    <i>
      <x v="2"/>
    </i>
    <i>
      <x v="3"/>
    </i>
    <i>
      <x v="4"/>
    </i>
    <i>
      <x v="5"/>
    </i>
    <i>
      <x v="6"/>
    </i>
    <i>
      <x v="7"/>
    </i>
    <i>
      <x v="8"/>
    </i>
    <i>
      <x v="9"/>
    </i>
    <i>
      <x v="10"/>
    </i>
    <i>
      <x v="11"/>
    </i>
    <i t="grand">
      <x/>
    </i>
  </rowItems>
  <colItems count="1">
    <i/>
  </colItems>
  <pageFields count="1">
    <pageField fld="1" item="1" hier="-1"/>
  </pageFields>
  <dataFields count="1">
    <dataField name="Sum of Column5" fld="4" baseField="0" baseItem="0"/>
  </dataFields>
  <formats count="1">
    <format dxfId="44">
      <pivotArea collapsedLevelsAreSubtotals="1" fieldPosition="0">
        <references count="1">
          <reference field="0" count="0"/>
        </references>
      </pivotArea>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51FA3F-099A-4C60-8BC0-75CE48B8BC20}"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L10:M23" firstHeaderRow="1" firstDataRow="1" firstDataCol="1" rowPageCount="1" colPageCount="1"/>
  <pivotFields count="9">
    <pivotField axis="axisRow" showAll="0">
      <items count="13">
        <item x="0"/>
        <item x="1"/>
        <item x="2"/>
        <item x="3"/>
        <item x="4"/>
        <item x="5"/>
        <item x="6"/>
        <item x="10"/>
        <item x="7"/>
        <item x="8"/>
        <item x="9"/>
        <item x="11"/>
        <item t="default"/>
      </items>
    </pivotField>
    <pivotField axis="axisPage" showAll="0">
      <items count="3">
        <item x="0"/>
        <item x="1"/>
        <item t="default"/>
      </items>
    </pivotField>
    <pivotField showAll="0"/>
    <pivotField showAll="0"/>
    <pivotField dataField="1" numFmtId="164" showAll="0"/>
    <pivotField showAll="0">
      <items count="98">
        <item x="1"/>
        <item x="2"/>
        <item x="3"/>
        <item x="4"/>
        <item x="5"/>
        <item x="0"/>
        <item x="6"/>
        <item x="7"/>
        <item x="10"/>
        <item x="11"/>
        <item x="12"/>
        <item x="13"/>
        <item x="14"/>
        <item x="9"/>
        <item x="15"/>
        <item x="16"/>
        <item x="23"/>
        <item x="21"/>
        <item x="22"/>
        <item x="17"/>
        <item x="18"/>
        <item x="19"/>
        <item x="20"/>
        <item x="31"/>
        <item x="24"/>
        <item x="28"/>
        <item x="25"/>
        <item x="29"/>
        <item x="26"/>
        <item x="30"/>
        <item x="27"/>
        <item x="32"/>
        <item x="34"/>
        <item x="35"/>
        <item x="39"/>
        <item x="36"/>
        <item x="37"/>
        <item x="38"/>
        <item x="33"/>
        <item x="41"/>
        <item x="42"/>
        <item x="43"/>
        <item x="44"/>
        <item x="45"/>
        <item x="40"/>
        <item x="46"/>
        <item x="47"/>
        <item x="49"/>
        <item x="50"/>
        <item x="51"/>
        <item x="52"/>
        <item x="53"/>
        <item x="48"/>
        <item x="54"/>
        <item x="55"/>
        <item x="79"/>
        <item x="81"/>
        <item x="87"/>
        <item x="82"/>
        <item x="83"/>
        <item x="84"/>
        <item x="80"/>
        <item x="85"/>
        <item x="86"/>
        <item x="63"/>
        <item x="62"/>
        <item x="59"/>
        <item x="57"/>
        <item x="60"/>
        <item x="61"/>
        <item x="58"/>
        <item x="56"/>
        <item x="64"/>
        <item x="65"/>
        <item x="66"/>
        <item x="71"/>
        <item x="67"/>
        <item x="68"/>
        <item x="69"/>
        <item x="70"/>
        <item x="73"/>
        <item x="74"/>
        <item x="78"/>
        <item x="75"/>
        <item x="76"/>
        <item x="72"/>
        <item x="77"/>
        <item x="88"/>
        <item x="90"/>
        <item x="96"/>
        <item x="91"/>
        <item x="92"/>
        <item x="93"/>
        <item x="89"/>
        <item x="94"/>
        <item x="95"/>
        <item x="8"/>
        <item t="default"/>
      </items>
    </pivotField>
    <pivotField showAll="0"/>
    <pivotField showAll="0" defaultSubtotal="0"/>
    <pivotField showAll="0" defaultSubtotal="0">
      <items count="14">
        <item x="0"/>
        <item x="1"/>
        <item x="2"/>
        <item x="3"/>
        <item x="4"/>
        <item x="5"/>
        <item x="6"/>
        <item x="7"/>
        <item x="8"/>
        <item x="9"/>
        <item x="10"/>
        <item x="11"/>
        <item x="12"/>
        <item x="13"/>
      </items>
    </pivotField>
  </pivotFields>
  <rowFields count="1">
    <field x="0"/>
  </rowFields>
  <rowItems count="13">
    <i>
      <x/>
    </i>
    <i>
      <x v="1"/>
    </i>
    <i>
      <x v="2"/>
    </i>
    <i>
      <x v="3"/>
    </i>
    <i>
      <x v="4"/>
    </i>
    <i>
      <x v="5"/>
    </i>
    <i>
      <x v="6"/>
    </i>
    <i>
      <x v="7"/>
    </i>
    <i>
      <x v="8"/>
    </i>
    <i>
      <x v="9"/>
    </i>
    <i>
      <x v="10"/>
    </i>
    <i>
      <x v="11"/>
    </i>
    <i t="grand">
      <x/>
    </i>
  </rowItems>
  <colItems count="1">
    <i/>
  </colItems>
  <pageFields count="1">
    <pageField fld="1" item="0" hier="-1"/>
  </pageFields>
  <dataFields count="1">
    <dataField name="Sum of Column5" fld="4" baseField="0" baseItem="0"/>
  </dataFields>
  <formats count="2">
    <format dxfId="46">
      <pivotArea collapsedLevelsAreSubtotals="1" fieldPosition="0">
        <references count="1">
          <reference field="0" count="0"/>
        </references>
      </pivotArea>
    </format>
    <format dxfId="45">
      <pivotArea grandRow="1" outline="0" collapsedLevelsAreSubtotals="1" fieldPosition="0"/>
    </format>
  </formats>
  <chartFormats count="1">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6A9994-1933-4551-ACED-CB197442F7C6}"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15:J20" firstHeaderRow="1" firstDataRow="1" firstDataCol="1" rowPageCount="1" colPageCount="1"/>
  <pivotFields count="9">
    <pivotField showAll="0">
      <items count="13">
        <item h="1" x="0"/>
        <item h="1" x="1"/>
        <item h="1" x="2"/>
        <item h="1" x="3"/>
        <item h="1" x="4"/>
        <item h="1" x="5"/>
        <item h="1" x="6"/>
        <item h="1" x="10"/>
        <item x="7"/>
        <item h="1" x="8"/>
        <item h="1" x="9"/>
        <item h="1" x="11"/>
        <item t="default"/>
      </items>
    </pivotField>
    <pivotField axis="axisPage" showAll="0">
      <items count="3">
        <item x="0"/>
        <item x="1"/>
        <item t="default"/>
      </items>
    </pivotField>
    <pivotField showAll="0"/>
    <pivotField axis="axisRow" showAll="0">
      <items count="24">
        <item x="0"/>
        <item x="21"/>
        <item x="1"/>
        <item x="12"/>
        <item x="22"/>
        <item x="16"/>
        <item x="2"/>
        <item x="3"/>
        <item x="14"/>
        <item x="20"/>
        <item x="8"/>
        <item x="11"/>
        <item x="15"/>
        <item x="5"/>
        <item x="17"/>
        <item x="6"/>
        <item x="19"/>
        <item x="9"/>
        <item x="10"/>
        <item x="18"/>
        <item x="7"/>
        <item x="13"/>
        <item x="4"/>
        <item t="default"/>
      </items>
    </pivotField>
    <pivotField dataField="1" numFmtId="164" showAll="0"/>
    <pivotField showAll="0">
      <items count="98">
        <item x="1"/>
        <item x="2"/>
        <item x="3"/>
        <item x="4"/>
        <item x="5"/>
        <item x="0"/>
        <item x="6"/>
        <item x="7"/>
        <item x="10"/>
        <item x="11"/>
        <item x="12"/>
        <item x="13"/>
        <item x="14"/>
        <item x="9"/>
        <item x="15"/>
        <item x="16"/>
        <item x="23"/>
        <item x="21"/>
        <item x="22"/>
        <item x="17"/>
        <item x="18"/>
        <item x="19"/>
        <item x="20"/>
        <item x="31"/>
        <item x="24"/>
        <item x="28"/>
        <item x="25"/>
        <item x="29"/>
        <item x="26"/>
        <item x="30"/>
        <item x="27"/>
        <item x="32"/>
        <item x="34"/>
        <item x="35"/>
        <item x="39"/>
        <item x="36"/>
        <item x="37"/>
        <item x="38"/>
        <item x="33"/>
        <item x="41"/>
        <item x="42"/>
        <item x="43"/>
        <item x="44"/>
        <item x="45"/>
        <item x="40"/>
        <item x="46"/>
        <item x="47"/>
        <item x="49"/>
        <item x="50"/>
        <item x="51"/>
        <item x="52"/>
        <item x="53"/>
        <item x="48"/>
        <item x="54"/>
        <item x="55"/>
        <item x="79"/>
        <item x="81"/>
        <item x="87"/>
        <item x="82"/>
        <item x="83"/>
        <item x="84"/>
        <item x="80"/>
        <item x="85"/>
        <item x="86"/>
        <item x="63"/>
        <item x="62"/>
        <item x="59"/>
        <item x="57"/>
        <item x="60"/>
        <item x="61"/>
        <item x="58"/>
        <item x="56"/>
        <item x="64"/>
        <item x="65"/>
        <item x="66"/>
        <item x="71"/>
        <item x="67"/>
        <item x="68"/>
        <item x="69"/>
        <item x="70"/>
        <item x="73"/>
        <item x="74"/>
        <item x="78"/>
        <item x="75"/>
        <item x="76"/>
        <item x="72"/>
        <item x="77"/>
        <item x="88"/>
        <item x="90"/>
        <item x="96"/>
        <item x="91"/>
        <item x="92"/>
        <item x="93"/>
        <item x="89"/>
        <item x="94"/>
        <item x="95"/>
        <item x="8"/>
        <item t="default"/>
      </items>
    </pivotField>
    <pivotField showAll="0"/>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5">
    <i>
      <x v="1"/>
    </i>
    <i>
      <x v="4"/>
    </i>
    <i>
      <x v="9"/>
    </i>
    <i>
      <x v="16"/>
    </i>
    <i t="grand">
      <x/>
    </i>
  </rowItems>
  <colItems count="1">
    <i/>
  </colItems>
  <pageFields count="1">
    <pageField fld="1" item="1" hier="-1"/>
  </pageFields>
  <dataFields count="1">
    <dataField name="Sum of Column5"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26A2CF5-BB9D-47BB-B5A8-FFAD20E884C8}"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5:F19" firstHeaderRow="1" firstDataRow="1" firstDataCol="1" rowPageCount="1" colPageCount="1"/>
  <pivotFields count="9">
    <pivotField showAll="0">
      <items count="13">
        <item h="1" x="0"/>
        <item h="1" x="1"/>
        <item h="1" x="2"/>
        <item h="1" x="3"/>
        <item h="1" x="4"/>
        <item h="1" x="5"/>
        <item h="1" x="6"/>
        <item h="1" x="10"/>
        <item x="7"/>
        <item h="1" x="8"/>
        <item h="1" x="9"/>
        <item h="1" x="11"/>
        <item t="default"/>
      </items>
    </pivotField>
    <pivotField axis="axisPage" showAll="0">
      <items count="3">
        <item x="0"/>
        <item x="1"/>
        <item t="default"/>
      </items>
    </pivotField>
    <pivotField axis="axisRow" showAll="0">
      <items count="6">
        <item sd="0" x="0"/>
        <item sd="0" x="3"/>
        <item sd="0" x="1"/>
        <item sd="0" x="4"/>
        <item sd="0" x="2"/>
        <item t="default"/>
      </items>
    </pivotField>
    <pivotField showAll="0"/>
    <pivotField dataField="1" numFmtId="164" showAll="0"/>
    <pivotField showAll="0">
      <items count="98">
        <item x="1"/>
        <item x="2"/>
        <item x="3"/>
        <item x="4"/>
        <item x="5"/>
        <item x="0"/>
        <item x="6"/>
        <item x="7"/>
        <item x="10"/>
        <item x="11"/>
        <item x="12"/>
        <item x="13"/>
        <item x="14"/>
        <item x="9"/>
        <item x="15"/>
        <item x="16"/>
        <item x="23"/>
        <item x="21"/>
        <item x="22"/>
        <item x="17"/>
        <item x="18"/>
        <item x="19"/>
        <item x="20"/>
        <item x="31"/>
        <item x="24"/>
        <item x="28"/>
        <item x="25"/>
        <item x="29"/>
        <item x="26"/>
        <item x="30"/>
        <item x="27"/>
        <item x="32"/>
        <item x="34"/>
        <item x="35"/>
        <item x="39"/>
        <item x="36"/>
        <item x="37"/>
        <item x="38"/>
        <item x="33"/>
        <item x="41"/>
        <item x="42"/>
        <item x="43"/>
        <item x="44"/>
        <item x="45"/>
        <item x="40"/>
        <item x="46"/>
        <item x="47"/>
        <item x="49"/>
        <item x="50"/>
        <item x="51"/>
        <item x="52"/>
        <item x="53"/>
        <item x="48"/>
        <item x="54"/>
        <item x="55"/>
        <item x="79"/>
        <item x="81"/>
        <item x="87"/>
        <item x="82"/>
        <item x="83"/>
        <item x="84"/>
        <item x="80"/>
        <item x="85"/>
        <item x="86"/>
        <item x="63"/>
        <item x="62"/>
        <item x="59"/>
        <item x="57"/>
        <item x="60"/>
        <item x="61"/>
        <item x="58"/>
        <item x="56"/>
        <item x="64"/>
        <item x="65"/>
        <item x="66"/>
        <item x="71"/>
        <item x="67"/>
        <item x="68"/>
        <item x="69"/>
        <item x="70"/>
        <item x="73"/>
        <item x="74"/>
        <item x="78"/>
        <item x="75"/>
        <item x="76"/>
        <item x="72"/>
        <item x="77"/>
        <item x="88"/>
        <item x="90"/>
        <item x="96"/>
        <item x="91"/>
        <item x="92"/>
        <item x="93"/>
        <item x="89"/>
        <item x="94"/>
        <item x="95"/>
        <item x="8"/>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i>
    <i>
      <x v="2"/>
    </i>
    <i>
      <x v="4"/>
    </i>
    <i t="grand">
      <x/>
    </i>
  </rowItems>
  <colItems count="1">
    <i/>
  </colItems>
  <pageFields count="1">
    <pageField fld="1" item="0" hier="-1"/>
  </pageFields>
  <dataFields count="1">
    <dataField name="Sum of Column5"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94E1B89-E645-4808-8D2F-7FD633D522E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4:B16" firstHeaderRow="1" firstDataRow="1" firstDataCol="1"/>
  <pivotFields count="7">
    <pivotField axis="axisRow" dataField="1" showAll="0">
      <items count="13">
        <item h="1" x="0"/>
        <item h="1" x="1"/>
        <item h="1" x="2"/>
        <item h="1" x="3"/>
        <item h="1" x="4"/>
        <item x="5"/>
        <item h="1" x="6"/>
        <item h="1" x="10"/>
        <item h="1" x="7"/>
        <item h="1" x="8"/>
        <item h="1" x="9"/>
        <item h="1" x="11"/>
        <item t="default"/>
      </items>
    </pivotField>
    <pivotField showAll="0"/>
    <pivotField showAll="0"/>
    <pivotField showAll="0"/>
    <pivotField numFmtId="164" showAll="0"/>
    <pivotField showAll="0"/>
    <pivotField showAll="0"/>
  </pivotFields>
  <rowFields count="1">
    <field x="0"/>
  </rowFields>
  <rowItems count="2">
    <i>
      <x v="5"/>
    </i>
    <i t="grand">
      <x/>
    </i>
  </rowItems>
  <colItems count="1">
    <i/>
  </colItems>
  <dataFields count="1">
    <dataField name="Count of Month"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3AF3062-7B4E-4419-9484-859FDD3E03D2}"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R7:S9" firstHeaderRow="1" firstDataRow="1" firstDataCol="1"/>
  <pivotFields count="9">
    <pivotField axis="axisRow" showAll="0">
      <items count="13">
        <item h="1" x="0"/>
        <item h="1" x="1"/>
        <item h="1" x="2"/>
        <item h="1" x="3"/>
        <item h="1" x="4"/>
        <item h="1" x="5"/>
        <item h="1" x="6"/>
        <item h="1" x="10"/>
        <item x="7"/>
        <item h="1" x="8"/>
        <item h="1" x="9"/>
        <item h="1" x="11"/>
        <item t="default"/>
      </items>
    </pivotField>
    <pivotField showAll="0"/>
    <pivotField showAll="0"/>
    <pivotField showAll="0"/>
    <pivotField dataField="1" numFmtId="164" showAll="0"/>
    <pivotField showAll="0">
      <items count="98">
        <item x="1"/>
        <item x="2"/>
        <item x="3"/>
        <item x="4"/>
        <item x="5"/>
        <item x="0"/>
        <item x="6"/>
        <item x="7"/>
        <item x="10"/>
        <item x="11"/>
        <item x="12"/>
        <item x="13"/>
        <item x="14"/>
        <item x="9"/>
        <item x="15"/>
        <item x="16"/>
        <item x="23"/>
        <item x="21"/>
        <item x="22"/>
        <item x="17"/>
        <item x="18"/>
        <item x="19"/>
        <item x="20"/>
        <item x="31"/>
        <item x="24"/>
        <item x="28"/>
        <item x="25"/>
        <item x="29"/>
        <item x="26"/>
        <item x="30"/>
        <item x="27"/>
        <item x="32"/>
        <item x="34"/>
        <item x="35"/>
        <item x="39"/>
        <item x="36"/>
        <item x="37"/>
        <item x="38"/>
        <item x="33"/>
        <item x="41"/>
        <item x="42"/>
        <item x="43"/>
        <item x="44"/>
        <item x="45"/>
        <item x="40"/>
        <item x="46"/>
        <item x="47"/>
        <item x="49"/>
        <item x="50"/>
        <item x="51"/>
        <item x="52"/>
        <item x="53"/>
        <item x="48"/>
        <item x="54"/>
        <item x="55"/>
        <item x="79"/>
        <item x="81"/>
        <item x="87"/>
        <item x="82"/>
        <item x="83"/>
        <item x="84"/>
        <item x="80"/>
        <item x="85"/>
        <item x="86"/>
        <item x="63"/>
        <item x="62"/>
        <item x="59"/>
        <item x="57"/>
        <item x="60"/>
        <item x="61"/>
        <item x="58"/>
        <item x="56"/>
        <item x="64"/>
        <item x="65"/>
        <item x="66"/>
        <item x="71"/>
        <item x="67"/>
        <item x="68"/>
        <item x="69"/>
        <item x="70"/>
        <item x="73"/>
        <item x="74"/>
        <item x="78"/>
        <item x="75"/>
        <item x="76"/>
        <item x="72"/>
        <item x="77"/>
        <item x="88"/>
        <item x="90"/>
        <item x="96"/>
        <item x="91"/>
        <item x="92"/>
        <item x="93"/>
        <item x="89"/>
        <item x="94"/>
        <item x="95"/>
        <item x="8"/>
        <item t="default"/>
      </items>
    </pivotField>
    <pivotField showAll="0"/>
    <pivotField showAll="0" defaultSubtotal="0"/>
    <pivotField showAll="0" defaultSubtotal="0">
      <items count="14">
        <item x="0"/>
        <item x="1"/>
        <item x="2"/>
        <item x="3"/>
        <item x="4"/>
        <item x="5"/>
        <item x="6"/>
        <item x="7"/>
        <item x="8"/>
        <item x="9"/>
        <item x="10"/>
        <item x="11"/>
        <item x="12"/>
        <item x="13"/>
      </items>
    </pivotField>
  </pivotFields>
  <rowFields count="1">
    <field x="0"/>
  </rowFields>
  <rowItems count="2">
    <i>
      <x v="8"/>
    </i>
    <i t="grand">
      <x/>
    </i>
  </rowItems>
  <colItems count="1">
    <i/>
  </colItems>
  <dataFields count="1">
    <dataField name="Sum of Column5" fld="4" baseField="0" baseItem="0"/>
  </dataFields>
  <formats count="1">
    <format dxfId="47">
      <pivotArea collapsedLevelsAreSubtotals="1" fieldPosition="0">
        <references count="1">
          <reference field="0"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11" xr10:uid="{8369545E-F705-4A07-AF2C-A7B634629124}" sourceName="Column1">
  <pivotTables>
    <pivotTable tabId="4" name="PivotTable2"/>
    <pivotTable tabId="4" name="PivotTable3"/>
    <pivotTable tabId="4" name="PivotTable6"/>
  </pivotTables>
  <data>
    <tabular pivotCacheId="972963862">
      <items count="12">
        <i x="0"/>
        <i x="1"/>
        <i x="2"/>
        <i x="3"/>
        <i x="4"/>
        <i x="5"/>
        <i x="6"/>
        <i x="10"/>
        <i x="7" s="1"/>
        <i x="8"/>
        <i x="9"/>
        <i x="1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1" xr10:uid="{7A9A0D7C-AD33-459F-994F-024FAC8E1E97}" sourceName="Column1">
  <extLst>
    <x:ext xmlns:x15="http://schemas.microsoft.com/office/spreadsheetml/2010/11/main" uri="{2F2917AC-EB37-4324-AD4E-5DD8C200BD13}">
      <x15:tableSlicerCache tableId="2"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lumn1" xr10:uid="{B1BA2DBD-B172-42EC-AB97-AE627829140B}" cache="Slicer_Column1" caption="Column1" columnCount="3" showCaption="0" style="SlicerStyleLight1 2" rowHeight="257175"/>
  <slicer name="Column1 2" xr10:uid="{A7203881-EE7D-479D-84B7-8AE447DBE9AD}" cache="Slicer_Column1" caption="Column1" columnCount="3" showCaption="0" style="SlicerStyleLight1 2"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lumn1 1" xr10:uid="{E95CF510-EB26-4E1E-96BB-69922BB504CA}" cache="Slicer_Column11" caption="Column1" columnCount="3" showCaption="0" style="SlicerStyleLight1 2"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7A35C2E-D67D-47E4-979A-D60E11654711}" name="Table13" displayName="Table13" ref="I10:O310" totalsRowDxfId="55" tableBorderDxfId="56" headerRowCellStyle="Normal 2">
  <autoFilter ref="I10:O310" xr:uid="{57A35C2E-D67D-47E4-979A-D60E11654711}">
    <filterColumn colId="0">
      <filters>
        <filter val="May"/>
      </filters>
    </filterColumn>
  </autoFilter>
  <sortState xmlns:xlrd2="http://schemas.microsoft.com/office/spreadsheetml/2017/richdata2" ref="I11:O309">
    <sortCondition ref="I4:I301" customList="Jan,Feb,Mar,Apr,May,Jun,Jul,Sep,Oct,Nov,Aug,Dec"/>
  </sortState>
  <tableColumns count="7">
    <tableColumn id="1" xr3:uid="{6E23EA03-5C06-4981-9B12-B4E1C8B06ADD}" name="Column1" totalsRowLabel="Total" dataDxfId="54" dataCellStyle="Normal 2"/>
    <tableColumn id="2" xr3:uid="{E32D8181-E7C6-4128-BB04-C733D85CE1EB}" name="Column2" dataDxfId="53" dataCellStyle="Normal 2"/>
    <tableColumn id="3" xr3:uid="{8F1CA789-F114-40DC-A504-65F877E54BDA}" name="Column3" dataDxfId="52" dataCellStyle="Normal 2"/>
    <tableColumn id="4" xr3:uid="{8C91B111-994D-40A8-A107-279D408C9888}" name="Column4" dataDxfId="51" dataCellStyle="Normal 2"/>
    <tableColumn id="5" xr3:uid="{57DE0F0F-23B1-4587-818C-E127BBC80921}" name="Column5" dataDxfId="50" dataCellStyle="Normal 2"/>
    <tableColumn id="6" xr3:uid="{EED532A9-575D-4D5E-8193-64401FF7310F}" name="Column6" dataDxfId="49" dataCellStyle="Normal 2"/>
    <tableColumn id="7" xr3:uid="{99139DE7-29C7-4DD0-BECE-23666F6E7084}" name="Column7" totalsRowFunction="count" dataDxfId="48" dataCellStyle="Normal 2"/>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21A1FA-4ABF-4FE1-80F1-EFA6E807E492}" name="Table1" displayName="Table1" ref="C1:D13" totalsRowShown="0" headerRowDxfId="43" tableBorderDxfId="42">
  <autoFilter ref="C1:D13" xr:uid="{3421A1FA-4ABF-4FE1-80F1-EFA6E807E492}"/>
  <tableColumns count="2">
    <tableColumn id="1" xr3:uid="{3CEE1501-3AF7-40A6-A9DD-7913A6E29D8F}" name="Month" dataDxfId="41"/>
    <tableColumn id="2" xr3:uid="{F7E117A3-AFC2-49CA-8627-58B35C0C87CC}" name="Income Goal" dataDxfId="4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7CCE6-DF8A-4D9D-9D54-A91F29292B7E}">
  <dimension ref="A1:W384"/>
  <sheetViews>
    <sheetView showGridLines="0" showRowColHeaders="0" workbookViewId="0"/>
  </sheetViews>
  <sheetFormatPr defaultRowHeight="15" x14ac:dyDescent="0.25"/>
  <cols>
    <col min="1" max="2" width="9" style="11"/>
    <col min="3" max="3" width="7.625" style="11" customWidth="1"/>
    <col min="4" max="4" width="9" style="10"/>
    <col min="5" max="5" width="6.875" style="10" customWidth="1"/>
    <col min="6" max="6" width="9" style="10" hidden="1" customWidth="1"/>
    <col min="7" max="7" width="4.625" style="10" customWidth="1"/>
    <col min="8" max="8" width="5.625" style="10" hidden="1" customWidth="1"/>
    <col min="9" max="9" width="17.625" style="10" customWidth="1"/>
    <col min="10" max="10" width="16.5" style="10" customWidth="1"/>
    <col min="11" max="11" width="16.125" style="10" customWidth="1"/>
    <col min="12" max="12" width="18.875" style="10" customWidth="1"/>
    <col min="13" max="13" width="9" style="10"/>
    <col min="14" max="14" width="16" style="10" customWidth="1"/>
    <col min="15" max="15" width="12.625" style="10" customWidth="1"/>
    <col min="16" max="16384" width="9" style="10"/>
  </cols>
  <sheetData>
    <row r="1" spans="1:22" x14ac:dyDescent="0.25">
      <c r="A1" s="31"/>
      <c r="B1" s="31"/>
      <c r="C1" s="32"/>
      <c r="D1" s="31"/>
      <c r="E1" s="31"/>
      <c r="F1" s="31"/>
      <c r="G1" s="31"/>
      <c r="H1" s="14"/>
      <c r="I1" s="33"/>
      <c r="J1" s="33"/>
      <c r="K1" s="33"/>
      <c r="L1" s="34"/>
      <c r="M1" s="34"/>
      <c r="N1" s="34"/>
      <c r="O1" s="14"/>
      <c r="P1" s="14"/>
      <c r="Q1" s="14"/>
      <c r="R1" s="14"/>
      <c r="S1" s="35"/>
      <c r="T1" s="35"/>
      <c r="U1" s="14"/>
      <c r="V1" s="14"/>
    </row>
    <row r="2" spans="1:22" ht="8.25" customHeight="1" x14ac:dyDescent="0.25">
      <c r="A2" s="31"/>
      <c r="B2" s="31"/>
      <c r="C2" s="32"/>
      <c r="D2" s="31"/>
      <c r="E2" s="31"/>
      <c r="F2" s="31"/>
      <c r="G2" s="31"/>
      <c r="H2" s="14"/>
      <c r="I2" s="33"/>
      <c r="J2" s="33"/>
      <c r="K2" s="33"/>
      <c r="L2" s="34"/>
      <c r="M2" s="34"/>
      <c r="N2" s="34"/>
      <c r="O2" s="14"/>
      <c r="P2" s="14"/>
      <c r="Q2" s="14"/>
      <c r="R2" s="14"/>
      <c r="S2" s="35"/>
      <c r="T2" s="35"/>
      <c r="U2" s="14"/>
      <c r="V2" s="14"/>
    </row>
    <row r="3" spans="1:22" hidden="1" x14ac:dyDescent="0.25">
      <c r="A3" s="31"/>
      <c r="B3" s="31"/>
      <c r="C3" s="32"/>
      <c r="D3" s="31"/>
      <c r="E3" s="31"/>
      <c r="F3" s="31"/>
      <c r="G3" s="31"/>
      <c r="H3" s="14"/>
      <c r="I3" s="33"/>
      <c r="J3" s="33"/>
      <c r="K3" s="33"/>
      <c r="L3" s="34"/>
      <c r="M3" s="34"/>
      <c r="N3" s="34"/>
      <c r="O3" s="14"/>
      <c r="P3" s="14"/>
      <c r="Q3" s="14"/>
      <c r="R3" s="14"/>
      <c r="S3" s="35"/>
      <c r="T3" s="35"/>
      <c r="U3" s="14"/>
      <c r="V3" s="14"/>
    </row>
    <row r="4" spans="1:22" hidden="1" x14ac:dyDescent="0.25">
      <c r="A4" s="31"/>
      <c r="B4" s="31"/>
      <c r="C4" s="32"/>
      <c r="D4" s="31"/>
      <c r="E4" s="31"/>
      <c r="F4" s="31"/>
      <c r="G4" s="31"/>
      <c r="H4" s="14"/>
      <c r="I4" s="33"/>
      <c r="J4" s="33"/>
      <c r="K4" s="33"/>
      <c r="L4" s="34"/>
      <c r="M4" s="34"/>
      <c r="N4" s="34"/>
      <c r="O4" s="14"/>
      <c r="P4" s="14"/>
      <c r="Q4" s="14"/>
      <c r="R4" s="14"/>
      <c r="S4" s="35"/>
      <c r="T4" s="35"/>
      <c r="U4" s="14"/>
      <c r="V4" s="14"/>
    </row>
    <row r="5" spans="1:22" x14ac:dyDescent="0.25">
      <c r="A5" s="31"/>
      <c r="B5" s="31"/>
      <c r="C5" s="32"/>
      <c r="D5" s="31"/>
      <c r="E5" s="31"/>
      <c r="F5" s="31"/>
      <c r="G5" s="31"/>
      <c r="H5" s="12"/>
      <c r="I5" s="33"/>
      <c r="J5" s="33"/>
      <c r="K5" s="33"/>
      <c r="L5" s="34"/>
      <c r="M5" s="34"/>
      <c r="N5" s="34"/>
      <c r="O5" s="14"/>
      <c r="P5" s="14"/>
      <c r="Q5" s="14"/>
      <c r="R5" s="14"/>
      <c r="S5" s="35"/>
      <c r="T5" s="35"/>
      <c r="U5" s="12"/>
      <c r="V5" s="12"/>
    </row>
    <row r="6" spans="1:22" x14ac:dyDescent="0.25">
      <c r="A6" s="12"/>
      <c r="B6" s="12"/>
      <c r="C6" s="13"/>
      <c r="D6" s="12"/>
      <c r="E6" s="12"/>
      <c r="F6" s="12"/>
      <c r="G6" s="12"/>
      <c r="H6" s="12"/>
      <c r="I6" s="12"/>
      <c r="J6" s="12"/>
      <c r="K6" s="12"/>
      <c r="L6" s="12"/>
      <c r="M6" s="12"/>
      <c r="N6" s="12"/>
      <c r="O6" s="12"/>
      <c r="P6" s="12"/>
      <c r="Q6" s="12"/>
      <c r="R6" s="12"/>
      <c r="S6" s="12"/>
      <c r="T6" s="12"/>
      <c r="U6" s="12"/>
      <c r="V6" s="12"/>
    </row>
    <row r="7" spans="1:22" x14ac:dyDescent="0.25">
      <c r="A7" s="12"/>
      <c r="B7" s="12"/>
      <c r="C7" s="13"/>
      <c r="D7" s="12"/>
      <c r="E7" s="12"/>
      <c r="F7" s="12"/>
      <c r="G7" s="12"/>
      <c r="H7" s="12"/>
      <c r="I7" s="12"/>
      <c r="J7" s="12"/>
      <c r="K7" s="12"/>
      <c r="L7" s="12"/>
      <c r="M7" s="12"/>
      <c r="N7" s="12"/>
      <c r="O7" s="12"/>
      <c r="P7" s="12"/>
      <c r="Q7" s="12"/>
      <c r="R7" s="12"/>
      <c r="S7" s="12"/>
      <c r="T7" s="12"/>
      <c r="U7" s="12"/>
      <c r="V7" s="12"/>
    </row>
    <row r="8" spans="1:22" x14ac:dyDescent="0.25">
      <c r="A8" s="12"/>
      <c r="B8" s="12"/>
      <c r="C8" s="13"/>
      <c r="D8" s="12"/>
      <c r="E8" s="12"/>
      <c r="F8" s="12"/>
      <c r="G8" s="12"/>
      <c r="H8" s="12"/>
      <c r="I8" s="12"/>
      <c r="J8" s="12"/>
      <c r="K8" s="12"/>
      <c r="L8" s="12"/>
      <c r="M8" s="12"/>
      <c r="N8" s="12"/>
      <c r="O8" s="12"/>
      <c r="P8" s="12"/>
      <c r="Q8" s="12"/>
      <c r="R8" s="12"/>
      <c r="S8" s="12"/>
      <c r="T8" s="12"/>
      <c r="U8" s="12"/>
      <c r="V8" s="12"/>
    </row>
    <row r="9" spans="1:22" x14ac:dyDescent="0.25">
      <c r="A9" s="12"/>
      <c r="B9" s="12"/>
      <c r="C9" s="13"/>
      <c r="D9" s="12"/>
      <c r="E9" s="12"/>
      <c r="F9" s="12"/>
      <c r="G9" s="12"/>
      <c r="H9" s="12"/>
      <c r="I9" s="12"/>
      <c r="J9" s="12"/>
      <c r="K9" s="12"/>
      <c r="L9" s="12"/>
      <c r="M9" s="12"/>
      <c r="N9" s="12"/>
      <c r="O9" s="12"/>
      <c r="P9" s="12"/>
      <c r="Q9" s="12"/>
      <c r="R9" s="12"/>
      <c r="S9" s="12"/>
      <c r="T9" s="12"/>
      <c r="U9" s="12"/>
      <c r="V9" s="12"/>
    </row>
    <row r="10" spans="1:22" x14ac:dyDescent="0.25">
      <c r="A10" s="12"/>
      <c r="B10" s="12"/>
      <c r="C10" s="13"/>
      <c r="D10" s="12"/>
      <c r="E10" s="12"/>
      <c r="F10" s="12"/>
      <c r="G10" s="12"/>
      <c r="H10" s="12"/>
      <c r="I10" s="17" t="s">
        <v>61</v>
      </c>
      <c r="J10" s="17" t="s">
        <v>62</v>
      </c>
      <c r="K10" s="17" t="s">
        <v>63</v>
      </c>
      <c r="L10" s="17" t="s">
        <v>64</v>
      </c>
      <c r="M10" s="17" t="s">
        <v>65</v>
      </c>
      <c r="N10" s="17" t="s">
        <v>66</v>
      </c>
      <c r="O10" s="17" t="s">
        <v>67</v>
      </c>
      <c r="P10" s="12"/>
      <c r="Q10" s="12"/>
      <c r="R10" s="12"/>
      <c r="S10" s="12"/>
      <c r="T10" s="12"/>
      <c r="U10" s="12"/>
      <c r="V10" s="12"/>
    </row>
    <row r="11" spans="1:22" ht="18" hidden="1" x14ac:dyDescent="0.25">
      <c r="A11" s="12"/>
      <c r="B11" s="12"/>
      <c r="C11" s="13"/>
      <c r="D11" s="12"/>
      <c r="E11" s="12"/>
      <c r="F11" s="12"/>
      <c r="G11" s="12"/>
      <c r="H11" s="12"/>
      <c r="I11" s="23" t="s">
        <v>43</v>
      </c>
      <c r="J11" s="23" t="s">
        <v>8</v>
      </c>
      <c r="K11" s="18" t="s">
        <v>9</v>
      </c>
      <c r="L11" s="18" t="s">
        <v>10</v>
      </c>
      <c r="M11" s="22">
        <v>550</v>
      </c>
      <c r="N11" s="20">
        <v>44933</v>
      </c>
      <c r="O11" s="21" t="s">
        <v>69</v>
      </c>
      <c r="P11" s="12"/>
      <c r="Q11" s="12"/>
      <c r="R11" s="12"/>
      <c r="S11" s="12"/>
      <c r="T11" s="12"/>
      <c r="U11" s="12"/>
      <c r="V11" s="12"/>
    </row>
    <row r="12" spans="1:22" ht="18" hidden="1" x14ac:dyDescent="0.25">
      <c r="A12" s="12"/>
      <c r="B12" s="12"/>
      <c r="C12" s="13"/>
      <c r="D12" s="12"/>
      <c r="E12" s="12"/>
      <c r="F12" s="12"/>
      <c r="G12" s="12"/>
      <c r="H12" s="12"/>
      <c r="I12" s="23" t="s">
        <v>43</v>
      </c>
      <c r="J12" s="23" t="s">
        <v>8</v>
      </c>
      <c r="K12" s="18" t="s">
        <v>9</v>
      </c>
      <c r="L12" s="18" t="s">
        <v>12</v>
      </c>
      <c r="M12" s="22">
        <v>250</v>
      </c>
      <c r="N12" s="20">
        <v>44928</v>
      </c>
      <c r="O12" s="21" t="s">
        <v>69</v>
      </c>
      <c r="P12" s="12"/>
      <c r="Q12" s="12"/>
      <c r="R12" s="12"/>
      <c r="S12" s="12"/>
      <c r="T12" s="12"/>
      <c r="U12" s="12"/>
      <c r="V12" s="12"/>
    </row>
    <row r="13" spans="1:22" ht="18" hidden="1" x14ac:dyDescent="0.25">
      <c r="A13" s="12"/>
      <c r="B13" s="12"/>
      <c r="C13" s="13"/>
      <c r="D13" s="12"/>
      <c r="E13" s="12"/>
      <c r="F13" s="12"/>
      <c r="G13" s="12"/>
      <c r="H13" s="12"/>
      <c r="I13" s="23" t="s">
        <v>43</v>
      </c>
      <c r="J13" s="23" t="s">
        <v>8</v>
      </c>
      <c r="K13" s="18" t="s">
        <v>9</v>
      </c>
      <c r="L13" s="18" t="s">
        <v>13</v>
      </c>
      <c r="M13" s="22">
        <v>100</v>
      </c>
      <c r="N13" s="20">
        <v>44928</v>
      </c>
      <c r="O13" s="21" t="s">
        <v>68</v>
      </c>
      <c r="P13" s="12"/>
      <c r="Q13" s="12"/>
      <c r="R13" s="12"/>
      <c r="S13" s="12"/>
      <c r="T13" s="12"/>
      <c r="U13" s="12"/>
      <c r="V13" s="12"/>
    </row>
    <row r="14" spans="1:22" ht="18" hidden="1" x14ac:dyDescent="0.25">
      <c r="A14" s="12"/>
      <c r="B14" s="12"/>
      <c r="C14" s="13"/>
      <c r="D14" s="12"/>
      <c r="E14" s="12"/>
      <c r="F14" s="12"/>
      <c r="G14" s="12"/>
      <c r="H14" s="12"/>
      <c r="I14" s="23" t="s">
        <v>43</v>
      </c>
      <c r="J14" s="23" t="s">
        <v>8</v>
      </c>
      <c r="K14" s="18" t="s">
        <v>9</v>
      </c>
      <c r="L14" s="18" t="s">
        <v>14</v>
      </c>
      <c r="M14" s="22">
        <v>105</v>
      </c>
      <c r="N14" s="20">
        <v>44929</v>
      </c>
      <c r="O14" s="21" t="s">
        <v>11</v>
      </c>
      <c r="P14" s="12"/>
      <c r="Q14" s="12"/>
      <c r="R14" s="12"/>
      <c r="S14" s="12"/>
      <c r="T14" s="12"/>
      <c r="U14" s="12"/>
      <c r="V14" s="12"/>
    </row>
    <row r="15" spans="1:22" ht="18" hidden="1" x14ac:dyDescent="0.25">
      <c r="A15" s="12"/>
      <c r="B15" s="12"/>
      <c r="C15" s="13"/>
      <c r="D15" s="12"/>
      <c r="E15" s="12"/>
      <c r="F15" s="12"/>
      <c r="G15" s="12"/>
      <c r="H15" s="12"/>
      <c r="I15" s="23" t="s">
        <v>43</v>
      </c>
      <c r="J15" s="23" t="s">
        <v>8</v>
      </c>
      <c r="K15" s="18" t="s">
        <v>9</v>
      </c>
      <c r="L15" s="18" t="s">
        <v>15</v>
      </c>
      <c r="M15" s="22">
        <v>200</v>
      </c>
      <c r="N15" s="20">
        <v>44930</v>
      </c>
      <c r="O15" s="21" t="s">
        <v>11</v>
      </c>
      <c r="P15" s="12"/>
      <c r="Q15" s="12"/>
      <c r="R15" s="12"/>
      <c r="S15" s="12"/>
      <c r="T15" s="12"/>
      <c r="U15" s="12"/>
      <c r="V15" s="12"/>
    </row>
    <row r="16" spans="1:22" ht="18" hidden="1" x14ac:dyDescent="0.25">
      <c r="A16" s="12"/>
      <c r="B16" s="12"/>
      <c r="C16" s="13"/>
      <c r="D16" s="12"/>
      <c r="E16" s="12"/>
      <c r="F16" s="12"/>
      <c r="G16" s="12"/>
      <c r="H16" s="12"/>
      <c r="I16" s="23" t="s">
        <v>43</v>
      </c>
      <c r="J16" s="23" t="s">
        <v>8</v>
      </c>
      <c r="K16" s="18" t="s">
        <v>9</v>
      </c>
      <c r="L16" s="18" t="s">
        <v>16</v>
      </c>
      <c r="M16" s="22">
        <v>160</v>
      </c>
      <c r="N16" s="20">
        <v>44931</v>
      </c>
      <c r="O16" s="21" t="s">
        <v>68</v>
      </c>
      <c r="P16" s="12"/>
      <c r="Q16" s="12"/>
      <c r="R16" s="12"/>
      <c r="S16" s="12"/>
      <c r="T16" s="12"/>
      <c r="U16" s="12"/>
      <c r="V16" s="12"/>
    </row>
    <row r="17" spans="1:23" ht="18" hidden="1" x14ac:dyDescent="0.25">
      <c r="A17" s="12"/>
      <c r="B17" s="12"/>
      <c r="C17" s="13"/>
      <c r="D17" s="12"/>
      <c r="E17" s="12"/>
      <c r="F17" s="12"/>
      <c r="G17" s="12"/>
      <c r="H17" s="12"/>
      <c r="I17" s="23" t="s">
        <v>43</v>
      </c>
      <c r="J17" s="23" t="s">
        <v>8</v>
      </c>
      <c r="K17" s="18" t="s">
        <v>9</v>
      </c>
      <c r="L17" s="18" t="s">
        <v>17</v>
      </c>
      <c r="M17" s="22">
        <v>400</v>
      </c>
      <c r="N17" s="20">
        <v>44932</v>
      </c>
      <c r="O17" s="21" t="s">
        <v>11</v>
      </c>
      <c r="P17" s="12"/>
      <c r="Q17" s="12"/>
      <c r="R17" s="12"/>
      <c r="S17" s="12"/>
      <c r="T17" s="12"/>
      <c r="U17" s="12"/>
      <c r="V17" s="12"/>
    </row>
    <row r="18" spans="1:23" ht="18" hidden="1" x14ac:dyDescent="0.25">
      <c r="A18" s="12"/>
      <c r="B18" s="12"/>
      <c r="C18" s="13"/>
      <c r="D18" s="12"/>
      <c r="E18" s="12"/>
      <c r="F18" s="12"/>
      <c r="G18" s="12"/>
      <c r="H18" s="12"/>
      <c r="I18" s="23" t="s">
        <v>43</v>
      </c>
      <c r="J18" s="23" t="s">
        <v>8</v>
      </c>
      <c r="K18" s="18" t="s">
        <v>9</v>
      </c>
      <c r="L18" s="18" t="s">
        <v>18</v>
      </c>
      <c r="M18" s="22">
        <v>400</v>
      </c>
      <c r="N18" s="20">
        <v>44933</v>
      </c>
      <c r="O18" s="21" t="s">
        <v>68</v>
      </c>
      <c r="P18" s="12"/>
      <c r="Q18" s="12"/>
      <c r="R18" s="12"/>
      <c r="S18" s="12"/>
      <c r="T18" s="12"/>
      <c r="U18" s="12"/>
      <c r="V18" s="12"/>
    </row>
    <row r="19" spans="1:23" ht="18" hidden="1" x14ac:dyDescent="0.25">
      <c r="A19" s="12"/>
      <c r="B19" s="12"/>
      <c r="C19" s="13"/>
      <c r="D19" s="12"/>
      <c r="E19" s="12"/>
      <c r="F19" s="12"/>
      <c r="G19" s="12"/>
      <c r="H19" s="12"/>
      <c r="I19" s="23" t="s">
        <v>43</v>
      </c>
      <c r="J19" s="23" t="s">
        <v>8</v>
      </c>
      <c r="K19" s="18" t="s">
        <v>9</v>
      </c>
      <c r="L19" s="18" t="s">
        <v>19</v>
      </c>
      <c r="M19" s="22">
        <v>400</v>
      </c>
      <c r="N19" s="20">
        <v>44934</v>
      </c>
      <c r="O19" s="21" t="s">
        <v>11</v>
      </c>
      <c r="P19" s="12"/>
      <c r="Q19" s="12"/>
      <c r="R19" s="12"/>
      <c r="S19" s="12"/>
      <c r="T19" s="12"/>
      <c r="U19" s="12"/>
      <c r="V19" s="12"/>
    </row>
    <row r="20" spans="1:23" ht="18" hidden="1" x14ac:dyDescent="0.25">
      <c r="A20" s="12"/>
      <c r="B20" s="12"/>
      <c r="C20" s="13"/>
      <c r="D20" s="12"/>
      <c r="E20" s="12"/>
      <c r="F20" s="12"/>
      <c r="G20" s="12"/>
      <c r="H20" s="12"/>
      <c r="I20" s="23" t="s">
        <v>43</v>
      </c>
      <c r="J20" s="23" t="s">
        <v>8</v>
      </c>
      <c r="K20" s="18" t="s">
        <v>20</v>
      </c>
      <c r="L20" s="18" t="s">
        <v>21</v>
      </c>
      <c r="M20" s="22">
        <v>400</v>
      </c>
      <c r="N20" s="20">
        <v>44935</v>
      </c>
      <c r="O20" s="21" t="s">
        <v>11</v>
      </c>
      <c r="P20" s="12"/>
      <c r="Q20" s="12"/>
      <c r="R20" s="12"/>
      <c r="S20" s="12"/>
      <c r="T20" s="12"/>
      <c r="U20" s="12"/>
      <c r="V20" s="12"/>
    </row>
    <row r="21" spans="1:23" ht="18" hidden="1" x14ac:dyDescent="0.25">
      <c r="A21" s="12"/>
      <c r="B21" s="12"/>
      <c r="C21" s="13"/>
      <c r="D21" s="12"/>
      <c r="E21" s="12"/>
      <c r="F21" s="12"/>
      <c r="G21" s="12"/>
      <c r="H21" s="12"/>
      <c r="I21" s="23" t="s">
        <v>43</v>
      </c>
      <c r="J21" s="23" t="s">
        <v>8</v>
      </c>
      <c r="K21" s="18" t="s">
        <v>20</v>
      </c>
      <c r="L21" s="18" t="s">
        <v>22</v>
      </c>
      <c r="M21" s="22">
        <v>500</v>
      </c>
      <c r="N21" s="20">
        <v>44930</v>
      </c>
      <c r="O21" s="21" t="s">
        <v>68</v>
      </c>
      <c r="P21" s="12"/>
      <c r="Q21" s="12"/>
      <c r="R21" s="12"/>
      <c r="S21" s="12"/>
      <c r="T21" s="12"/>
      <c r="U21" s="12"/>
      <c r="V21" s="12"/>
      <c r="W21" s="10">
        <v>11</v>
      </c>
    </row>
    <row r="22" spans="1:23" ht="18" hidden="1" x14ac:dyDescent="0.25">
      <c r="A22" s="12"/>
      <c r="B22" s="12"/>
      <c r="C22" s="13"/>
      <c r="D22" s="12"/>
      <c r="E22" s="12"/>
      <c r="F22" s="12"/>
      <c r="G22" s="12"/>
      <c r="H22" s="12"/>
      <c r="I22" s="23" t="s">
        <v>43</v>
      </c>
      <c r="J22" s="23" t="s">
        <v>8</v>
      </c>
      <c r="K22" s="18" t="s">
        <v>20</v>
      </c>
      <c r="L22" s="18" t="s">
        <v>23</v>
      </c>
      <c r="M22" s="22">
        <v>300</v>
      </c>
      <c r="N22" s="20">
        <v>44931</v>
      </c>
      <c r="O22" s="21" t="s">
        <v>11</v>
      </c>
      <c r="P22" s="12"/>
      <c r="Q22" s="12"/>
      <c r="R22" s="12"/>
      <c r="S22" s="12"/>
      <c r="T22" s="12"/>
      <c r="U22" s="12"/>
      <c r="V22" s="12"/>
    </row>
    <row r="23" spans="1:23" ht="18" hidden="1" x14ac:dyDescent="0.25">
      <c r="A23" s="12"/>
      <c r="B23" s="12"/>
      <c r="C23" s="13"/>
      <c r="D23" s="12"/>
      <c r="E23" s="12"/>
      <c r="F23" s="12"/>
      <c r="G23" s="12"/>
      <c r="H23" s="12"/>
      <c r="I23" s="23" t="s">
        <v>43</v>
      </c>
      <c r="J23" s="23" t="s">
        <v>8</v>
      </c>
      <c r="K23" s="18" t="s">
        <v>24</v>
      </c>
      <c r="L23" s="18" t="s">
        <v>10</v>
      </c>
      <c r="M23" s="22">
        <v>100</v>
      </c>
      <c r="N23" s="20">
        <v>44932</v>
      </c>
      <c r="O23" s="21" t="s">
        <v>11</v>
      </c>
      <c r="P23" s="12"/>
      <c r="Q23" s="12"/>
      <c r="R23" s="12"/>
      <c r="S23" s="12"/>
      <c r="T23" s="12"/>
      <c r="U23" s="12"/>
      <c r="V23" s="12"/>
    </row>
    <row r="24" spans="1:23" ht="18" hidden="1" x14ac:dyDescent="0.25">
      <c r="A24" s="12"/>
      <c r="B24" s="12"/>
      <c r="C24" s="13"/>
      <c r="D24" s="12"/>
      <c r="E24" s="12"/>
      <c r="F24" s="12"/>
      <c r="G24" s="12"/>
      <c r="H24" s="12"/>
      <c r="I24" s="23" t="s">
        <v>43</v>
      </c>
      <c r="J24" s="23" t="s">
        <v>8</v>
      </c>
      <c r="K24" s="18" t="s">
        <v>24</v>
      </c>
      <c r="L24" s="18" t="s">
        <v>25</v>
      </c>
      <c r="M24" s="22">
        <v>200</v>
      </c>
      <c r="N24" s="20">
        <v>44933</v>
      </c>
      <c r="O24" s="21" t="s">
        <v>11</v>
      </c>
      <c r="P24" s="12"/>
      <c r="Q24" s="12"/>
      <c r="R24" s="12"/>
      <c r="S24" s="12"/>
      <c r="T24" s="12"/>
      <c r="U24" s="12"/>
      <c r="V24" s="12"/>
    </row>
    <row r="25" spans="1:23" ht="18" hidden="1" x14ac:dyDescent="0.25">
      <c r="A25" s="12"/>
      <c r="B25" s="12"/>
      <c r="C25" s="13"/>
      <c r="D25" s="12"/>
      <c r="E25" s="12"/>
      <c r="F25" s="12"/>
      <c r="G25" s="12"/>
      <c r="H25" s="12"/>
      <c r="I25" s="23" t="s">
        <v>43</v>
      </c>
      <c r="J25" s="23" t="s">
        <v>8</v>
      </c>
      <c r="K25" s="18" t="s">
        <v>24</v>
      </c>
      <c r="L25" s="18" t="s">
        <v>26</v>
      </c>
      <c r="M25" s="22">
        <v>200</v>
      </c>
      <c r="N25" s="20">
        <v>44929</v>
      </c>
      <c r="O25" s="21" t="s">
        <v>11</v>
      </c>
      <c r="P25" s="12"/>
      <c r="Q25" s="12"/>
      <c r="R25" s="12"/>
      <c r="S25" s="12"/>
      <c r="T25" s="12"/>
      <c r="U25" s="12"/>
      <c r="V25" s="12"/>
    </row>
    <row r="26" spans="1:23" ht="18" hidden="1" x14ac:dyDescent="0.25">
      <c r="A26" s="12"/>
      <c r="B26" s="12"/>
      <c r="C26" s="13"/>
      <c r="D26" s="12"/>
      <c r="E26" s="12"/>
      <c r="F26" s="12"/>
      <c r="G26" s="12"/>
      <c r="H26" s="12"/>
      <c r="I26" s="23" t="s">
        <v>43</v>
      </c>
      <c r="J26" s="23" t="s">
        <v>8</v>
      </c>
      <c r="K26" s="18" t="s">
        <v>24</v>
      </c>
      <c r="L26" s="18" t="s">
        <v>27</v>
      </c>
      <c r="M26" s="22">
        <v>300</v>
      </c>
      <c r="N26" s="20">
        <v>44930</v>
      </c>
      <c r="O26" s="21" t="s">
        <v>11</v>
      </c>
      <c r="P26" s="12"/>
      <c r="Q26" s="12"/>
      <c r="R26" s="12"/>
      <c r="S26" s="12"/>
      <c r="T26" s="12"/>
      <c r="U26" s="12"/>
      <c r="V26" s="12"/>
    </row>
    <row r="27" spans="1:23" ht="18" hidden="1" x14ac:dyDescent="0.25">
      <c r="A27" s="12"/>
      <c r="B27" s="12"/>
      <c r="C27" s="13"/>
      <c r="D27" s="12"/>
      <c r="E27" s="12"/>
      <c r="F27" s="12"/>
      <c r="G27" s="12"/>
      <c r="H27" s="12"/>
      <c r="I27" s="23" t="s">
        <v>43</v>
      </c>
      <c r="J27" s="23" t="s">
        <v>8</v>
      </c>
      <c r="K27" s="18" t="s">
        <v>24</v>
      </c>
      <c r="L27" s="18" t="s">
        <v>28</v>
      </c>
      <c r="M27" s="22">
        <v>500</v>
      </c>
      <c r="N27" s="20">
        <v>44931</v>
      </c>
      <c r="O27" s="21" t="s">
        <v>11</v>
      </c>
      <c r="P27" s="12"/>
      <c r="Q27" s="12"/>
      <c r="R27" s="12"/>
      <c r="S27" s="12"/>
      <c r="T27" s="12"/>
      <c r="U27" s="12"/>
      <c r="V27" s="12"/>
    </row>
    <row r="28" spans="1:23" ht="18" hidden="1" x14ac:dyDescent="0.25">
      <c r="A28" s="12"/>
      <c r="B28" s="12"/>
      <c r="C28" s="13"/>
      <c r="D28" s="12"/>
      <c r="E28" s="12"/>
      <c r="F28" s="12"/>
      <c r="G28" s="12"/>
      <c r="H28" s="12"/>
      <c r="I28" s="23" t="s">
        <v>43</v>
      </c>
      <c r="J28" s="23" t="s">
        <v>8</v>
      </c>
      <c r="K28" s="18" t="s">
        <v>24</v>
      </c>
      <c r="L28" s="18" t="s">
        <v>29</v>
      </c>
      <c r="M28" s="22">
        <v>500</v>
      </c>
      <c r="N28" s="20">
        <v>44932</v>
      </c>
      <c r="O28" s="21" t="s">
        <v>11</v>
      </c>
      <c r="P28" s="12"/>
      <c r="Q28" s="12"/>
      <c r="R28" s="12"/>
      <c r="S28" s="12"/>
      <c r="T28" s="12"/>
      <c r="U28" s="12"/>
      <c r="V28" s="12"/>
    </row>
    <row r="29" spans="1:23" ht="18" hidden="1" x14ac:dyDescent="0.25">
      <c r="A29" s="12"/>
      <c r="B29" s="12"/>
      <c r="C29" s="13"/>
      <c r="D29" s="12"/>
      <c r="E29" s="12"/>
      <c r="F29" s="12"/>
      <c r="G29" s="12"/>
      <c r="H29" s="12"/>
      <c r="I29" s="23" t="s">
        <v>43</v>
      </c>
      <c r="J29" s="23" t="s">
        <v>8</v>
      </c>
      <c r="K29" s="18" t="s">
        <v>24</v>
      </c>
      <c r="L29" s="18" t="s">
        <v>30</v>
      </c>
      <c r="M29" s="22">
        <v>300</v>
      </c>
      <c r="N29" s="20">
        <v>44933</v>
      </c>
      <c r="O29" s="21" t="s">
        <v>11</v>
      </c>
      <c r="P29" s="12"/>
      <c r="Q29" s="12"/>
      <c r="R29" s="12"/>
      <c r="S29" s="12"/>
      <c r="T29" s="12"/>
      <c r="U29" s="12"/>
      <c r="V29" s="12"/>
    </row>
    <row r="30" spans="1:23" ht="18" hidden="1" x14ac:dyDescent="0.25">
      <c r="A30" s="12"/>
      <c r="B30" s="12"/>
      <c r="C30" s="13"/>
      <c r="D30" s="12"/>
      <c r="E30" s="12"/>
      <c r="F30" s="12"/>
      <c r="G30" s="12"/>
      <c r="H30" s="12"/>
      <c r="I30" s="23" t="s">
        <v>43</v>
      </c>
      <c r="J30" s="23" t="s">
        <v>8</v>
      </c>
      <c r="K30" s="18" t="s">
        <v>24</v>
      </c>
      <c r="L30" s="18" t="s">
        <v>31</v>
      </c>
      <c r="M30" s="22">
        <v>500</v>
      </c>
      <c r="N30" s="20">
        <v>44934</v>
      </c>
      <c r="O30" s="21" t="s">
        <v>11</v>
      </c>
      <c r="P30" s="12"/>
      <c r="Q30" s="12"/>
      <c r="R30" s="12"/>
      <c r="S30" s="12"/>
      <c r="T30" s="12"/>
      <c r="U30" s="12"/>
      <c r="V30" s="12"/>
    </row>
    <row r="31" spans="1:23" ht="18" hidden="1" x14ac:dyDescent="0.25">
      <c r="A31" s="12"/>
      <c r="B31" s="12"/>
      <c r="C31" s="13"/>
      <c r="D31" s="12"/>
      <c r="E31" s="12"/>
      <c r="F31" s="12"/>
      <c r="G31" s="12"/>
      <c r="H31" s="12"/>
      <c r="I31" s="23" t="s">
        <v>43</v>
      </c>
      <c r="J31" s="23" t="s">
        <v>8</v>
      </c>
      <c r="K31" s="18" t="s">
        <v>24</v>
      </c>
      <c r="L31" s="18" t="s">
        <v>19</v>
      </c>
      <c r="M31" s="22">
        <v>400</v>
      </c>
      <c r="N31" s="20">
        <v>44935</v>
      </c>
      <c r="O31" s="21" t="s">
        <v>11</v>
      </c>
      <c r="P31" s="12"/>
      <c r="Q31" s="12"/>
      <c r="R31" s="12"/>
      <c r="S31" s="12"/>
      <c r="T31" s="12"/>
      <c r="U31" s="12"/>
      <c r="V31" s="12"/>
    </row>
    <row r="32" spans="1:23" ht="18" hidden="1" x14ac:dyDescent="0.25">
      <c r="A32" s="12"/>
      <c r="B32" s="12"/>
      <c r="C32" s="13"/>
      <c r="D32" s="12"/>
      <c r="E32" s="12"/>
      <c r="F32" s="12"/>
      <c r="G32" s="12"/>
      <c r="H32" s="12"/>
      <c r="I32" s="23" t="s">
        <v>43</v>
      </c>
      <c r="J32" s="23" t="s">
        <v>32</v>
      </c>
      <c r="K32" s="18" t="s">
        <v>33</v>
      </c>
      <c r="L32" s="18" t="s">
        <v>34</v>
      </c>
      <c r="M32" s="19">
        <v>7800</v>
      </c>
      <c r="N32" s="20"/>
      <c r="O32" s="21"/>
      <c r="P32" s="12"/>
      <c r="Q32" s="12"/>
      <c r="R32" s="12"/>
      <c r="S32" s="12"/>
      <c r="T32" s="12"/>
      <c r="U32" s="12"/>
      <c r="V32" s="12"/>
    </row>
    <row r="33" spans="1:22" ht="18" hidden="1" x14ac:dyDescent="0.25">
      <c r="A33" s="12"/>
      <c r="B33" s="12"/>
      <c r="C33" s="13"/>
      <c r="D33" s="12"/>
      <c r="E33" s="12"/>
      <c r="F33" s="12"/>
      <c r="G33" s="12"/>
      <c r="H33" s="12"/>
      <c r="I33" s="23" t="s">
        <v>43</v>
      </c>
      <c r="J33" s="23" t="s">
        <v>32</v>
      </c>
      <c r="K33" s="18" t="s">
        <v>33</v>
      </c>
      <c r="L33" s="18" t="s">
        <v>35</v>
      </c>
      <c r="M33" s="19">
        <v>1000</v>
      </c>
      <c r="N33" s="20"/>
      <c r="O33" s="21"/>
      <c r="P33" s="12"/>
      <c r="Q33" s="12"/>
      <c r="R33" s="12"/>
      <c r="S33" s="12"/>
      <c r="T33" s="12"/>
      <c r="U33" s="12"/>
      <c r="V33" s="12"/>
    </row>
    <row r="34" spans="1:22" ht="18" hidden="1" x14ac:dyDescent="0.25">
      <c r="A34" s="12"/>
      <c r="B34" s="12"/>
      <c r="C34" s="13"/>
      <c r="D34" s="12"/>
      <c r="E34" s="12"/>
      <c r="F34" s="12"/>
      <c r="G34" s="12"/>
      <c r="H34" s="12"/>
      <c r="I34" s="23" t="s">
        <v>43</v>
      </c>
      <c r="J34" s="23" t="s">
        <v>32</v>
      </c>
      <c r="K34" s="18" t="s">
        <v>36</v>
      </c>
      <c r="L34" s="18" t="s">
        <v>37</v>
      </c>
      <c r="M34" s="19">
        <v>500</v>
      </c>
      <c r="N34" s="20"/>
      <c r="O34" s="21"/>
      <c r="P34" s="12"/>
      <c r="Q34" s="12"/>
      <c r="R34" s="12"/>
      <c r="S34" s="12"/>
      <c r="T34" s="12"/>
      <c r="U34" s="12"/>
      <c r="V34" s="12"/>
    </row>
    <row r="35" spans="1:22" ht="18" hidden="1" x14ac:dyDescent="0.25">
      <c r="A35" s="12"/>
      <c r="B35" s="12"/>
      <c r="C35" s="13"/>
      <c r="D35" s="12"/>
      <c r="E35" s="12"/>
      <c r="F35" s="12"/>
      <c r="G35" s="12"/>
      <c r="H35" s="12"/>
      <c r="I35" s="23" t="s">
        <v>43</v>
      </c>
      <c r="J35" s="23" t="s">
        <v>32</v>
      </c>
      <c r="K35" s="18" t="s">
        <v>36</v>
      </c>
      <c r="L35" s="18" t="s">
        <v>38</v>
      </c>
      <c r="M35" s="19">
        <v>220</v>
      </c>
      <c r="N35" s="20"/>
      <c r="O35" s="21"/>
      <c r="P35" s="12"/>
      <c r="Q35" s="12"/>
      <c r="R35" s="12"/>
      <c r="S35" s="12"/>
      <c r="T35" s="12"/>
      <c r="U35" s="12"/>
      <c r="V35" s="12"/>
    </row>
    <row r="36" spans="1:22" ht="18" hidden="1" x14ac:dyDescent="0.25">
      <c r="A36" s="12"/>
      <c r="B36" s="12"/>
      <c r="C36" s="13"/>
      <c r="D36" s="12"/>
      <c r="E36" s="12"/>
      <c r="F36" s="12"/>
      <c r="G36" s="12"/>
      <c r="H36" s="12"/>
      <c r="I36" s="23" t="s">
        <v>42</v>
      </c>
      <c r="J36" s="23" t="s">
        <v>8</v>
      </c>
      <c r="K36" s="18" t="s">
        <v>9</v>
      </c>
      <c r="L36" s="18" t="s">
        <v>10</v>
      </c>
      <c r="M36" s="22">
        <v>105</v>
      </c>
      <c r="N36" s="20">
        <v>44964</v>
      </c>
      <c r="O36" s="21" t="s">
        <v>11</v>
      </c>
      <c r="P36" s="12"/>
      <c r="Q36" s="12"/>
      <c r="R36" s="12"/>
      <c r="S36" s="12"/>
      <c r="T36" s="12"/>
      <c r="U36" s="12"/>
      <c r="V36" s="12"/>
    </row>
    <row r="37" spans="1:22" ht="18" hidden="1" x14ac:dyDescent="0.25">
      <c r="A37" s="12"/>
      <c r="B37" s="12"/>
      <c r="C37" s="13"/>
      <c r="D37" s="12"/>
      <c r="E37" s="12"/>
      <c r="F37" s="12"/>
      <c r="G37" s="12"/>
      <c r="H37" s="12"/>
      <c r="I37" s="23" t="s">
        <v>42</v>
      </c>
      <c r="J37" s="23" t="s">
        <v>8</v>
      </c>
      <c r="K37" s="18" t="s">
        <v>9</v>
      </c>
      <c r="L37" s="18" t="s">
        <v>12</v>
      </c>
      <c r="M37" s="22">
        <v>250</v>
      </c>
      <c r="N37" s="20">
        <v>44959</v>
      </c>
      <c r="O37" s="21" t="s">
        <v>11</v>
      </c>
      <c r="P37" s="12"/>
      <c r="Q37" s="12"/>
      <c r="R37" s="12"/>
      <c r="S37" s="12"/>
      <c r="T37" s="12"/>
      <c r="U37" s="12"/>
      <c r="V37" s="12"/>
    </row>
    <row r="38" spans="1:22" ht="18" hidden="1" x14ac:dyDescent="0.25">
      <c r="A38" s="12"/>
      <c r="B38" s="12"/>
      <c r="C38" s="13"/>
      <c r="D38" s="12"/>
      <c r="E38" s="12"/>
      <c r="F38" s="12"/>
      <c r="G38" s="12"/>
      <c r="H38" s="12"/>
      <c r="I38" s="23" t="s">
        <v>42</v>
      </c>
      <c r="J38" s="23" t="s">
        <v>8</v>
      </c>
      <c r="K38" s="18" t="s">
        <v>9</v>
      </c>
      <c r="L38" s="18" t="s">
        <v>13</v>
      </c>
      <c r="M38" s="22">
        <v>100</v>
      </c>
      <c r="N38" s="20">
        <v>44959</v>
      </c>
      <c r="O38" s="21" t="s">
        <v>11</v>
      </c>
      <c r="P38" s="12"/>
      <c r="Q38" s="12"/>
      <c r="R38" s="12"/>
      <c r="S38" s="12"/>
      <c r="T38" s="12"/>
    </row>
    <row r="39" spans="1:22" ht="18" hidden="1" x14ac:dyDescent="0.25">
      <c r="A39" s="12"/>
      <c r="B39" s="12"/>
      <c r="C39" s="13"/>
      <c r="D39" s="12"/>
      <c r="E39" s="12"/>
      <c r="F39" s="12"/>
      <c r="G39" s="12"/>
      <c r="H39" s="12"/>
      <c r="I39" s="23" t="s">
        <v>42</v>
      </c>
      <c r="J39" s="23" t="s">
        <v>8</v>
      </c>
      <c r="K39" s="18" t="s">
        <v>9</v>
      </c>
      <c r="L39" s="18" t="s">
        <v>14</v>
      </c>
      <c r="M39" s="22">
        <v>105</v>
      </c>
      <c r="N39" s="20">
        <v>44960</v>
      </c>
      <c r="O39" s="21" t="s">
        <v>11</v>
      </c>
      <c r="P39" s="12"/>
      <c r="Q39" s="12"/>
      <c r="R39" s="12"/>
      <c r="S39" s="12"/>
      <c r="T39" s="12"/>
    </row>
    <row r="40" spans="1:22" ht="18" hidden="1" x14ac:dyDescent="0.25">
      <c r="A40" s="12"/>
      <c r="B40" s="12"/>
      <c r="C40" s="13"/>
      <c r="D40" s="12"/>
      <c r="E40" s="12"/>
      <c r="F40" s="12"/>
      <c r="G40" s="12"/>
      <c r="H40" s="12"/>
      <c r="I40" s="23" t="s">
        <v>42</v>
      </c>
      <c r="J40" s="23" t="s">
        <v>8</v>
      </c>
      <c r="K40" s="18" t="s">
        <v>9</v>
      </c>
      <c r="L40" s="18" t="s">
        <v>15</v>
      </c>
      <c r="M40" s="22">
        <v>200</v>
      </c>
      <c r="N40" s="20">
        <v>44961</v>
      </c>
      <c r="O40" s="21" t="s">
        <v>11</v>
      </c>
      <c r="P40" s="12"/>
      <c r="Q40" s="12"/>
      <c r="R40" s="12"/>
      <c r="S40" s="12"/>
      <c r="T40" s="12"/>
    </row>
    <row r="41" spans="1:22" ht="18" hidden="1" x14ac:dyDescent="0.25">
      <c r="A41" s="12"/>
      <c r="B41" s="12"/>
      <c r="C41" s="13"/>
      <c r="D41" s="12"/>
      <c r="E41" s="12"/>
      <c r="F41" s="12"/>
      <c r="G41" s="12"/>
      <c r="H41" s="12"/>
      <c r="I41" s="23" t="s">
        <v>42</v>
      </c>
      <c r="J41" s="23" t="s">
        <v>8</v>
      </c>
      <c r="K41" s="18" t="s">
        <v>9</v>
      </c>
      <c r="L41" s="18" t="s">
        <v>16</v>
      </c>
      <c r="M41" s="22">
        <v>160</v>
      </c>
      <c r="N41" s="20">
        <v>44962</v>
      </c>
      <c r="O41" s="21" t="s">
        <v>11</v>
      </c>
      <c r="P41" s="12"/>
      <c r="Q41" s="12"/>
      <c r="R41" s="12"/>
      <c r="S41" s="12"/>
      <c r="T41" s="12"/>
    </row>
    <row r="42" spans="1:22" ht="18" hidden="1" x14ac:dyDescent="0.25">
      <c r="A42" s="12"/>
      <c r="B42" s="12"/>
      <c r="C42" s="13"/>
      <c r="D42" s="12"/>
      <c r="E42" s="12"/>
      <c r="F42" s="12"/>
      <c r="G42" s="12"/>
      <c r="H42" s="12"/>
      <c r="I42" s="23" t="s">
        <v>42</v>
      </c>
      <c r="J42" s="23" t="s">
        <v>8</v>
      </c>
      <c r="K42" s="18" t="s">
        <v>9</v>
      </c>
      <c r="L42" s="18" t="s">
        <v>17</v>
      </c>
      <c r="M42" s="22">
        <v>400</v>
      </c>
      <c r="N42" s="20">
        <v>44963</v>
      </c>
      <c r="O42" s="21" t="s">
        <v>11</v>
      </c>
      <c r="P42" s="12"/>
      <c r="Q42" s="12"/>
      <c r="R42" s="12"/>
      <c r="S42" s="12"/>
      <c r="T42" s="12"/>
    </row>
    <row r="43" spans="1:22" ht="18" hidden="1" x14ac:dyDescent="0.25">
      <c r="A43" s="12"/>
      <c r="B43" s="12"/>
      <c r="C43" s="13"/>
      <c r="D43" s="12"/>
      <c r="E43" s="12"/>
      <c r="F43" s="12"/>
      <c r="G43" s="12"/>
      <c r="H43" s="12"/>
      <c r="I43" s="23" t="s">
        <v>42</v>
      </c>
      <c r="J43" s="23" t="s">
        <v>8</v>
      </c>
      <c r="K43" s="18" t="s">
        <v>9</v>
      </c>
      <c r="L43" s="18" t="s">
        <v>18</v>
      </c>
      <c r="M43" s="22">
        <v>115</v>
      </c>
      <c r="N43" s="20">
        <v>44964</v>
      </c>
      <c r="O43" s="21" t="s">
        <v>11</v>
      </c>
      <c r="P43" s="12"/>
      <c r="Q43" s="12"/>
      <c r="R43" s="12"/>
      <c r="S43" s="12"/>
      <c r="T43" s="12"/>
    </row>
    <row r="44" spans="1:22" ht="18" hidden="1" x14ac:dyDescent="0.25">
      <c r="A44" s="12"/>
      <c r="B44" s="12"/>
      <c r="C44" s="13"/>
      <c r="D44" s="12"/>
      <c r="E44" s="12"/>
      <c r="F44" s="12"/>
      <c r="G44" s="12"/>
      <c r="H44" s="12"/>
      <c r="I44" s="23" t="s">
        <v>42</v>
      </c>
      <c r="J44" s="23" t="s">
        <v>8</v>
      </c>
      <c r="K44" s="18" t="s">
        <v>9</v>
      </c>
      <c r="L44" s="18" t="s">
        <v>19</v>
      </c>
      <c r="M44" s="22">
        <v>400</v>
      </c>
      <c r="N44" s="20">
        <v>44965</v>
      </c>
      <c r="O44" s="21" t="s">
        <v>11</v>
      </c>
      <c r="P44" s="12"/>
      <c r="Q44" s="12"/>
      <c r="R44" s="12"/>
      <c r="S44" s="12"/>
      <c r="T44" s="12"/>
    </row>
    <row r="45" spans="1:22" ht="18" hidden="1" x14ac:dyDescent="0.25">
      <c r="A45" s="12"/>
      <c r="B45" s="12"/>
      <c r="C45" s="13"/>
      <c r="D45" s="12"/>
      <c r="E45" s="12"/>
      <c r="F45" s="12"/>
      <c r="G45" s="12"/>
      <c r="H45" s="12"/>
      <c r="I45" s="23" t="s">
        <v>42</v>
      </c>
      <c r="J45" s="23" t="s">
        <v>8</v>
      </c>
      <c r="K45" s="18" t="s">
        <v>20</v>
      </c>
      <c r="L45" s="18" t="s">
        <v>21</v>
      </c>
      <c r="M45" s="22">
        <v>400</v>
      </c>
      <c r="N45" s="20">
        <v>44966</v>
      </c>
      <c r="O45" s="21" t="s">
        <v>11</v>
      </c>
      <c r="P45" s="12"/>
      <c r="Q45" s="12"/>
      <c r="R45" s="12"/>
      <c r="S45" s="12"/>
      <c r="T45" s="12"/>
    </row>
    <row r="46" spans="1:22" ht="18" hidden="1" x14ac:dyDescent="0.25">
      <c r="A46" s="12"/>
      <c r="B46" s="12"/>
      <c r="C46" s="13"/>
      <c r="D46" s="12"/>
      <c r="E46" s="12"/>
      <c r="F46" s="12"/>
      <c r="G46" s="12"/>
      <c r="H46" s="12"/>
      <c r="I46" s="23" t="s">
        <v>42</v>
      </c>
      <c r="J46" s="23" t="s">
        <v>8</v>
      </c>
      <c r="K46" s="18" t="s">
        <v>20</v>
      </c>
      <c r="L46" s="18" t="s">
        <v>22</v>
      </c>
      <c r="M46" s="22">
        <v>500</v>
      </c>
      <c r="N46" s="20">
        <v>44961</v>
      </c>
      <c r="O46" s="21" t="s">
        <v>11</v>
      </c>
      <c r="P46" s="12"/>
      <c r="Q46" s="12"/>
      <c r="R46" s="12"/>
      <c r="S46" s="12"/>
      <c r="T46" s="12"/>
    </row>
    <row r="47" spans="1:22" ht="18" hidden="1" x14ac:dyDescent="0.25">
      <c r="A47" s="12"/>
      <c r="B47" s="12"/>
      <c r="C47" s="13"/>
      <c r="D47" s="12"/>
      <c r="E47" s="12"/>
      <c r="F47" s="12"/>
      <c r="G47" s="12"/>
      <c r="H47" s="12"/>
      <c r="I47" s="23" t="s">
        <v>42</v>
      </c>
      <c r="J47" s="23" t="s">
        <v>8</v>
      </c>
      <c r="K47" s="18" t="s">
        <v>20</v>
      </c>
      <c r="L47" s="18" t="s">
        <v>23</v>
      </c>
      <c r="M47" s="22">
        <v>300</v>
      </c>
      <c r="N47" s="20">
        <v>44962</v>
      </c>
      <c r="O47" s="21" t="s">
        <v>11</v>
      </c>
      <c r="P47" s="12"/>
      <c r="Q47" s="12"/>
      <c r="R47" s="12"/>
      <c r="S47" s="12"/>
      <c r="T47" s="12"/>
    </row>
    <row r="48" spans="1:22" ht="18" hidden="1" x14ac:dyDescent="0.25">
      <c r="A48" s="12"/>
      <c r="B48" s="12"/>
      <c r="C48" s="13"/>
      <c r="D48" s="12"/>
      <c r="E48" s="12"/>
      <c r="F48" s="12"/>
      <c r="G48" s="12"/>
      <c r="H48" s="12"/>
      <c r="I48" s="23" t="s">
        <v>42</v>
      </c>
      <c r="J48" s="23" t="s">
        <v>8</v>
      </c>
      <c r="K48" s="18" t="s">
        <v>24</v>
      </c>
      <c r="L48" s="18" t="s">
        <v>10</v>
      </c>
      <c r="M48" s="22">
        <v>100</v>
      </c>
      <c r="N48" s="20">
        <v>44963</v>
      </c>
      <c r="O48" s="21" t="s">
        <v>11</v>
      </c>
      <c r="P48" s="12"/>
      <c r="Q48" s="12"/>
      <c r="R48" s="12"/>
      <c r="S48" s="12"/>
      <c r="T48" s="12"/>
    </row>
    <row r="49" spans="1:21" ht="18" hidden="1" x14ac:dyDescent="0.25">
      <c r="A49" s="12"/>
      <c r="B49" s="12"/>
      <c r="C49" s="13"/>
      <c r="D49" s="12"/>
      <c r="E49" s="12"/>
      <c r="F49" s="12"/>
      <c r="G49" s="12"/>
      <c r="H49" s="12"/>
      <c r="I49" s="23" t="s">
        <v>42</v>
      </c>
      <c r="J49" s="23" t="s">
        <v>8</v>
      </c>
      <c r="K49" s="18" t="s">
        <v>24</v>
      </c>
      <c r="L49" s="18" t="s">
        <v>25</v>
      </c>
      <c r="M49" s="22">
        <v>200</v>
      </c>
      <c r="N49" s="20">
        <v>44964</v>
      </c>
      <c r="O49" s="21" t="s">
        <v>11</v>
      </c>
      <c r="P49" s="12"/>
      <c r="Q49" s="12"/>
      <c r="R49" s="12"/>
      <c r="S49" s="12"/>
      <c r="T49" s="12"/>
    </row>
    <row r="50" spans="1:21" ht="18" hidden="1" x14ac:dyDescent="0.25">
      <c r="A50" s="12"/>
      <c r="B50" s="12"/>
      <c r="C50" s="13"/>
      <c r="D50" s="12"/>
      <c r="E50" s="12"/>
      <c r="F50" s="12"/>
      <c r="G50" s="12"/>
      <c r="H50" s="12"/>
      <c r="I50" s="23" t="s">
        <v>42</v>
      </c>
      <c r="J50" s="23" t="s">
        <v>8</v>
      </c>
      <c r="K50" s="18" t="s">
        <v>24</v>
      </c>
      <c r="L50" s="18" t="s">
        <v>26</v>
      </c>
      <c r="M50" s="22">
        <v>200</v>
      </c>
      <c r="N50" s="20">
        <v>44960</v>
      </c>
      <c r="O50" s="21" t="s">
        <v>11</v>
      </c>
      <c r="P50" s="12"/>
      <c r="Q50" s="12"/>
      <c r="R50" s="12"/>
      <c r="S50" s="12"/>
      <c r="T50" s="12"/>
    </row>
    <row r="51" spans="1:21" ht="18" hidden="1" x14ac:dyDescent="0.25">
      <c r="A51" s="12"/>
      <c r="B51" s="12"/>
      <c r="C51" s="13"/>
      <c r="D51" s="12"/>
      <c r="E51" s="12"/>
      <c r="F51" s="12"/>
      <c r="G51" s="12"/>
      <c r="H51" s="12"/>
      <c r="I51" s="23" t="s">
        <v>42</v>
      </c>
      <c r="J51" s="23" t="s">
        <v>8</v>
      </c>
      <c r="K51" s="18" t="s">
        <v>24</v>
      </c>
      <c r="L51" s="18" t="s">
        <v>27</v>
      </c>
      <c r="M51" s="22">
        <v>300</v>
      </c>
      <c r="N51" s="20">
        <v>44961</v>
      </c>
      <c r="O51" s="21" t="s">
        <v>11</v>
      </c>
      <c r="P51" s="12"/>
      <c r="Q51" s="12"/>
      <c r="R51" s="12"/>
      <c r="S51" s="12"/>
      <c r="T51" s="12"/>
    </row>
    <row r="52" spans="1:21" ht="18" hidden="1" x14ac:dyDescent="0.25">
      <c r="A52" s="12"/>
      <c r="B52" s="12"/>
      <c r="C52" s="13"/>
      <c r="D52" s="12"/>
      <c r="E52" s="12"/>
      <c r="F52" s="12"/>
      <c r="G52" s="12"/>
      <c r="H52" s="12"/>
      <c r="I52" s="23" t="s">
        <v>42</v>
      </c>
      <c r="J52" s="23" t="s">
        <v>8</v>
      </c>
      <c r="K52" s="18" t="s">
        <v>24</v>
      </c>
      <c r="L52" s="18" t="s">
        <v>28</v>
      </c>
      <c r="M52" s="22">
        <v>118</v>
      </c>
      <c r="N52" s="20">
        <v>44962</v>
      </c>
      <c r="O52" s="21" t="s">
        <v>11</v>
      </c>
      <c r="P52" s="12"/>
      <c r="Q52" s="12"/>
      <c r="R52" s="12"/>
      <c r="S52" s="12"/>
      <c r="T52" s="12"/>
    </row>
    <row r="53" spans="1:21" ht="18" hidden="1" x14ac:dyDescent="0.25">
      <c r="A53" s="12"/>
      <c r="B53" s="12"/>
      <c r="C53" s="13"/>
      <c r="D53" s="12"/>
      <c r="E53" s="12"/>
      <c r="F53" s="12"/>
      <c r="G53" s="12"/>
      <c r="H53" s="12"/>
      <c r="I53" s="23" t="s">
        <v>42</v>
      </c>
      <c r="J53" s="23" t="s">
        <v>8</v>
      </c>
      <c r="K53" s="18" t="s">
        <v>24</v>
      </c>
      <c r="L53" s="18" t="s">
        <v>29</v>
      </c>
      <c r="M53" s="22">
        <v>500</v>
      </c>
      <c r="N53" s="20">
        <v>44963</v>
      </c>
      <c r="O53" s="21" t="s">
        <v>11</v>
      </c>
      <c r="P53" s="12"/>
      <c r="Q53" s="12"/>
      <c r="R53" s="12"/>
      <c r="S53" s="12"/>
      <c r="T53" s="12"/>
    </row>
    <row r="54" spans="1:21" ht="18" hidden="1" x14ac:dyDescent="0.25">
      <c r="A54" s="12"/>
      <c r="B54" s="12"/>
      <c r="C54" s="13"/>
      <c r="D54" s="12"/>
      <c r="E54" s="12"/>
      <c r="F54" s="12"/>
      <c r="G54" s="12"/>
      <c r="H54" s="12"/>
      <c r="I54" s="23" t="s">
        <v>42</v>
      </c>
      <c r="J54" s="23" t="s">
        <v>8</v>
      </c>
      <c r="K54" s="18" t="s">
        <v>24</v>
      </c>
      <c r="L54" s="18" t="s">
        <v>30</v>
      </c>
      <c r="M54" s="22">
        <v>300</v>
      </c>
      <c r="N54" s="20">
        <v>44964</v>
      </c>
      <c r="O54" s="21" t="s">
        <v>11</v>
      </c>
      <c r="P54" s="12"/>
      <c r="Q54" s="12"/>
      <c r="R54" s="12"/>
      <c r="S54" s="12"/>
      <c r="T54" s="12"/>
    </row>
    <row r="55" spans="1:21" ht="18" hidden="1" x14ac:dyDescent="0.25">
      <c r="A55" s="12"/>
      <c r="B55" s="12"/>
      <c r="C55" s="13"/>
      <c r="D55" s="12"/>
      <c r="E55" s="12"/>
      <c r="F55" s="12"/>
      <c r="G55" s="12"/>
      <c r="H55" s="12"/>
      <c r="I55" s="23" t="s">
        <v>42</v>
      </c>
      <c r="J55" s="23" t="s">
        <v>8</v>
      </c>
      <c r="K55" s="18" t="s">
        <v>24</v>
      </c>
      <c r="L55" s="18" t="s">
        <v>31</v>
      </c>
      <c r="M55" s="22">
        <v>85</v>
      </c>
      <c r="N55" s="20">
        <v>44965</v>
      </c>
      <c r="O55" s="21" t="s">
        <v>11</v>
      </c>
      <c r="P55" s="12"/>
      <c r="Q55" s="12"/>
      <c r="R55" s="12"/>
      <c r="S55" s="12"/>
      <c r="T55" s="12"/>
    </row>
    <row r="56" spans="1:21" ht="18" hidden="1" x14ac:dyDescent="0.25">
      <c r="A56" s="12"/>
      <c r="B56" s="12"/>
      <c r="C56" s="13"/>
      <c r="D56" s="12"/>
      <c r="E56" s="12"/>
      <c r="F56" s="12"/>
      <c r="G56" s="12"/>
      <c r="H56" s="12"/>
      <c r="I56" s="23" t="s">
        <v>42</v>
      </c>
      <c r="J56" s="23" t="s">
        <v>8</v>
      </c>
      <c r="K56" s="18" t="s">
        <v>24</v>
      </c>
      <c r="L56" s="18" t="s">
        <v>19</v>
      </c>
      <c r="M56" s="22">
        <v>400</v>
      </c>
      <c r="N56" s="20">
        <v>44966</v>
      </c>
      <c r="O56" s="21" t="s">
        <v>11</v>
      </c>
      <c r="P56" s="12"/>
      <c r="Q56" s="12"/>
      <c r="R56" s="12"/>
      <c r="S56" s="12"/>
      <c r="T56" s="12"/>
    </row>
    <row r="57" spans="1:21" ht="18" hidden="1" x14ac:dyDescent="0.25">
      <c r="A57" s="12"/>
      <c r="B57" s="12"/>
      <c r="C57" s="13"/>
      <c r="D57" s="12"/>
      <c r="E57" s="12"/>
      <c r="F57" s="12"/>
      <c r="G57" s="12"/>
      <c r="H57" s="12"/>
      <c r="I57" s="23" t="s">
        <v>42</v>
      </c>
      <c r="J57" s="23" t="s">
        <v>32</v>
      </c>
      <c r="K57" s="18" t="s">
        <v>33</v>
      </c>
      <c r="L57" s="18" t="s">
        <v>34</v>
      </c>
      <c r="M57" s="19">
        <v>7800</v>
      </c>
      <c r="N57" s="20"/>
      <c r="O57" s="21"/>
      <c r="P57" s="12"/>
      <c r="Q57" s="12"/>
      <c r="R57" s="12"/>
      <c r="S57" s="12"/>
      <c r="T57" s="12"/>
    </row>
    <row r="58" spans="1:21" ht="18" hidden="1" x14ac:dyDescent="0.25">
      <c r="A58" s="12"/>
      <c r="B58" s="12"/>
      <c r="C58" s="13"/>
      <c r="D58" s="12"/>
      <c r="E58" s="12"/>
      <c r="F58" s="12"/>
      <c r="G58" s="12"/>
      <c r="H58" s="12"/>
      <c r="I58" s="23" t="s">
        <v>42</v>
      </c>
      <c r="J58" s="23" t="s">
        <v>32</v>
      </c>
      <c r="K58" s="18" t="s">
        <v>33</v>
      </c>
      <c r="L58" s="18" t="s">
        <v>35</v>
      </c>
      <c r="M58" s="19">
        <v>4800</v>
      </c>
      <c r="N58" s="20"/>
      <c r="O58" s="21"/>
      <c r="P58" s="12"/>
      <c r="Q58" s="12"/>
      <c r="R58" s="12"/>
      <c r="S58" s="12"/>
      <c r="T58" s="12"/>
    </row>
    <row r="59" spans="1:21" ht="18" hidden="1" x14ac:dyDescent="0.25">
      <c r="A59" s="12"/>
      <c r="B59" s="12"/>
      <c r="C59" s="13"/>
      <c r="D59" s="12"/>
      <c r="E59" s="12"/>
      <c r="F59" s="12"/>
      <c r="G59" s="12"/>
      <c r="H59" s="12"/>
      <c r="I59" s="23" t="s">
        <v>42</v>
      </c>
      <c r="J59" s="23" t="s">
        <v>32</v>
      </c>
      <c r="K59" s="18" t="s">
        <v>36</v>
      </c>
      <c r="L59" s="18" t="s">
        <v>37</v>
      </c>
      <c r="M59" s="19">
        <v>400</v>
      </c>
      <c r="N59" s="20"/>
      <c r="O59" s="21"/>
      <c r="P59" s="12"/>
      <c r="Q59" s="12"/>
      <c r="R59" s="12"/>
      <c r="S59" s="12"/>
      <c r="T59" s="12"/>
    </row>
    <row r="60" spans="1:21" ht="18" hidden="1" x14ac:dyDescent="0.25">
      <c r="A60" s="12"/>
      <c r="B60" s="12"/>
      <c r="C60" s="13"/>
      <c r="D60" s="12"/>
      <c r="E60" s="12"/>
      <c r="F60" s="12"/>
      <c r="G60" s="12"/>
      <c r="H60" s="12"/>
      <c r="I60" s="23" t="s">
        <v>42</v>
      </c>
      <c r="J60" s="23" t="s">
        <v>32</v>
      </c>
      <c r="K60" s="18" t="s">
        <v>36</v>
      </c>
      <c r="L60" s="18" t="s">
        <v>38</v>
      </c>
      <c r="M60" s="19">
        <v>320</v>
      </c>
      <c r="N60" s="20"/>
      <c r="O60" s="21"/>
      <c r="P60" s="12"/>
      <c r="Q60" s="12"/>
      <c r="R60" s="12"/>
      <c r="S60" s="12"/>
      <c r="T60" s="12"/>
    </row>
    <row r="61" spans="1:21" ht="18" hidden="1" x14ac:dyDescent="0.25">
      <c r="A61" s="12"/>
      <c r="B61" s="12"/>
      <c r="C61" s="13"/>
      <c r="D61" s="12"/>
      <c r="E61" s="12"/>
      <c r="F61" s="12"/>
      <c r="G61" s="12"/>
      <c r="H61" s="12"/>
      <c r="I61" s="24" t="s">
        <v>46</v>
      </c>
      <c r="J61" s="24" t="s">
        <v>8</v>
      </c>
      <c r="K61" s="18" t="s">
        <v>9</v>
      </c>
      <c r="L61" s="18" t="s">
        <v>10</v>
      </c>
      <c r="M61" s="22">
        <v>85</v>
      </c>
      <c r="N61" s="20">
        <v>44991</v>
      </c>
      <c r="O61" s="21" t="s">
        <v>11</v>
      </c>
      <c r="P61" s="12"/>
      <c r="Q61" s="12"/>
      <c r="R61" s="12"/>
      <c r="S61" s="12"/>
      <c r="T61" s="12"/>
      <c r="U61" s="12"/>
    </row>
    <row r="62" spans="1:21" ht="18" hidden="1" x14ac:dyDescent="0.25">
      <c r="A62" s="12"/>
      <c r="B62" s="12"/>
      <c r="C62" s="13"/>
      <c r="D62" s="12"/>
      <c r="E62" s="12"/>
      <c r="F62" s="12"/>
      <c r="G62" s="12"/>
      <c r="H62" s="12"/>
      <c r="I62" s="24" t="s">
        <v>46</v>
      </c>
      <c r="J62" s="24" t="s">
        <v>8</v>
      </c>
      <c r="K62" s="18" t="s">
        <v>9</v>
      </c>
      <c r="L62" s="18" t="s">
        <v>12</v>
      </c>
      <c r="M62" s="22">
        <v>400</v>
      </c>
      <c r="N62" s="20">
        <v>44992</v>
      </c>
      <c r="O62" s="21" t="s">
        <v>11</v>
      </c>
      <c r="P62" s="12"/>
      <c r="Q62" s="12"/>
      <c r="R62" s="12"/>
      <c r="S62" s="12"/>
      <c r="T62" s="12"/>
      <c r="U62" s="12"/>
    </row>
    <row r="63" spans="1:21" ht="18" hidden="1" x14ac:dyDescent="0.25">
      <c r="A63" s="12"/>
      <c r="B63" s="12"/>
      <c r="C63" s="13"/>
      <c r="D63" s="12"/>
      <c r="E63" s="12"/>
      <c r="F63" s="12"/>
      <c r="G63" s="12"/>
      <c r="H63" s="12"/>
      <c r="I63" s="24" t="s">
        <v>46</v>
      </c>
      <c r="J63" s="24" t="s">
        <v>8</v>
      </c>
      <c r="K63" s="18" t="s">
        <v>9</v>
      </c>
      <c r="L63" s="18" t="s">
        <v>13</v>
      </c>
      <c r="M63" s="22">
        <v>200</v>
      </c>
      <c r="N63" s="20">
        <v>44993</v>
      </c>
      <c r="O63" s="21" t="s">
        <v>11</v>
      </c>
      <c r="P63" s="12"/>
      <c r="Q63" s="12"/>
      <c r="R63" s="12"/>
      <c r="S63" s="12"/>
      <c r="T63" s="12"/>
      <c r="U63" s="12"/>
    </row>
    <row r="64" spans="1:21" ht="18" hidden="1" x14ac:dyDescent="0.25">
      <c r="A64" s="12"/>
      <c r="B64" s="12"/>
      <c r="C64" s="13"/>
      <c r="D64" s="12"/>
      <c r="E64" s="12"/>
      <c r="F64" s="12"/>
      <c r="G64" s="12"/>
      <c r="H64" s="12"/>
      <c r="I64" s="24" t="s">
        <v>46</v>
      </c>
      <c r="J64" s="24" t="s">
        <v>8</v>
      </c>
      <c r="K64" s="18" t="s">
        <v>9</v>
      </c>
      <c r="L64" s="18" t="s">
        <v>14</v>
      </c>
      <c r="M64" s="22">
        <v>100</v>
      </c>
      <c r="N64" s="20">
        <v>44994</v>
      </c>
      <c r="O64" s="21" t="s">
        <v>11</v>
      </c>
      <c r="P64" s="12"/>
      <c r="Q64" s="12"/>
      <c r="R64" s="12"/>
      <c r="S64" s="12"/>
      <c r="T64" s="12"/>
      <c r="U64" s="12"/>
    </row>
    <row r="65" spans="1:21" ht="18" hidden="1" x14ac:dyDescent="0.25">
      <c r="A65" s="12"/>
      <c r="B65" s="12"/>
      <c r="C65" s="13"/>
      <c r="D65" s="12"/>
      <c r="E65" s="12"/>
      <c r="F65" s="12"/>
      <c r="G65" s="12"/>
      <c r="H65" s="12"/>
      <c r="I65" s="24" t="s">
        <v>46</v>
      </c>
      <c r="J65" s="24" t="s">
        <v>8</v>
      </c>
      <c r="K65" s="18" t="s">
        <v>9</v>
      </c>
      <c r="L65" s="18" t="s">
        <v>15</v>
      </c>
      <c r="M65" s="22">
        <v>105</v>
      </c>
      <c r="N65" s="20">
        <v>44989</v>
      </c>
      <c r="O65" s="21" t="s">
        <v>11</v>
      </c>
      <c r="P65" s="12"/>
      <c r="Q65" s="12"/>
      <c r="R65" s="12"/>
      <c r="S65" s="12"/>
      <c r="T65" s="12"/>
      <c r="U65" s="12"/>
    </row>
    <row r="66" spans="1:21" ht="18" hidden="1" x14ac:dyDescent="0.25">
      <c r="A66" s="12"/>
      <c r="B66" s="12"/>
      <c r="C66" s="13"/>
      <c r="D66" s="12"/>
      <c r="E66" s="12"/>
      <c r="F66" s="12"/>
      <c r="G66" s="12"/>
      <c r="H66" s="12"/>
      <c r="I66" s="24" t="s">
        <v>46</v>
      </c>
      <c r="J66" s="24" t="s">
        <v>8</v>
      </c>
      <c r="K66" s="18" t="s">
        <v>9</v>
      </c>
      <c r="L66" s="18" t="s">
        <v>16</v>
      </c>
      <c r="M66" s="22">
        <v>115</v>
      </c>
      <c r="N66" s="20">
        <v>44990</v>
      </c>
      <c r="O66" s="21" t="s">
        <v>11</v>
      </c>
      <c r="P66" s="12"/>
      <c r="Q66" s="12"/>
      <c r="R66" s="12"/>
      <c r="S66" s="12"/>
      <c r="T66" s="12"/>
      <c r="U66" s="12"/>
    </row>
    <row r="67" spans="1:21" ht="18" hidden="1" x14ac:dyDescent="0.25">
      <c r="A67" s="12"/>
      <c r="B67" s="12"/>
      <c r="C67" s="13"/>
      <c r="D67" s="12"/>
      <c r="E67" s="12"/>
      <c r="F67" s="12"/>
      <c r="G67" s="12"/>
      <c r="H67" s="12"/>
      <c r="I67" s="24" t="s">
        <v>46</v>
      </c>
      <c r="J67" s="24" t="s">
        <v>8</v>
      </c>
      <c r="K67" s="18" t="s">
        <v>9</v>
      </c>
      <c r="L67" s="18" t="s">
        <v>17</v>
      </c>
      <c r="M67" s="22">
        <v>500</v>
      </c>
      <c r="N67" s="20">
        <v>44991</v>
      </c>
      <c r="O67" s="21" t="s">
        <v>40</v>
      </c>
      <c r="P67" s="12"/>
      <c r="Q67" s="12"/>
      <c r="R67" s="12"/>
      <c r="S67" s="12"/>
      <c r="T67" s="12"/>
      <c r="U67" s="12"/>
    </row>
    <row r="68" spans="1:21" ht="18" hidden="1" x14ac:dyDescent="0.25">
      <c r="A68" s="12"/>
      <c r="B68" s="12"/>
      <c r="C68" s="13"/>
      <c r="D68" s="12"/>
      <c r="E68" s="12"/>
      <c r="F68" s="12"/>
      <c r="G68" s="12"/>
      <c r="H68" s="12"/>
      <c r="I68" s="24" t="s">
        <v>46</v>
      </c>
      <c r="J68" s="24" t="s">
        <v>8</v>
      </c>
      <c r="K68" s="18" t="s">
        <v>9</v>
      </c>
      <c r="L68" s="18" t="s">
        <v>18</v>
      </c>
      <c r="M68" s="22">
        <v>100</v>
      </c>
      <c r="N68" s="20">
        <v>44992</v>
      </c>
      <c r="O68" s="21" t="s">
        <v>11</v>
      </c>
      <c r="P68" s="12"/>
      <c r="Q68" s="12"/>
      <c r="R68" s="12"/>
      <c r="S68" s="12"/>
      <c r="T68" s="12"/>
      <c r="U68" s="12"/>
    </row>
    <row r="69" spans="1:21" ht="18" hidden="1" x14ac:dyDescent="0.25">
      <c r="A69" s="12"/>
      <c r="B69" s="12"/>
      <c r="C69" s="13"/>
      <c r="D69" s="12"/>
      <c r="E69" s="12"/>
      <c r="F69" s="12"/>
      <c r="G69" s="12"/>
      <c r="H69" s="12"/>
      <c r="I69" s="24" t="s">
        <v>46</v>
      </c>
      <c r="J69" s="24" t="s">
        <v>8</v>
      </c>
      <c r="K69" s="18" t="s">
        <v>9</v>
      </c>
      <c r="L69" s="18" t="s">
        <v>19</v>
      </c>
      <c r="M69" s="22">
        <v>500</v>
      </c>
      <c r="N69" s="20">
        <v>44993</v>
      </c>
      <c r="O69" s="21" t="s">
        <v>40</v>
      </c>
      <c r="P69" s="12"/>
      <c r="Q69" s="12"/>
      <c r="R69" s="12"/>
      <c r="S69" s="12"/>
      <c r="T69" s="12"/>
      <c r="U69" s="12"/>
    </row>
    <row r="70" spans="1:21" ht="18" hidden="1" x14ac:dyDescent="0.25">
      <c r="A70" s="12"/>
      <c r="B70" s="12"/>
      <c r="C70" s="13"/>
      <c r="D70" s="12"/>
      <c r="E70" s="12"/>
      <c r="F70" s="12"/>
      <c r="G70" s="12"/>
      <c r="H70" s="12"/>
      <c r="I70" s="24" t="s">
        <v>46</v>
      </c>
      <c r="J70" s="24" t="s">
        <v>8</v>
      </c>
      <c r="K70" s="18" t="s">
        <v>20</v>
      </c>
      <c r="L70" s="18" t="s">
        <v>21</v>
      </c>
      <c r="M70" s="22">
        <v>400</v>
      </c>
      <c r="N70" s="20">
        <v>44994</v>
      </c>
      <c r="O70" s="21" t="s">
        <v>11</v>
      </c>
      <c r="P70" s="12"/>
      <c r="Q70" s="12"/>
      <c r="R70" s="12"/>
      <c r="S70" s="12"/>
      <c r="T70" s="12"/>
      <c r="U70" s="12"/>
    </row>
    <row r="71" spans="1:21" ht="18" hidden="1" x14ac:dyDescent="0.25">
      <c r="A71" s="12"/>
      <c r="B71" s="12"/>
      <c r="C71" s="13"/>
      <c r="D71" s="12"/>
      <c r="E71" s="12"/>
      <c r="F71" s="12"/>
      <c r="G71" s="12"/>
      <c r="H71" s="12"/>
      <c r="I71" s="24" t="s">
        <v>46</v>
      </c>
      <c r="J71" s="24" t="s">
        <v>8</v>
      </c>
      <c r="K71" s="18" t="s">
        <v>20</v>
      </c>
      <c r="L71" s="18" t="s">
        <v>22</v>
      </c>
      <c r="M71" s="22">
        <v>400</v>
      </c>
      <c r="N71" s="20">
        <v>44989</v>
      </c>
      <c r="O71" s="21" t="s">
        <v>11</v>
      </c>
      <c r="P71" s="12"/>
      <c r="Q71" s="12"/>
      <c r="R71" s="12"/>
      <c r="S71" s="12"/>
      <c r="T71" s="12"/>
      <c r="U71" s="12"/>
    </row>
    <row r="72" spans="1:21" ht="18" hidden="1" x14ac:dyDescent="0.25">
      <c r="A72" s="12"/>
      <c r="B72" s="12"/>
      <c r="C72" s="13"/>
      <c r="D72" s="12"/>
      <c r="E72" s="12"/>
      <c r="F72" s="12"/>
      <c r="G72" s="12"/>
      <c r="H72" s="12"/>
      <c r="I72" s="24" t="s">
        <v>46</v>
      </c>
      <c r="J72" s="24" t="s">
        <v>8</v>
      </c>
      <c r="K72" s="18" t="s">
        <v>20</v>
      </c>
      <c r="L72" s="18" t="s">
        <v>23</v>
      </c>
      <c r="M72" s="22">
        <v>230</v>
      </c>
      <c r="N72" s="20">
        <v>44990</v>
      </c>
      <c r="O72" s="21" t="s">
        <v>11</v>
      </c>
      <c r="P72" s="12"/>
      <c r="Q72" s="12"/>
      <c r="R72" s="12"/>
      <c r="S72" s="12"/>
      <c r="T72" s="12"/>
      <c r="U72" s="12"/>
    </row>
    <row r="73" spans="1:21" ht="18" hidden="1" x14ac:dyDescent="0.25">
      <c r="A73" s="12"/>
      <c r="B73" s="12"/>
      <c r="C73" s="13"/>
      <c r="D73" s="12"/>
      <c r="E73" s="12"/>
      <c r="F73" s="12"/>
      <c r="G73" s="12"/>
      <c r="H73" s="12"/>
      <c r="I73" s="24" t="s">
        <v>46</v>
      </c>
      <c r="J73" s="24" t="s">
        <v>8</v>
      </c>
      <c r="K73" s="18" t="s">
        <v>24</v>
      </c>
      <c r="L73" s="18" t="s">
        <v>10</v>
      </c>
      <c r="M73" s="22">
        <v>105</v>
      </c>
      <c r="N73" s="20">
        <v>44991</v>
      </c>
      <c r="O73" s="21" t="s">
        <v>40</v>
      </c>
      <c r="P73" s="12"/>
      <c r="Q73" s="12"/>
      <c r="R73" s="12"/>
      <c r="S73" s="12"/>
      <c r="T73" s="12"/>
      <c r="U73" s="12"/>
    </row>
    <row r="74" spans="1:21" ht="18" hidden="1" x14ac:dyDescent="0.25">
      <c r="A74" s="12"/>
      <c r="B74" s="12"/>
      <c r="C74" s="13"/>
      <c r="D74" s="12"/>
      <c r="E74" s="12"/>
      <c r="F74" s="12"/>
      <c r="G74" s="12"/>
      <c r="H74" s="12"/>
      <c r="I74" s="24" t="s">
        <v>46</v>
      </c>
      <c r="J74" s="24" t="s">
        <v>8</v>
      </c>
      <c r="K74" s="18" t="s">
        <v>24</v>
      </c>
      <c r="L74" s="18" t="s">
        <v>25</v>
      </c>
      <c r="M74" s="22">
        <v>200</v>
      </c>
      <c r="N74" s="20">
        <v>44992</v>
      </c>
      <c r="O74" s="21" t="s">
        <v>11</v>
      </c>
      <c r="P74" s="12"/>
      <c r="Q74" s="12"/>
      <c r="R74" s="12"/>
      <c r="S74" s="12"/>
      <c r="T74" s="12"/>
      <c r="U74" s="12"/>
    </row>
    <row r="75" spans="1:21" ht="18" hidden="1" x14ac:dyDescent="0.25">
      <c r="A75" s="12"/>
      <c r="B75" s="12"/>
      <c r="C75" s="13"/>
      <c r="D75" s="12"/>
      <c r="E75" s="12"/>
      <c r="F75" s="12"/>
      <c r="G75" s="12"/>
      <c r="H75" s="12"/>
      <c r="I75" s="24" t="s">
        <v>46</v>
      </c>
      <c r="J75" s="24" t="s">
        <v>8</v>
      </c>
      <c r="K75" s="18" t="s">
        <v>24</v>
      </c>
      <c r="L75" s="18" t="s">
        <v>26</v>
      </c>
      <c r="M75" s="22">
        <v>110</v>
      </c>
      <c r="N75" s="20">
        <v>44988</v>
      </c>
      <c r="O75" s="21" t="s">
        <v>11</v>
      </c>
      <c r="P75" s="12"/>
      <c r="Q75" s="12"/>
      <c r="R75" s="12"/>
      <c r="S75" s="12"/>
      <c r="T75" s="12"/>
      <c r="U75" s="12"/>
    </row>
    <row r="76" spans="1:21" ht="18" hidden="1" x14ac:dyDescent="0.25">
      <c r="A76" s="12"/>
      <c r="B76" s="12"/>
      <c r="C76" s="13"/>
      <c r="D76" s="12"/>
      <c r="E76" s="12"/>
      <c r="F76" s="12"/>
      <c r="G76" s="12"/>
      <c r="H76" s="12"/>
      <c r="I76" s="24" t="s">
        <v>46</v>
      </c>
      <c r="J76" s="24" t="s">
        <v>8</v>
      </c>
      <c r="K76" s="18" t="s">
        <v>24</v>
      </c>
      <c r="L76" s="18" t="s">
        <v>27</v>
      </c>
      <c r="M76" s="22">
        <v>400</v>
      </c>
      <c r="N76" s="20">
        <v>44989</v>
      </c>
      <c r="O76" s="21" t="s">
        <v>40</v>
      </c>
      <c r="P76" s="12"/>
      <c r="Q76" s="12"/>
      <c r="R76" s="12"/>
      <c r="S76" s="12"/>
      <c r="T76" s="12"/>
      <c r="U76" s="12"/>
    </row>
    <row r="77" spans="1:21" ht="18" hidden="1" x14ac:dyDescent="0.25">
      <c r="A77" s="12"/>
      <c r="B77" s="12"/>
      <c r="C77" s="13"/>
      <c r="D77" s="12"/>
      <c r="E77" s="12"/>
      <c r="F77" s="12"/>
      <c r="G77" s="12"/>
      <c r="H77" s="12"/>
      <c r="I77" s="24" t="s">
        <v>46</v>
      </c>
      <c r="J77" s="24" t="s">
        <v>8</v>
      </c>
      <c r="K77" s="18" t="s">
        <v>24</v>
      </c>
      <c r="L77" s="18" t="s">
        <v>28</v>
      </c>
      <c r="M77" s="22">
        <v>100</v>
      </c>
      <c r="N77" s="20">
        <v>44991</v>
      </c>
      <c r="O77" s="21" t="s">
        <v>11</v>
      </c>
      <c r="P77" s="12"/>
      <c r="Q77" s="12"/>
      <c r="R77" s="12"/>
      <c r="S77" s="12"/>
      <c r="T77" s="12"/>
      <c r="U77" s="12"/>
    </row>
    <row r="78" spans="1:21" ht="18" hidden="1" x14ac:dyDescent="0.25">
      <c r="A78" s="12"/>
      <c r="B78" s="12"/>
      <c r="C78" s="13"/>
      <c r="D78" s="12"/>
      <c r="E78" s="12"/>
      <c r="F78" s="12"/>
      <c r="G78" s="12"/>
      <c r="H78" s="12"/>
      <c r="I78" s="24" t="s">
        <v>46</v>
      </c>
      <c r="J78" s="24" t="s">
        <v>8</v>
      </c>
      <c r="K78" s="18" t="s">
        <v>24</v>
      </c>
      <c r="L78" s="18" t="s">
        <v>29</v>
      </c>
      <c r="M78" s="22">
        <v>400</v>
      </c>
      <c r="N78" s="20">
        <v>44992</v>
      </c>
      <c r="O78" s="21" t="s">
        <v>11</v>
      </c>
      <c r="P78" s="12"/>
      <c r="Q78" s="12"/>
      <c r="R78" s="12"/>
      <c r="S78" s="12"/>
      <c r="T78" s="12"/>
      <c r="U78" s="12"/>
    </row>
    <row r="79" spans="1:21" ht="18" hidden="1" x14ac:dyDescent="0.25">
      <c r="A79" s="12"/>
      <c r="B79" s="12"/>
      <c r="C79" s="13"/>
      <c r="D79" s="12"/>
      <c r="E79" s="12"/>
      <c r="F79" s="12"/>
      <c r="G79" s="12"/>
      <c r="H79" s="12"/>
      <c r="I79" s="24" t="s">
        <v>46</v>
      </c>
      <c r="J79" s="24" t="s">
        <v>8</v>
      </c>
      <c r="K79" s="18" t="s">
        <v>24</v>
      </c>
      <c r="L79" s="18" t="s">
        <v>30</v>
      </c>
      <c r="M79" s="22">
        <v>200</v>
      </c>
      <c r="N79" s="20">
        <v>44993</v>
      </c>
      <c r="O79" s="21" t="s">
        <v>11</v>
      </c>
      <c r="P79" s="12"/>
      <c r="Q79" s="12"/>
      <c r="R79" s="12"/>
      <c r="S79" s="12"/>
      <c r="T79" s="12"/>
      <c r="U79" s="12"/>
    </row>
    <row r="80" spans="1:21" ht="18" hidden="1" x14ac:dyDescent="0.25">
      <c r="A80" s="12"/>
      <c r="B80" s="12"/>
      <c r="C80" s="13"/>
      <c r="D80" s="12"/>
      <c r="E80" s="12"/>
      <c r="F80" s="12"/>
      <c r="G80" s="12"/>
      <c r="H80" s="12"/>
      <c r="I80" s="24" t="s">
        <v>46</v>
      </c>
      <c r="J80" s="24" t="s">
        <v>8</v>
      </c>
      <c r="K80" s="18" t="s">
        <v>24</v>
      </c>
      <c r="L80" s="18" t="s">
        <v>31</v>
      </c>
      <c r="M80" s="22">
        <v>115</v>
      </c>
      <c r="N80" s="20">
        <v>44994</v>
      </c>
      <c r="O80" s="21" t="s">
        <v>11</v>
      </c>
      <c r="P80" s="12"/>
      <c r="Q80" s="12"/>
      <c r="R80" s="12"/>
      <c r="S80" s="12"/>
      <c r="T80" s="12"/>
      <c r="U80" s="12"/>
    </row>
    <row r="81" spans="1:21" ht="18" hidden="1" x14ac:dyDescent="0.25">
      <c r="A81" s="12"/>
      <c r="B81" s="12"/>
      <c r="C81" s="13"/>
      <c r="D81" s="12"/>
      <c r="E81" s="12"/>
      <c r="F81" s="12"/>
      <c r="G81" s="12"/>
      <c r="H81" s="12"/>
      <c r="I81" s="24" t="s">
        <v>46</v>
      </c>
      <c r="J81" s="24" t="s">
        <v>8</v>
      </c>
      <c r="K81" s="18" t="s">
        <v>24</v>
      </c>
      <c r="L81" s="18" t="s">
        <v>19</v>
      </c>
      <c r="M81" s="22">
        <v>400</v>
      </c>
      <c r="N81" s="20">
        <v>44989</v>
      </c>
      <c r="O81" s="21" t="s">
        <v>11</v>
      </c>
      <c r="P81" s="12"/>
      <c r="Q81" s="12"/>
      <c r="R81" s="12"/>
      <c r="S81" s="12"/>
      <c r="T81" s="12"/>
      <c r="U81" s="12"/>
    </row>
    <row r="82" spans="1:21" ht="18" hidden="1" x14ac:dyDescent="0.25">
      <c r="A82" s="12"/>
      <c r="B82" s="12"/>
      <c r="C82" s="13"/>
      <c r="D82" s="12"/>
      <c r="E82" s="12"/>
      <c r="F82" s="12"/>
      <c r="G82" s="12"/>
      <c r="H82" s="12"/>
      <c r="I82" s="24" t="s">
        <v>46</v>
      </c>
      <c r="J82" s="24" t="s">
        <v>32</v>
      </c>
      <c r="K82" s="18" t="s">
        <v>33</v>
      </c>
      <c r="L82" s="18" t="s">
        <v>34</v>
      </c>
      <c r="M82" s="19">
        <v>7800</v>
      </c>
      <c r="N82" s="20"/>
      <c r="O82" s="21"/>
      <c r="P82" s="12"/>
      <c r="Q82" s="12"/>
      <c r="R82" s="12"/>
      <c r="S82" s="12"/>
      <c r="T82" s="12"/>
      <c r="U82" s="12"/>
    </row>
    <row r="83" spans="1:21" ht="18" hidden="1" x14ac:dyDescent="0.25">
      <c r="A83" s="12"/>
      <c r="B83" s="12"/>
      <c r="C83" s="13"/>
      <c r="D83" s="12"/>
      <c r="E83" s="12"/>
      <c r="F83" s="12"/>
      <c r="G83" s="12"/>
      <c r="H83" s="12"/>
      <c r="I83" s="24" t="s">
        <v>46</v>
      </c>
      <c r="J83" s="24" t="s">
        <v>32</v>
      </c>
      <c r="K83" s="18" t="s">
        <v>33</v>
      </c>
      <c r="L83" s="18" t="s">
        <v>35</v>
      </c>
      <c r="M83" s="19">
        <v>3200</v>
      </c>
      <c r="N83" s="20"/>
      <c r="O83" s="21"/>
      <c r="P83" s="12"/>
      <c r="Q83" s="12"/>
      <c r="R83" s="12"/>
      <c r="S83" s="12"/>
      <c r="T83" s="12"/>
      <c r="U83" s="12"/>
    </row>
    <row r="84" spans="1:21" ht="18" hidden="1" x14ac:dyDescent="0.25">
      <c r="A84" s="12"/>
      <c r="B84" s="12"/>
      <c r="C84" s="13"/>
      <c r="D84" s="12"/>
      <c r="E84" s="12"/>
      <c r="F84" s="12"/>
      <c r="G84" s="12"/>
      <c r="H84" s="12"/>
      <c r="I84" s="24" t="s">
        <v>46</v>
      </c>
      <c r="J84" s="24" t="s">
        <v>32</v>
      </c>
      <c r="K84" s="18" t="s">
        <v>36</v>
      </c>
      <c r="L84" s="18" t="s">
        <v>37</v>
      </c>
      <c r="M84" s="19">
        <v>600</v>
      </c>
      <c r="N84" s="20"/>
      <c r="O84" s="21"/>
      <c r="P84" s="12"/>
      <c r="Q84" s="12"/>
      <c r="R84" s="12"/>
      <c r="S84" s="12"/>
      <c r="T84" s="12"/>
      <c r="U84" s="12"/>
    </row>
    <row r="85" spans="1:21" ht="18" hidden="1" x14ac:dyDescent="0.25">
      <c r="A85" s="12"/>
      <c r="B85" s="12"/>
      <c r="C85" s="13"/>
      <c r="D85" s="12"/>
      <c r="E85" s="12"/>
      <c r="F85" s="12"/>
      <c r="G85" s="12"/>
      <c r="H85" s="12"/>
      <c r="I85" s="24" t="s">
        <v>46</v>
      </c>
      <c r="J85" s="24" t="s">
        <v>32</v>
      </c>
      <c r="K85" s="18" t="s">
        <v>36</v>
      </c>
      <c r="L85" s="18" t="s">
        <v>38</v>
      </c>
      <c r="M85" s="19">
        <v>150</v>
      </c>
      <c r="N85" s="20"/>
      <c r="O85" s="21"/>
      <c r="P85" s="12"/>
      <c r="Q85" s="12"/>
      <c r="R85" s="12"/>
      <c r="S85" s="12"/>
      <c r="T85" s="12"/>
      <c r="U85" s="12"/>
    </row>
    <row r="86" spans="1:21" ht="18" hidden="1" x14ac:dyDescent="0.25">
      <c r="A86" s="12"/>
      <c r="B86" s="12"/>
      <c r="C86" s="13"/>
      <c r="D86" s="12"/>
      <c r="E86" s="12"/>
      <c r="F86" s="12"/>
      <c r="G86" s="12"/>
      <c r="H86" s="12"/>
      <c r="I86" s="24" t="s">
        <v>7</v>
      </c>
      <c r="J86" s="24" t="s">
        <v>8</v>
      </c>
      <c r="K86" s="18" t="s">
        <v>9</v>
      </c>
      <c r="L86" s="18" t="s">
        <v>10</v>
      </c>
      <c r="M86" s="22">
        <v>100</v>
      </c>
      <c r="N86" s="20">
        <v>45019</v>
      </c>
      <c r="O86" s="21" t="s">
        <v>11</v>
      </c>
      <c r="P86" s="12"/>
      <c r="Q86" s="12"/>
      <c r="R86" s="12"/>
      <c r="S86" s="12"/>
      <c r="T86" s="12"/>
      <c r="U86" s="12"/>
    </row>
    <row r="87" spans="1:21" ht="18" hidden="1" x14ac:dyDescent="0.25">
      <c r="A87" s="12"/>
      <c r="B87" s="12"/>
      <c r="C87" s="13"/>
      <c r="D87" s="12"/>
      <c r="E87" s="12"/>
      <c r="F87" s="12"/>
      <c r="G87" s="12"/>
      <c r="H87" s="12"/>
      <c r="I87" s="24" t="s">
        <v>7</v>
      </c>
      <c r="J87" s="24" t="s">
        <v>8</v>
      </c>
      <c r="K87" s="18" t="s">
        <v>9</v>
      </c>
      <c r="L87" s="18" t="s">
        <v>12</v>
      </c>
      <c r="M87" s="22">
        <v>150</v>
      </c>
      <c r="N87" s="20">
        <v>45021</v>
      </c>
      <c r="O87" s="21" t="s">
        <v>11</v>
      </c>
      <c r="P87" s="12"/>
      <c r="Q87" s="12"/>
      <c r="R87" s="12"/>
      <c r="S87" s="12"/>
      <c r="T87" s="12"/>
      <c r="U87" s="12"/>
    </row>
    <row r="88" spans="1:21" ht="18" hidden="1" x14ac:dyDescent="0.25">
      <c r="A88" s="12"/>
      <c r="B88" s="12"/>
      <c r="C88" s="13"/>
      <c r="D88" s="12"/>
      <c r="E88" s="12"/>
      <c r="F88" s="12"/>
      <c r="G88" s="12"/>
      <c r="H88" s="12"/>
      <c r="I88" s="24" t="s">
        <v>7</v>
      </c>
      <c r="J88" s="24" t="s">
        <v>8</v>
      </c>
      <c r="K88" s="18" t="s">
        <v>9</v>
      </c>
      <c r="L88" s="18" t="s">
        <v>13</v>
      </c>
      <c r="M88" s="22">
        <v>80</v>
      </c>
      <c r="N88" s="20">
        <v>45023</v>
      </c>
      <c r="O88" s="21" t="s">
        <v>11</v>
      </c>
      <c r="P88" s="12"/>
      <c r="Q88" s="12"/>
      <c r="R88" s="12"/>
      <c r="S88" s="12"/>
      <c r="T88" s="12"/>
      <c r="U88" s="12"/>
    </row>
    <row r="89" spans="1:21" ht="18" hidden="1" x14ac:dyDescent="0.25">
      <c r="A89" s="12"/>
      <c r="B89" s="12"/>
      <c r="C89" s="13"/>
      <c r="D89" s="12"/>
      <c r="E89" s="12"/>
      <c r="F89" s="12"/>
      <c r="G89" s="12"/>
      <c r="H89" s="12"/>
      <c r="I89" s="24" t="s">
        <v>7</v>
      </c>
      <c r="J89" s="24" t="s">
        <v>8</v>
      </c>
      <c r="K89" s="18" t="s">
        <v>9</v>
      </c>
      <c r="L89" s="18" t="s">
        <v>14</v>
      </c>
      <c r="M89" s="22">
        <v>100</v>
      </c>
      <c r="N89" s="20">
        <v>45025</v>
      </c>
      <c r="O89" s="21" t="s">
        <v>11</v>
      </c>
      <c r="P89" s="12"/>
      <c r="Q89" s="12"/>
      <c r="R89" s="12"/>
      <c r="S89" s="12"/>
      <c r="T89" s="12"/>
      <c r="U89" s="12"/>
    </row>
    <row r="90" spans="1:21" ht="18" hidden="1" x14ac:dyDescent="0.25">
      <c r="A90" s="12"/>
      <c r="B90" s="12"/>
      <c r="C90" s="13"/>
      <c r="D90" s="12"/>
      <c r="E90" s="12"/>
      <c r="F90" s="12"/>
      <c r="G90" s="12"/>
      <c r="H90" s="12"/>
      <c r="I90" s="24" t="s">
        <v>7</v>
      </c>
      <c r="J90" s="24" t="s">
        <v>8</v>
      </c>
      <c r="K90" s="18" t="s">
        <v>9</v>
      </c>
      <c r="L90" s="18" t="s">
        <v>15</v>
      </c>
      <c r="M90" s="22">
        <v>300</v>
      </c>
      <c r="N90" s="20">
        <v>45020</v>
      </c>
      <c r="O90" s="21" t="s">
        <v>11</v>
      </c>
      <c r="P90" s="12"/>
      <c r="Q90" s="12"/>
      <c r="R90" s="12"/>
      <c r="S90" s="12"/>
      <c r="T90" s="12"/>
      <c r="U90" s="12"/>
    </row>
    <row r="91" spans="1:21" ht="18" hidden="1" x14ac:dyDescent="0.25">
      <c r="A91" s="12"/>
      <c r="B91" s="12"/>
      <c r="C91" s="13"/>
      <c r="D91" s="12"/>
      <c r="E91" s="12"/>
      <c r="F91" s="12"/>
      <c r="G91" s="12"/>
      <c r="H91" s="12"/>
      <c r="I91" s="24" t="s">
        <v>7</v>
      </c>
      <c r="J91" s="24" t="s">
        <v>8</v>
      </c>
      <c r="K91" s="18" t="s">
        <v>9</v>
      </c>
      <c r="L91" s="18" t="s">
        <v>16</v>
      </c>
      <c r="M91" s="22">
        <v>250</v>
      </c>
      <c r="N91" s="20">
        <v>45021</v>
      </c>
      <c r="O91" s="21" t="s">
        <v>11</v>
      </c>
      <c r="P91" s="12"/>
      <c r="Q91" s="12"/>
      <c r="R91" s="12"/>
      <c r="S91" s="12"/>
      <c r="T91" s="12"/>
      <c r="U91" s="12"/>
    </row>
    <row r="92" spans="1:21" ht="18" hidden="1" x14ac:dyDescent="0.25">
      <c r="A92" s="12"/>
      <c r="B92" s="12"/>
      <c r="C92" s="13"/>
      <c r="D92" s="12"/>
      <c r="E92" s="12"/>
      <c r="F92" s="12"/>
      <c r="G92" s="12"/>
      <c r="H92" s="12"/>
      <c r="I92" s="24" t="s">
        <v>7</v>
      </c>
      <c r="J92" s="24" t="s">
        <v>8</v>
      </c>
      <c r="K92" s="18" t="s">
        <v>9</v>
      </c>
      <c r="L92" s="18" t="s">
        <v>17</v>
      </c>
      <c r="M92" s="22">
        <v>130</v>
      </c>
      <c r="N92" s="20">
        <v>45022</v>
      </c>
      <c r="O92" s="21" t="s">
        <v>11</v>
      </c>
      <c r="P92" s="12"/>
      <c r="Q92" s="12"/>
      <c r="R92" s="12"/>
      <c r="S92" s="12"/>
      <c r="T92" s="12"/>
      <c r="U92" s="12"/>
    </row>
    <row r="93" spans="1:21" ht="18" hidden="1" x14ac:dyDescent="0.25">
      <c r="A93" s="12"/>
      <c r="B93" s="12"/>
      <c r="C93" s="13"/>
      <c r="D93" s="12"/>
      <c r="E93" s="12"/>
      <c r="F93" s="12"/>
      <c r="G93" s="12"/>
      <c r="H93" s="12"/>
      <c r="I93" s="24" t="s">
        <v>7</v>
      </c>
      <c r="J93" s="24" t="s">
        <v>8</v>
      </c>
      <c r="K93" s="18" t="s">
        <v>9</v>
      </c>
      <c r="L93" s="18" t="s">
        <v>18</v>
      </c>
      <c r="M93" s="22">
        <v>50</v>
      </c>
      <c r="N93" s="20">
        <v>45023</v>
      </c>
      <c r="O93" s="21" t="s">
        <v>11</v>
      </c>
      <c r="P93" s="12"/>
      <c r="Q93" s="12"/>
      <c r="R93" s="12"/>
      <c r="S93" s="12"/>
      <c r="T93" s="12"/>
      <c r="U93" s="12"/>
    </row>
    <row r="94" spans="1:21" ht="18" hidden="1" x14ac:dyDescent="0.25">
      <c r="A94" s="12"/>
      <c r="B94" s="12"/>
      <c r="C94" s="13"/>
      <c r="D94" s="12"/>
      <c r="E94" s="12"/>
      <c r="F94" s="12"/>
      <c r="G94" s="12"/>
      <c r="H94" s="12"/>
      <c r="I94" s="24" t="s">
        <v>7</v>
      </c>
      <c r="J94" s="24" t="s">
        <v>8</v>
      </c>
      <c r="K94" s="18" t="s">
        <v>9</v>
      </c>
      <c r="L94" s="18" t="s">
        <v>19</v>
      </c>
      <c r="M94" s="22">
        <v>400</v>
      </c>
      <c r="N94" s="20">
        <v>45024</v>
      </c>
      <c r="O94" s="21" t="s">
        <v>11</v>
      </c>
      <c r="P94" s="12"/>
      <c r="Q94" s="12"/>
      <c r="R94" s="12"/>
      <c r="S94" s="12"/>
      <c r="T94" s="12"/>
      <c r="U94" s="12"/>
    </row>
    <row r="95" spans="1:21" ht="18" hidden="1" x14ac:dyDescent="0.25">
      <c r="A95" s="12"/>
      <c r="B95" s="12"/>
      <c r="C95" s="12"/>
      <c r="D95" s="12"/>
      <c r="E95" s="12"/>
      <c r="F95" s="12"/>
      <c r="G95" s="12"/>
      <c r="H95" s="12"/>
      <c r="I95" s="24" t="s">
        <v>7</v>
      </c>
      <c r="J95" s="24" t="s">
        <v>8</v>
      </c>
      <c r="K95" s="18" t="s">
        <v>20</v>
      </c>
      <c r="L95" s="18" t="s">
        <v>21</v>
      </c>
      <c r="M95" s="22">
        <v>400</v>
      </c>
      <c r="N95" s="20">
        <v>45025</v>
      </c>
      <c r="O95" s="21" t="s">
        <v>11</v>
      </c>
      <c r="P95" s="12"/>
      <c r="Q95" s="12"/>
      <c r="R95" s="12"/>
      <c r="S95" s="12"/>
      <c r="T95" s="12"/>
      <c r="U95" s="12"/>
    </row>
    <row r="96" spans="1:21" ht="18" hidden="1" x14ac:dyDescent="0.25">
      <c r="A96" s="12"/>
      <c r="B96" s="12"/>
      <c r="C96" s="12"/>
      <c r="D96" s="12"/>
      <c r="E96" s="12"/>
      <c r="F96" s="12"/>
      <c r="G96" s="12"/>
      <c r="H96" s="12"/>
      <c r="I96" s="24" t="s">
        <v>7</v>
      </c>
      <c r="J96" s="24" t="s">
        <v>8</v>
      </c>
      <c r="K96" s="18" t="s">
        <v>20</v>
      </c>
      <c r="L96" s="18" t="s">
        <v>22</v>
      </c>
      <c r="M96" s="22">
        <v>400</v>
      </c>
      <c r="N96" s="20">
        <v>45020</v>
      </c>
      <c r="O96" s="21" t="s">
        <v>11</v>
      </c>
      <c r="P96" s="12"/>
      <c r="Q96" s="12"/>
      <c r="R96" s="12"/>
      <c r="S96" s="12"/>
      <c r="T96" s="12"/>
      <c r="U96" s="12"/>
    </row>
    <row r="97" spans="1:21" ht="18" hidden="1" x14ac:dyDescent="0.25">
      <c r="A97" s="12"/>
      <c r="B97" s="12"/>
      <c r="C97" s="12"/>
      <c r="D97" s="12"/>
      <c r="E97" s="12"/>
      <c r="F97" s="12"/>
      <c r="G97" s="12"/>
      <c r="H97" s="12"/>
      <c r="I97" s="24" t="s">
        <v>7</v>
      </c>
      <c r="J97" s="24" t="s">
        <v>8</v>
      </c>
      <c r="K97" s="18" t="s">
        <v>20</v>
      </c>
      <c r="L97" s="18" t="s">
        <v>23</v>
      </c>
      <c r="M97" s="22">
        <v>250</v>
      </c>
      <c r="N97" s="20">
        <v>45021</v>
      </c>
      <c r="O97" s="21" t="s">
        <v>11</v>
      </c>
      <c r="P97" s="12"/>
      <c r="Q97" s="12"/>
      <c r="R97" s="12"/>
      <c r="S97" s="12"/>
      <c r="T97" s="12"/>
      <c r="U97" s="12"/>
    </row>
    <row r="98" spans="1:21" ht="18" hidden="1" x14ac:dyDescent="0.25">
      <c r="A98" s="12"/>
      <c r="B98" s="12"/>
      <c r="C98" s="12"/>
      <c r="D98" s="12"/>
      <c r="E98" s="12"/>
      <c r="F98" s="12"/>
      <c r="G98" s="12"/>
      <c r="H98" s="12"/>
      <c r="I98" s="24" t="s">
        <v>7</v>
      </c>
      <c r="J98" s="24" t="s">
        <v>8</v>
      </c>
      <c r="K98" s="18" t="s">
        <v>24</v>
      </c>
      <c r="L98" s="18" t="s">
        <v>10</v>
      </c>
      <c r="M98" s="22">
        <v>400</v>
      </c>
      <c r="N98" s="20">
        <v>45017</v>
      </c>
      <c r="O98" s="21" t="s">
        <v>11</v>
      </c>
      <c r="P98" s="12"/>
      <c r="Q98" s="12"/>
      <c r="R98" s="12"/>
      <c r="S98" s="12"/>
      <c r="T98" s="12"/>
      <c r="U98" s="12"/>
    </row>
    <row r="99" spans="1:21" ht="18" hidden="1" x14ac:dyDescent="0.25">
      <c r="A99" s="12"/>
      <c r="B99" s="12"/>
      <c r="C99" s="12"/>
      <c r="D99" s="12"/>
      <c r="E99" s="12"/>
      <c r="F99" s="12"/>
      <c r="G99" s="12"/>
      <c r="H99" s="12"/>
      <c r="I99" s="24" t="s">
        <v>7</v>
      </c>
      <c r="J99" s="24" t="s">
        <v>8</v>
      </c>
      <c r="K99" s="18" t="s">
        <v>24</v>
      </c>
      <c r="L99" s="18" t="s">
        <v>25</v>
      </c>
      <c r="M99" s="22">
        <v>200</v>
      </c>
      <c r="N99" s="20">
        <v>45017</v>
      </c>
      <c r="O99" s="21" t="s">
        <v>11</v>
      </c>
      <c r="P99" s="12"/>
      <c r="Q99" s="12"/>
      <c r="R99" s="12"/>
      <c r="S99" s="12"/>
      <c r="T99" s="12"/>
      <c r="U99" s="12"/>
    </row>
    <row r="100" spans="1:21" ht="18" hidden="1" x14ac:dyDescent="0.25">
      <c r="A100" s="12"/>
      <c r="B100" s="12"/>
      <c r="C100" s="12"/>
      <c r="D100" s="12"/>
      <c r="E100" s="12"/>
      <c r="F100" s="12"/>
      <c r="G100" s="12"/>
      <c r="H100" s="12"/>
      <c r="I100" s="24" t="s">
        <v>7</v>
      </c>
      <c r="J100" s="24" t="s">
        <v>8</v>
      </c>
      <c r="K100" s="18" t="s">
        <v>24</v>
      </c>
      <c r="L100" s="18" t="s">
        <v>26</v>
      </c>
      <c r="M100" s="22">
        <v>215</v>
      </c>
      <c r="N100" s="20">
        <v>45017</v>
      </c>
      <c r="O100" s="21" t="s">
        <v>11</v>
      </c>
      <c r="P100" s="12"/>
      <c r="Q100" s="12"/>
      <c r="R100" s="12"/>
      <c r="S100" s="12"/>
      <c r="T100" s="12"/>
      <c r="U100" s="12"/>
    </row>
    <row r="101" spans="1:21" ht="18" hidden="1" x14ac:dyDescent="0.25">
      <c r="A101" s="12"/>
      <c r="B101" s="12"/>
      <c r="C101" s="12"/>
      <c r="D101" s="12"/>
      <c r="E101" s="12"/>
      <c r="F101" s="12"/>
      <c r="G101" s="12"/>
      <c r="H101" s="12"/>
      <c r="I101" s="24" t="s">
        <v>7</v>
      </c>
      <c r="J101" s="24" t="s">
        <v>8</v>
      </c>
      <c r="K101" s="18" t="s">
        <v>24</v>
      </c>
      <c r="L101" s="18" t="s">
        <v>27</v>
      </c>
      <c r="M101" s="22">
        <v>300</v>
      </c>
      <c r="N101" s="20">
        <v>45017</v>
      </c>
      <c r="O101" s="21" t="s">
        <v>11</v>
      </c>
      <c r="P101" s="12"/>
      <c r="Q101" s="12"/>
      <c r="R101" s="12"/>
      <c r="S101" s="12"/>
      <c r="T101" s="12"/>
      <c r="U101" s="12"/>
    </row>
    <row r="102" spans="1:21" ht="18" hidden="1" x14ac:dyDescent="0.25">
      <c r="A102" s="12"/>
      <c r="B102" s="12"/>
      <c r="C102" s="12"/>
      <c r="D102" s="12"/>
      <c r="E102" s="12"/>
      <c r="F102" s="12"/>
      <c r="G102" s="12"/>
      <c r="H102" s="12"/>
      <c r="I102" s="24" t="s">
        <v>7</v>
      </c>
      <c r="J102" s="24" t="s">
        <v>8</v>
      </c>
      <c r="K102" s="18" t="s">
        <v>24</v>
      </c>
      <c r="L102" s="18" t="s">
        <v>28</v>
      </c>
      <c r="M102" s="22">
        <v>100</v>
      </c>
      <c r="N102" s="20">
        <v>45021</v>
      </c>
      <c r="O102" s="21" t="s">
        <v>11</v>
      </c>
      <c r="P102" s="12"/>
      <c r="Q102" s="12"/>
      <c r="R102" s="12"/>
      <c r="S102" s="12"/>
      <c r="T102" s="12"/>
      <c r="U102" s="12"/>
    </row>
    <row r="103" spans="1:21" ht="18" hidden="1" x14ac:dyDescent="0.25">
      <c r="A103" s="12"/>
      <c r="B103" s="12"/>
      <c r="C103" s="12"/>
      <c r="D103" s="12"/>
      <c r="E103" s="12"/>
      <c r="F103" s="12"/>
      <c r="G103" s="12"/>
      <c r="H103" s="12"/>
      <c r="I103" s="24" t="s">
        <v>7</v>
      </c>
      <c r="J103" s="24" t="s">
        <v>8</v>
      </c>
      <c r="K103" s="18" t="s">
        <v>24</v>
      </c>
      <c r="L103" s="18" t="s">
        <v>29</v>
      </c>
      <c r="M103" s="22">
        <v>50</v>
      </c>
      <c r="N103" s="20">
        <v>45022</v>
      </c>
      <c r="O103" s="21" t="s">
        <v>11</v>
      </c>
      <c r="P103" s="12"/>
      <c r="Q103" s="12"/>
      <c r="R103" s="12"/>
      <c r="S103" s="12"/>
      <c r="T103" s="12"/>
      <c r="U103" s="12"/>
    </row>
    <row r="104" spans="1:21" ht="18" hidden="1" x14ac:dyDescent="0.25">
      <c r="A104" s="12"/>
      <c r="B104" s="12"/>
      <c r="C104" s="12"/>
      <c r="D104" s="12"/>
      <c r="E104" s="12"/>
      <c r="F104" s="12"/>
      <c r="G104" s="12"/>
      <c r="H104" s="12"/>
      <c r="I104" s="24" t="s">
        <v>7</v>
      </c>
      <c r="J104" s="24" t="s">
        <v>8</v>
      </c>
      <c r="K104" s="18" t="s">
        <v>24</v>
      </c>
      <c r="L104" s="18" t="s">
        <v>30</v>
      </c>
      <c r="M104" s="22">
        <v>250</v>
      </c>
      <c r="N104" s="20">
        <v>45023</v>
      </c>
      <c r="O104" s="21" t="s">
        <v>11</v>
      </c>
      <c r="P104" s="12"/>
      <c r="Q104" s="12"/>
      <c r="R104" s="12"/>
      <c r="S104" s="12"/>
      <c r="T104" s="12"/>
      <c r="U104" s="12"/>
    </row>
    <row r="105" spans="1:21" ht="18" hidden="1" x14ac:dyDescent="0.25">
      <c r="A105" s="12"/>
      <c r="B105" s="12"/>
      <c r="C105" s="12"/>
      <c r="D105" s="12"/>
      <c r="E105" s="12"/>
      <c r="F105" s="12"/>
      <c r="G105" s="12"/>
      <c r="H105" s="12"/>
      <c r="I105" s="24" t="s">
        <v>7</v>
      </c>
      <c r="J105" s="24" t="s">
        <v>8</v>
      </c>
      <c r="K105" s="18" t="s">
        <v>24</v>
      </c>
      <c r="L105" s="18" t="s">
        <v>31</v>
      </c>
      <c r="M105" s="22">
        <v>100</v>
      </c>
      <c r="N105" s="20">
        <v>45024</v>
      </c>
      <c r="O105" s="21" t="s">
        <v>11</v>
      </c>
      <c r="P105" s="12"/>
      <c r="Q105" s="12"/>
      <c r="R105" s="12"/>
      <c r="S105" s="12"/>
      <c r="T105" s="12"/>
      <c r="U105" s="12"/>
    </row>
    <row r="106" spans="1:21" ht="18" hidden="1" x14ac:dyDescent="0.25">
      <c r="A106" s="12"/>
      <c r="B106" s="12"/>
      <c r="C106" s="12"/>
      <c r="D106" s="12"/>
      <c r="E106" s="12"/>
      <c r="F106" s="12"/>
      <c r="G106" s="12"/>
      <c r="H106" s="12"/>
      <c r="I106" s="24" t="s">
        <v>7</v>
      </c>
      <c r="J106" s="24" t="s">
        <v>8</v>
      </c>
      <c r="K106" s="18" t="s">
        <v>24</v>
      </c>
      <c r="L106" s="18" t="s">
        <v>19</v>
      </c>
      <c r="M106" s="22">
        <v>400</v>
      </c>
      <c r="N106" s="20">
        <v>45025</v>
      </c>
      <c r="O106" s="21" t="s">
        <v>11</v>
      </c>
      <c r="P106" s="12"/>
      <c r="Q106" s="12"/>
      <c r="R106" s="12"/>
      <c r="S106" s="12"/>
      <c r="T106" s="12"/>
      <c r="U106" s="12"/>
    </row>
    <row r="107" spans="1:21" ht="18" hidden="1" x14ac:dyDescent="0.25">
      <c r="A107" s="12"/>
      <c r="B107" s="12"/>
      <c r="C107" s="12"/>
      <c r="D107" s="12"/>
      <c r="E107" s="12"/>
      <c r="F107" s="12"/>
      <c r="G107" s="12"/>
      <c r="H107" s="12"/>
      <c r="I107" s="24" t="s">
        <v>7</v>
      </c>
      <c r="J107" s="24" t="s">
        <v>32</v>
      </c>
      <c r="K107" s="18" t="s">
        <v>33</v>
      </c>
      <c r="L107" s="18" t="s">
        <v>34</v>
      </c>
      <c r="M107" s="19">
        <v>7800</v>
      </c>
      <c r="N107" s="20"/>
      <c r="O107" s="21"/>
      <c r="P107" s="12"/>
      <c r="Q107" s="12"/>
      <c r="R107" s="12"/>
      <c r="S107" s="12"/>
      <c r="T107" s="12"/>
      <c r="U107" s="12"/>
    </row>
    <row r="108" spans="1:21" ht="18" hidden="1" x14ac:dyDescent="0.25">
      <c r="A108" s="12"/>
      <c r="B108" s="12"/>
      <c r="C108" s="12"/>
      <c r="D108" s="12"/>
      <c r="E108" s="12"/>
      <c r="F108" s="12"/>
      <c r="G108" s="12"/>
      <c r="H108" s="12"/>
      <c r="I108" s="24" t="s">
        <v>7</v>
      </c>
      <c r="J108" s="24" t="s">
        <v>32</v>
      </c>
      <c r="K108" s="18" t="s">
        <v>33</v>
      </c>
      <c r="L108" s="18" t="s">
        <v>35</v>
      </c>
      <c r="M108" s="19">
        <v>3500</v>
      </c>
      <c r="N108" s="20"/>
      <c r="O108" s="21"/>
      <c r="P108" s="12"/>
      <c r="Q108" s="12"/>
      <c r="R108" s="12"/>
      <c r="S108" s="12"/>
      <c r="T108" s="12"/>
      <c r="U108" s="12"/>
    </row>
    <row r="109" spans="1:21" ht="18" hidden="1" x14ac:dyDescent="0.25">
      <c r="A109" s="12"/>
      <c r="B109" s="12"/>
      <c r="C109" s="12"/>
      <c r="D109" s="12"/>
      <c r="E109" s="12"/>
      <c r="F109" s="12"/>
      <c r="G109" s="12"/>
      <c r="H109" s="12"/>
      <c r="I109" s="24" t="s">
        <v>7</v>
      </c>
      <c r="J109" s="24" t="s">
        <v>32</v>
      </c>
      <c r="K109" s="18" t="s">
        <v>36</v>
      </c>
      <c r="L109" s="18" t="s">
        <v>37</v>
      </c>
      <c r="M109" s="19">
        <v>540</v>
      </c>
      <c r="N109" s="20"/>
      <c r="O109" s="21"/>
      <c r="P109" s="12"/>
      <c r="Q109" s="12"/>
      <c r="R109" s="12"/>
      <c r="S109" s="12"/>
      <c r="T109" s="12"/>
      <c r="U109" s="12"/>
    </row>
    <row r="110" spans="1:21" ht="18" hidden="1" x14ac:dyDescent="0.25">
      <c r="A110" s="12"/>
      <c r="B110" s="12"/>
      <c r="C110" s="12"/>
      <c r="D110" s="12"/>
      <c r="E110" s="12"/>
      <c r="F110" s="12"/>
      <c r="G110" s="12"/>
      <c r="H110" s="12"/>
      <c r="I110" s="24" t="s">
        <v>7</v>
      </c>
      <c r="J110" s="24" t="s">
        <v>32</v>
      </c>
      <c r="K110" s="18" t="s">
        <v>36</v>
      </c>
      <c r="L110" s="18" t="s">
        <v>38</v>
      </c>
      <c r="M110" s="19">
        <v>100</v>
      </c>
      <c r="N110" s="20"/>
      <c r="O110" s="21"/>
      <c r="P110" s="12"/>
      <c r="Q110" s="12"/>
      <c r="R110" s="12"/>
      <c r="S110" s="12"/>
      <c r="T110" s="12"/>
      <c r="U110" s="12"/>
    </row>
    <row r="111" spans="1:21" ht="18" x14ac:dyDescent="0.25">
      <c r="A111" s="12"/>
      <c r="B111" s="12"/>
      <c r="C111" s="12"/>
      <c r="D111" s="12"/>
      <c r="E111" s="12"/>
      <c r="F111" s="12"/>
      <c r="G111" s="12"/>
      <c r="H111" s="12"/>
      <c r="I111" s="24" t="s">
        <v>47</v>
      </c>
      <c r="J111" s="24" t="s">
        <v>8</v>
      </c>
      <c r="K111" s="18" t="s">
        <v>9</v>
      </c>
      <c r="L111" s="18" t="s">
        <v>10</v>
      </c>
      <c r="M111" s="22">
        <v>300</v>
      </c>
      <c r="N111" s="20">
        <v>45047</v>
      </c>
      <c r="O111" s="21" t="s">
        <v>11</v>
      </c>
      <c r="P111" s="12"/>
      <c r="Q111" s="12"/>
      <c r="R111" s="12"/>
      <c r="S111" s="12"/>
      <c r="T111" s="12"/>
      <c r="U111" s="12"/>
    </row>
    <row r="112" spans="1:21" ht="18" x14ac:dyDescent="0.25">
      <c r="A112" s="12"/>
      <c r="B112" s="12"/>
      <c r="C112" s="12"/>
      <c r="D112" s="12"/>
      <c r="E112" s="12"/>
      <c r="F112" s="12"/>
      <c r="G112" s="12"/>
      <c r="H112" s="12"/>
      <c r="I112" s="24" t="s">
        <v>47</v>
      </c>
      <c r="J112" s="24" t="s">
        <v>8</v>
      </c>
      <c r="K112" s="18" t="s">
        <v>9</v>
      </c>
      <c r="L112" s="18" t="s">
        <v>12</v>
      </c>
      <c r="M112" s="22">
        <v>1000</v>
      </c>
      <c r="N112" s="20">
        <v>45055</v>
      </c>
      <c r="O112" s="21" t="s">
        <v>11</v>
      </c>
      <c r="P112" s="12"/>
      <c r="Q112" s="12"/>
      <c r="R112" s="12"/>
      <c r="S112" s="12"/>
      <c r="T112" s="12"/>
      <c r="U112" s="12"/>
    </row>
    <row r="113" spans="1:21" ht="18" x14ac:dyDescent="0.25">
      <c r="A113" s="12"/>
      <c r="B113" s="12"/>
      <c r="C113" s="12"/>
      <c r="D113" s="12"/>
      <c r="E113" s="12"/>
      <c r="F113" s="12"/>
      <c r="G113" s="12"/>
      <c r="H113" s="12"/>
      <c r="I113" s="24" t="s">
        <v>47</v>
      </c>
      <c r="J113" s="24" t="s">
        <v>8</v>
      </c>
      <c r="K113" s="18" t="s">
        <v>9</v>
      </c>
      <c r="L113" s="18" t="s">
        <v>13</v>
      </c>
      <c r="M113" s="22">
        <v>1000</v>
      </c>
      <c r="N113" s="20">
        <v>45049</v>
      </c>
      <c r="O113" s="21" t="s">
        <v>11</v>
      </c>
      <c r="P113" s="12"/>
      <c r="Q113" s="12"/>
      <c r="R113" s="12"/>
      <c r="S113" s="12"/>
      <c r="T113" s="12"/>
      <c r="U113" s="12"/>
    </row>
    <row r="114" spans="1:21" ht="18" x14ac:dyDescent="0.25">
      <c r="A114" s="12"/>
      <c r="B114" s="12"/>
      <c r="C114" s="12"/>
      <c r="D114" s="12"/>
      <c r="E114" s="12"/>
      <c r="F114" s="12"/>
      <c r="G114" s="12"/>
      <c r="H114" s="12"/>
      <c r="I114" s="24" t="s">
        <v>47</v>
      </c>
      <c r="J114" s="24" t="s">
        <v>8</v>
      </c>
      <c r="K114" s="18" t="s">
        <v>9</v>
      </c>
      <c r="L114" s="18" t="s">
        <v>14</v>
      </c>
      <c r="M114" s="22">
        <v>200</v>
      </c>
      <c r="N114" s="20">
        <v>45050</v>
      </c>
      <c r="O114" s="21" t="s">
        <v>11</v>
      </c>
      <c r="P114" s="12"/>
      <c r="Q114" s="12"/>
      <c r="R114" s="12"/>
      <c r="S114" s="12"/>
      <c r="T114" s="12"/>
      <c r="U114" s="12"/>
    </row>
    <row r="115" spans="1:21" ht="18" x14ac:dyDescent="0.25">
      <c r="A115" s="12"/>
      <c r="B115" s="12"/>
      <c r="C115" s="12"/>
      <c r="D115" s="12"/>
      <c r="E115" s="12"/>
      <c r="F115" s="12"/>
      <c r="G115" s="12"/>
      <c r="H115" s="12"/>
      <c r="I115" s="24" t="s">
        <v>47</v>
      </c>
      <c r="J115" s="24" t="s">
        <v>8</v>
      </c>
      <c r="K115" s="18" t="s">
        <v>9</v>
      </c>
      <c r="L115" s="18" t="s">
        <v>15</v>
      </c>
      <c r="M115" s="22">
        <v>500</v>
      </c>
      <c r="N115" s="20">
        <v>45052</v>
      </c>
      <c r="O115" s="21" t="s">
        <v>11</v>
      </c>
      <c r="P115" s="12"/>
      <c r="Q115" s="12"/>
      <c r="R115" s="12"/>
      <c r="S115" s="12"/>
      <c r="T115" s="12"/>
      <c r="U115" s="12"/>
    </row>
    <row r="116" spans="1:21" ht="18" x14ac:dyDescent="0.25">
      <c r="A116" s="12"/>
      <c r="B116" s="12"/>
      <c r="C116" s="12"/>
      <c r="D116" s="12"/>
      <c r="E116" s="12"/>
      <c r="F116" s="12"/>
      <c r="G116" s="12"/>
      <c r="H116" s="12"/>
      <c r="I116" s="24" t="s">
        <v>47</v>
      </c>
      <c r="J116" s="24" t="s">
        <v>8</v>
      </c>
      <c r="K116" s="18" t="s">
        <v>9</v>
      </c>
      <c r="L116" s="18" t="s">
        <v>16</v>
      </c>
      <c r="M116" s="22">
        <v>400</v>
      </c>
      <c r="N116" s="20">
        <v>45053</v>
      </c>
      <c r="O116" s="21" t="s">
        <v>11</v>
      </c>
      <c r="P116" s="12"/>
      <c r="Q116" s="12"/>
      <c r="R116" s="12"/>
      <c r="S116" s="12"/>
      <c r="T116" s="12"/>
      <c r="U116" s="12"/>
    </row>
    <row r="117" spans="1:21" ht="18" x14ac:dyDescent="0.25">
      <c r="A117" s="12"/>
      <c r="B117" s="12"/>
      <c r="C117" s="12"/>
      <c r="D117" s="12"/>
      <c r="E117" s="12"/>
      <c r="F117" s="12"/>
      <c r="G117" s="12"/>
      <c r="H117" s="12"/>
      <c r="I117" s="24" t="s">
        <v>47</v>
      </c>
      <c r="J117" s="24" t="s">
        <v>8</v>
      </c>
      <c r="K117" s="18" t="s">
        <v>9</v>
      </c>
      <c r="L117" s="18" t="s">
        <v>17</v>
      </c>
      <c r="M117" s="22">
        <v>1000</v>
      </c>
      <c r="N117" s="20">
        <v>45052</v>
      </c>
      <c r="O117" s="21" t="s">
        <v>11</v>
      </c>
      <c r="P117" s="12"/>
      <c r="Q117" s="12"/>
      <c r="R117" s="12"/>
      <c r="S117" s="12"/>
      <c r="T117" s="12"/>
      <c r="U117" s="12"/>
    </row>
    <row r="118" spans="1:21" ht="18" x14ac:dyDescent="0.25">
      <c r="A118" s="12"/>
      <c r="B118" s="12"/>
      <c r="C118" s="12"/>
      <c r="D118" s="12"/>
      <c r="E118" s="12"/>
      <c r="F118" s="12"/>
      <c r="G118" s="12"/>
      <c r="H118" s="12"/>
      <c r="I118" s="24" t="s">
        <v>47</v>
      </c>
      <c r="J118" s="24" t="s">
        <v>8</v>
      </c>
      <c r="K118" s="18" t="s">
        <v>9</v>
      </c>
      <c r="L118" s="18" t="s">
        <v>18</v>
      </c>
      <c r="M118" s="22">
        <v>500</v>
      </c>
      <c r="N118" s="20">
        <v>45053</v>
      </c>
      <c r="O118" s="21" t="s">
        <v>11</v>
      </c>
      <c r="P118" s="12"/>
      <c r="Q118" s="12"/>
      <c r="R118" s="12"/>
      <c r="S118" s="12"/>
      <c r="T118" s="12"/>
      <c r="U118" s="12"/>
    </row>
    <row r="119" spans="1:21" ht="18" x14ac:dyDescent="0.25">
      <c r="A119" s="12"/>
      <c r="B119" s="12"/>
      <c r="C119" s="12"/>
      <c r="D119" s="12"/>
      <c r="E119" s="12"/>
      <c r="F119" s="12"/>
      <c r="G119" s="12"/>
      <c r="H119" s="12"/>
      <c r="I119" s="24" t="s">
        <v>47</v>
      </c>
      <c r="J119" s="24" t="s">
        <v>8</v>
      </c>
      <c r="K119" s="18" t="s">
        <v>9</v>
      </c>
      <c r="L119" s="18" t="s">
        <v>19</v>
      </c>
      <c r="M119" s="22">
        <v>400</v>
      </c>
      <c r="N119" s="20">
        <v>45054</v>
      </c>
      <c r="O119" s="21" t="s">
        <v>11</v>
      </c>
      <c r="P119" s="12"/>
      <c r="Q119" s="12"/>
      <c r="R119" s="12"/>
      <c r="S119" s="12"/>
      <c r="T119" s="12"/>
      <c r="U119" s="12"/>
    </row>
    <row r="120" spans="1:21" ht="18" x14ac:dyDescent="0.25">
      <c r="A120" s="12"/>
      <c r="B120" s="12"/>
      <c r="C120" s="12"/>
      <c r="D120" s="12"/>
      <c r="E120" s="12"/>
      <c r="F120" s="12"/>
      <c r="G120" s="12"/>
      <c r="H120" s="12"/>
      <c r="I120" s="24" t="s">
        <v>47</v>
      </c>
      <c r="J120" s="24" t="s">
        <v>8</v>
      </c>
      <c r="K120" s="18" t="s">
        <v>20</v>
      </c>
      <c r="L120" s="18" t="s">
        <v>21</v>
      </c>
      <c r="M120" s="22">
        <v>400</v>
      </c>
      <c r="N120" s="20">
        <v>45055</v>
      </c>
      <c r="O120" s="21" t="s">
        <v>11</v>
      </c>
      <c r="P120" s="12"/>
      <c r="Q120" s="12"/>
      <c r="R120" s="12"/>
      <c r="S120" s="12"/>
      <c r="T120" s="12"/>
      <c r="U120" s="12"/>
    </row>
    <row r="121" spans="1:21" ht="18" x14ac:dyDescent="0.25">
      <c r="A121" s="12"/>
      <c r="B121" s="12"/>
      <c r="C121" s="12"/>
      <c r="D121" s="12"/>
      <c r="E121" s="12"/>
      <c r="F121" s="12"/>
      <c r="G121" s="12"/>
      <c r="H121" s="12"/>
      <c r="I121" s="24" t="s">
        <v>47</v>
      </c>
      <c r="J121" s="24" t="s">
        <v>8</v>
      </c>
      <c r="K121" s="18" t="s">
        <v>20</v>
      </c>
      <c r="L121" s="18" t="s">
        <v>22</v>
      </c>
      <c r="M121" s="22">
        <v>400</v>
      </c>
      <c r="N121" s="20">
        <v>45050</v>
      </c>
      <c r="O121" s="21" t="s">
        <v>11</v>
      </c>
      <c r="P121" s="12"/>
      <c r="Q121" s="12"/>
      <c r="R121" s="12"/>
      <c r="S121" s="12"/>
      <c r="T121" s="12"/>
      <c r="U121" s="12"/>
    </row>
    <row r="122" spans="1:21" ht="18" x14ac:dyDescent="0.25">
      <c r="A122" s="12"/>
      <c r="B122" s="12"/>
      <c r="C122" s="12"/>
      <c r="D122" s="12"/>
      <c r="E122" s="12"/>
      <c r="F122" s="12"/>
      <c r="G122" s="12"/>
      <c r="H122" s="12"/>
      <c r="I122" s="24" t="s">
        <v>47</v>
      </c>
      <c r="J122" s="24" t="s">
        <v>8</v>
      </c>
      <c r="K122" s="18" t="s">
        <v>20</v>
      </c>
      <c r="L122" s="18" t="s">
        <v>23</v>
      </c>
      <c r="M122" s="22">
        <v>250</v>
      </c>
      <c r="N122" s="20">
        <v>45051</v>
      </c>
      <c r="O122" s="21" t="s">
        <v>11</v>
      </c>
      <c r="P122" s="12"/>
      <c r="Q122" s="12"/>
      <c r="R122" s="12"/>
      <c r="S122" s="12"/>
      <c r="T122" s="12"/>
      <c r="U122" s="12"/>
    </row>
    <row r="123" spans="1:21" ht="18" x14ac:dyDescent="0.25">
      <c r="A123" s="12"/>
      <c r="B123" s="12"/>
      <c r="C123" s="12"/>
      <c r="D123" s="12"/>
      <c r="E123" s="12"/>
      <c r="F123" s="12"/>
      <c r="G123" s="12"/>
      <c r="H123" s="12"/>
      <c r="I123" s="24" t="s">
        <v>47</v>
      </c>
      <c r="J123" s="24" t="s">
        <v>8</v>
      </c>
      <c r="K123" s="18" t="s">
        <v>24</v>
      </c>
      <c r="L123" s="18" t="s">
        <v>10</v>
      </c>
      <c r="M123" s="22">
        <v>400</v>
      </c>
      <c r="N123" s="20">
        <v>45052</v>
      </c>
      <c r="O123" s="21" t="s">
        <v>11</v>
      </c>
      <c r="P123" s="12"/>
      <c r="Q123" s="12"/>
      <c r="R123" s="12"/>
      <c r="S123" s="12"/>
      <c r="T123" s="12"/>
      <c r="U123" s="12"/>
    </row>
    <row r="124" spans="1:21" ht="18" x14ac:dyDescent="0.25">
      <c r="A124" s="12"/>
      <c r="B124" s="12"/>
      <c r="C124" s="12"/>
      <c r="D124" s="12"/>
      <c r="E124" s="12"/>
      <c r="F124" s="12"/>
      <c r="G124" s="12"/>
      <c r="H124" s="12"/>
      <c r="I124" s="24" t="s">
        <v>47</v>
      </c>
      <c r="J124" s="24" t="s">
        <v>8</v>
      </c>
      <c r="K124" s="18" t="s">
        <v>24</v>
      </c>
      <c r="L124" s="18" t="s">
        <v>25</v>
      </c>
      <c r="M124" s="22">
        <v>500</v>
      </c>
      <c r="N124" s="20">
        <v>45053</v>
      </c>
      <c r="O124" s="21" t="s">
        <v>11</v>
      </c>
      <c r="P124" s="12"/>
      <c r="Q124" s="12"/>
      <c r="R124" s="12"/>
      <c r="S124" s="12"/>
      <c r="T124" s="12"/>
      <c r="U124" s="12"/>
    </row>
    <row r="125" spans="1:21" ht="18" x14ac:dyDescent="0.25">
      <c r="A125" s="12"/>
      <c r="B125" s="12"/>
      <c r="C125" s="12"/>
      <c r="D125" s="12"/>
      <c r="E125" s="12"/>
      <c r="F125" s="12"/>
      <c r="G125" s="12"/>
      <c r="H125" s="12"/>
      <c r="I125" s="24" t="s">
        <v>47</v>
      </c>
      <c r="J125" s="24" t="s">
        <v>8</v>
      </c>
      <c r="K125" s="18" t="s">
        <v>24</v>
      </c>
      <c r="L125" s="18" t="s">
        <v>26</v>
      </c>
      <c r="M125" s="22">
        <v>505</v>
      </c>
      <c r="N125" s="20">
        <v>45049</v>
      </c>
      <c r="O125" s="21" t="s">
        <v>11</v>
      </c>
      <c r="P125" s="12"/>
      <c r="Q125" s="12"/>
      <c r="R125" s="12"/>
      <c r="S125" s="12"/>
      <c r="T125" s="12"/>
      <c r="U125" s="12"/>
    </row>
    <row r="126" spans="1:21" ht="18" x14ac:dyDescent="0.25">
      <c r="A126" s="12"/>
      <c r="B126" s="12"/>
      <c r="C126" s="12"/>
      <c r="D126" s="12"/>
      <c r="E126" s="12"/>
      <c r="F126" s="12"/>
      <c r="G126" s="12"/>
      <c r="H126" s="12"/>
      <c r="I126" s="24" t="s">
        <v>47</v>
      </c>
      <c r="J126" s="24" t="s">
        <v>8</v>
      </c>
      <c r="K126" s="18" t="s">
        <v>24</v>
      </c>
      <c r="L126" s="18" t="s">
        <v>27</v>
      </c>
      <c r="M126" s="22">
        <v>300</v>
      </c>
      <c r="N126" s="20">
        <v>45050</v>
      </c>
      <c r="O126" s="21" t="s">
        <v>11</v>
      </c>
      <c r="P126" s="12"/>
      <c r="Q126" s="12"/>
      <c r="R126" s="12"/>
      <c r="S126" s="12"/>
      <c r="T126" s="12"/>
      <c r="U126" s="12"/>
    </row>
    <row r="127" spans="1:21" ht="18" x14ac:dyDescent="0.25">
      <c r="A127" s="12"/>
      <c r="B127" s="12"/>
      <c r="C127" s="12"/>
      <c r="D127" s="12"/>
      <c r="E127" s="12"/>
      <c r="F127" s="12"/>
      <c r="G127" s="12"/>
      <c r="H127" s="12"/>
      <c r="I127" s="24" t="s">
        <v>47</v>
      </c>
      <c r="J127" s="24" t="s">
        <v>8</v>
      </c>
      <c r="K127" s="18" t="s">
        <v>24</v>
      </c>
      <c r="L127" s="18" t="s">
        <v>28</v>
      </c>
      <c r="M127" s="22">
        <v>400</v>
      </c>
      <c r="N127" s="20">
        <v>45052</v>
      </c>
      <c r="O127" s="21" t="s">
        <v>11</v>
      </c>
      <c r="P127" s="12"/>
      <c r="Q127" s="12"/>
      <c r="R127" s="12"/>
      <c r="S127" s="12"/>
      <c r="T127" s="12"/>
      <c r="U127" s="12"/>
    </row>
    <row r="128" spans="1:21" ht="18" x14ac:dyDescent="0.25">
      <c r="A128" s="12"/>
      <c r="B128" s="12"/>
      <c r="C128" s="12"/>
      <c r="D128" s="12"/>
      <c r="E128" s="12"/>
      <c r="F128" s="12"/>
      <c r="G128" s="12"/>
      <c r="H128" s="12"/>
      <c r="I128" s="24" t="s">
        <v>47</v>
      </c>
      <c r="J128" s="24" t="s">
        <v>8</v>
      </c>
      <c r="K128" s="18" t="s">
        <v>24</v>
      </c>
      <c r="L128" s="18" t="s">
        <v>29</v>
      </c>
      <c r="M128" s="22">
        <v>400</v>
      </c>
      <c r="N128" s="20">
        <v>45053</v>
      </c>
      <c r="O128" s="21" t="s">
        <v>11</v>
      </c>
      <c r="P128" s="12"/>
      <c r="Q128" s="12"/>
      <c r="R128" s="12"/>
      <c r="S128" s="12"/>
      <c r="T128" s="12"/>
      <c r="U128" s="12"/>
    </row>
    <row r="129" spans="1:21" ht="18" x14ac:dyDescent="0.25">
      <c r="A129" s="12"/>
      <c r="B129" s="12"/>
      <c r="C129" s="12"/>
      <c r="D129" s="12"/>
      <c r="E129" s="12"/>
      <c r="F129" s="12"/>
      <c r="G129" s="12"/>
      <c r="H129" s="12"/>
      <c r="I129" s="24" t="s">
        <v>47</v>
      </c>
      <c r="J129" s="24" t="s">
        <v>8</v>
      </c>
      <c r="K129" s="18" t="s">
        <v>24</v>
      </c>
      <c r="L129" s="18" t="s">
        <v>30</v>
      </c>
      <c r="M129" s="22">
        <v>1000</v>
      </c>
      <c r="N129" s="20">
        <v>45054</v>
      </c>
      <c r="O129" s="21" t="s">
        <v>11</v>
      </c>
      <c r="P129" s="12"/>
      <c r="Q129" s="12"/>
      <c r="R129" s="12"/>
      <c r="S129" s="12"/>
      <c r="T129" s="12"/>
      <c r="U129" s="12"/>
    </row>
    <row r="130" spans="1:21" ht="18" x14ac:dyDescent="0.25">
      <c r="A130" s="12"/>
      <c r="B130" s="12"/>
      <c r="C130" s="12"/>
      <c r="D130" s="12"/>
      <c r="E130" s="12"/>
      <c r="F130" s="12"/>
      <c r="G130" s="12"/>
      <c r="H130" s="12"/>
      <c r="I130" s="24" t="s">
        <v>47</v>
      </c>
      <c r="J130" s="24" t="s">
        <v>8</v>
      </c>
      <c r="K130" s="18" t="s">
        <v>24</v>
      </c>
      <c r="L130" s="18" t="s">
        <v>31</v>
      </c>
      <c r="M130" s="22">
        <v>500</v>
      </c>
      <c r="N130" s="20">
        <v>45055</v>
      </c>
      <c r="O130" s="21" t="s">
        <v>11</v>
      </c>
      <c r="P130" s="12"/>
      <c r="Q130" s="12"/>
      <c r="R130" s="12"/>
      <c r="S130" s="12"/>
      <c r="T130" s="12"/>
      <c r="U130" s="12"/>
    </row>
    <row r="131" spans="1:21" ht="18" x14ac:dyDescent="0.25">
      <c r="A131" s="12"/>
      <c r="B131" s="12"/>
      <c r="C131" s="12"/>
      <c r="D131" s="12"/>
      <c r="E131" s="12"/>
      <c r="F131" s="12"/>
      <c r="G131" s="12"/>
      <c r="H131" s="12"/>
      <c r="I131" s="24" t="s">
        <v>47</v>
      </c>
      <c r="J131" s="24" t="s">
        <v>8</v>
      </c>
      <c r="K131" s="18" t="s">
        <v>24</v>
      </c>
      <c r="L131" s="18" t="s">
        <v>19</v>
      </c>
      <c r="M131" s="22">
        <v>400</v>
      </c>
      <c r="N131" s="20">
        <v>45050</v>
      </c>
      <c r="O131" s="21" t="s">
        <v>11</v>
      </c>
      <c r="P131" s="12"/>
      <c r="Q131" s="12"/>
      <c r="R131" s="12"/>
      <c r="S131" s="12"/>
      <c r="T131" s="12"/>
      <c r="U131" s="12"/>
    </row>
    <row r="132" spans="1:21" ht="18" x14ac:dyDescent="0.25">
      <c r="A132" s="12"/>
      <c r="B132" s="12"/>
      <c r="C132" s="12"/>
      <c r="D132" s="12"/>
      <c r="E132" s="12"/>
      <c r="F132" s="12"/>
      <c r="G132" s="12"/>
      <c r="H132" s="12"/>
      <c r="I132" s="24" t="s">
        <v>47</v>
      </c>
      <c r="J132" s="24" t="s">
        <v>32</v>
      </c>
      <c r="K132" s="18" t="s">
        <v>33</v>
      </c>
      <c r="L132" s="18" t="s">
        <v>34</v>
      </c>
      <c r="M132" s="19">
        <v>7800</v>
      </c>
      <c r="N132" s="20"/>
      <c r="O132" s="21"/>
      <c r="P132" s="12"/>
      <c r="Q132" s="12"/>
      <c r="R132" s="12"/>
      <c r="S132" s="12"/>
      <c r="T132" s="12"/>
      <c r="U132" s="12"/>
    </row>
    <row r="133" spans="1:21" ht="18" x14ac:dyDescent="0.25">
      <c r="A133" s="12"/>
      <c r="B133" s="12"/>
      <c r="C133" s="12"/>
      <c r="D133" s="12"/>
      <c r="E133" s="12"/>
      <c r="F133" s="12"/>
      <c r="G133" s="12"/>
      <c r="H133" s="12"/>
      <c r="I133" s="24" t="s">
        <v>47</v>
      </c>
      <c r="J133" s="24" t="s">
        <v>32</v>
      </c>
      <c r="K133" s="18" t="s">
        <v>33</v>
      </c>
      <c r="L133" s="18" t="s">
        <v>35</v>
      </c>
      <c r="M133" s="19">
        <v>1000</v>
      </c>
      <c r="N133" s="20"/>
      <c r="O133" s="21"/>
      <c r="P133" s="12"/>
      <c r="Q133" s="12"/>
      <c r="R133" s="12"/>
      <c r="S133" s="12"/>
      <c r="T133" s="12"/>
      <c r="U133" s="12"/>
    </row>
    <row r="134" spans="1:21" ht="18" x14ac:dyDescent="0.25">
      <c r="A134" s="12"/>
      <c r="B134" s="12"/>
      <c r="C134" s="12"/>
      <c r="D134" s="12"/>
      <c r="E134" s="12"/>
      <c r="F134" s="12"/>
      <c r="G134" s="12"/>
      <c r="H134" s="12"/>
      <c r="I134" s="24" t="s">
        <v>47</v>
      </c>
      <c r="J134" s="24" t="s">
        <v>32</v>
      </c>
      <c r="K134" s="18" t="s">
        <v>36</v>
      </c>
      <c r="L134" s="18" t="s">
        <v>37</v>
      </c>
      <c r="M134" s="19">
        <v>704</v>
      </c>
      <c r="N134" s="20"/>
      <c r="O134" s="21"/>
      <c r="P134" s="12"/>
      <c r="Q134" s="12"/>
      <c r="R134" s="12"/>
      <c r="S134" s="12"/>
      <c r="T134" s="12"/>
      <c r="U134" s="12"/>
    </row>
    <row r="135" spans="1:21" ht="18" x14ac:dyDescent="0.25">
      <c r="A135" s="12"/>
      <c r="B135" s="12"/>
      <c r="C135" s="12"/>
      <c r="D135" s="12"/>
      <c r="E135" s="12"/>
      <c r="F135" s="12"/>
      <c r="G135" s="12"/>
      <c r="H135" s="12"/>
      <c r="I135" s="24" t="s">
        <v>47</v>
      </c>
      <c r="J135" s="24" t="s">
        <v>32</v>
      </c>
      <c r="K135" s="18" t="s">
        <v>36</v>
      </c>
      <c r="L135" s="18" t="s">
        <v>38</v>
      </c>
      <c r="M135" s="19">
        <v>300</v>
      </c>
      <c r="N135" s="20"/>
      <c r="O135" s="21"/>
      <c r="P135" s="12"/>
      <c r="Q135" s="12"/>
      <c r="R135" s="12"/>
      <c r="S135" s="12"/>
      <c r="T135" s="12"/>
      <c r="U135" s="12"/>
    </row>
    <row r="136" spans="1:21" ht="18" hidden="1" x14ac:dyDescent="0.25">
      <c r="A136" s="12"/>
      <c r="B136" s="12"/>
      <c r="C136" s="12"/>
      <c r="D136" s="12"/>
      <c r="E136" s="12"/>
      <c r="F136" s="12"/>
      <c r="G136" s="12"/>
      <c r="H136" s="12"/>
      <c r="I136" s="24" t="s">
        <v>45</v>
      </c>
      <c r="J136" s="24" t="s">
        <v>8</v>
      </c>
      <c r="K136" s="18" t="s">
        <v>9</v>
      </c>
      <c r="L136" s="18" t="s">
        <v>10</v>
      </c>
      <c r="M136" s="22">
        <v>105</v>
      </c>
      <c r="N136" s="20">
        <v>45084</v>
      </c>
      <c r="O136" s="21" t="s">
        <v>11</v>
      </c>
      <c r="P136" s="12"/>
      <c r="Q136" s="12"/>
      <c r="R136" s="12"/>
      <c r="S136" s="12"/>
      <c r="T136" s="12"/>
      <c r="U136" s="12"/>
    </row>
    <row r="137" spans="1:21" ht="18" hidden="1" x14ac:dyDescent="0.25">
      <c r="A137" s="12"/>
      <c r="B137" s="12"/>
      <c r="C137" s="12"/>
      <c r="D137" s="12"/>
      <c r="E137" s="12"/>
      <c r="F137" s="12"/>
      <c r="G137" s="12"/>
      <c r="H137" s="12"/>
      <c r="I137" s="24" t="s">
        <v>45</v>
      </c>
      <c r="J137" s="24" t="s">
        <v>8</v>
      </c>
      <c r="K137" s="18" t="s">
        <v>9</v>
      </c>
      <c r="L137" s="18" t="s">
        <v>12</v>
      </c>
      <c r="M137" s="22">
        <v>250</v>
      </c>
      <c r="N137" s="20">
        <v>45079</v>
      </c>
      <c r="O137" s="21" t="s">
        <v>11</v>
      </c>
      <c r="P137" s="12"/>
      <c r="Q137" s="12"/>
      <c r="R137" s="12"/>
      <c r="S137" s="12"/>
      <c r="T137" s="12"/>
      <c r="U137" s="12"/>
    </row>
    <row r="138" spans="1:21" ht="18" hidden="1" x14ac:dyDescent="0.25">
      <c r="A138" s="12"/>
      <c r="B138" s="12"/>
      <c r="C138" s="12"/>
      <c r="D138" s="12"/>
      <c r="E138" s="12"/>
      <c r="F138" s="12"/>
      <c r="G138" s="12"/>
      <c r="H138" s="12"/>
      <c r="I138" s="24" t="s">
        <v>45</v>
      </c>
      <c r="J138" s="24" t="s">
        <v>8</v>
      </c>
      <c r="K138" s="18" t="s">
        <v>9</v>
      </c>
      <c r="L138" s="18" t="s">
        <v>13</v>
      </c>
      <c r="M138" s="22">
        <v>100</v>
      </c>
      <c r="N138" s="20">
        <v>45079</v>
      </c>
      <c r="O138" s="21" t="s">
        <v>11</v>
      </c>
      <c r="P138" s="12"/>
      <c r="Q138" s="12"/>
      <c r="R138" s="12"/>
      <c r="S138" s="12"/>
      <c r="T138" s="12"/>
      <c r="U138" s="12"/>
    </row>
    <row r="139" spans="1:21" ht="18" hidden="1" x14ac:dyDescent="0.25">
      <c r="A139" s="12"/>
      <c r="B139" s="12"/>
      <c r="C139" s="12"/>
      <c r="D139" s="12"/>
      <c r="E139" s="12"/>
      <c r="F139" s="12"/>
      <c r="G139" s="12"/>
      <c r="H139" s="12"/>
      <c r="I139" s="24" t="s">
        <v>45</v>
      </c>
      <c r="J139" s="24" t="s">
        <v>8</v>
      </c>
      <c r="K139" s="18" t="s">
        <v>9</v>
      </c>
      <c r="L139" s="18" t="s">
        <v>14</v>
      </c>
      <c r="M139" s="22">
        <v>105</v>
      </c>
      <c r="N139" s="20">
        <v>45080</v>
      </c>
      <c r="O139" s="21" t="s">
        <v>11</v>
      </c>
      <c r="P139" s="12"/>
      <c r="Q139" s="12"/>
      <c r="R139" s="12"/>
      <c r="S139" s="12"/>
      <c r="T139" s="12"/>
      <c r="U139" s="12"/>
    </row>
    <row r="140" spans="1:21" ht="18" hidden="1" x14ac:dyDescent="0.25">
      <c r="A140" s="12"/>
      <c r="B140" s="12"/>
      <c r="C140" s="12"/>
      <c r="D140" s="12"/>
      <c r="E140" s="12"/>
      <c r="F140" s="12"/>
      <c r="G140" s="12"/>
      <c r="H140" s="12"/>
      <c r="I140" s="24" t="s">
        <v>45</v>
      </c>
      <c r="J140" s="24" t="s">
        <v>8</v>
      </c>
      <c r="K140" s="18" t="s">
        <v>9</v>
      </c>
      <c r="L140" s="18" t="s">
        <v>15</v>
      </c>
      <c r="M140" s="22">
        <v>200</v>
      </c>
      <c r="N140" s="20">
        <v>45081</v>
      </c>
      <c r="O140" s="21" t="s">
        <v>11</v>
      </c>
      <c r="P140" s="12"/>
      <c r="Q140" s="12"/>
      <c r="R140" s="12"/>
      <c r="S140" s="12"/>
      <c r="T140" s="12"/>
      <c r="U140" s="12"/>
    </row>
    <row r="141" spans="1:21" ht="18" hidden="1" x14ac:dyDescent="0.25">
      <c r="A141" s="12"/>
      <c r="B141" s="12"/>
      <c r="C141" s="12"/>
      <c r="D141" s="12"/>
      <c r="E141" s="12"/>
      <c r="F141" s="12"/>
      <c r="G141" s="12"/>
      <c r="H141" s="12"/>
      <c r="I141" s="24" t="s">
        <v>45</v>
      </c>
      <c r="J141" s="24" t="s">
        <v>8</v>
      </c>
      <c r="K141" s="18" t="s">
        <v>9</v>
      </c>
      <c r="L141" s="18" t="s">
        <v>16</v>
      </c>
      <c r="M141" s="22">
        <v>160</v>
      </c>
      <c r="N141" s="20">
        <v>45082</v>
      </c>
      <c r="O141" s="21" t="s">
        <v>11</v>
      </c>
      <c r="P141" s="12"/>
      <c r="Q141" s="12"/>
      <c r="R141" s="12"/>
      <c r="S141" s="12"/>
      <c r="T141" s="12"/>
      <c r="U141" s="12"/>
    </row>
    <row r="142" spans="1:21" ht="18" hidden="1" x14ac:dyDescent="0.25">
      <c r="A142" s="12"/>
      <c r="B142" s="12"/>
      <c r="C142" s="12"/>
      <c r="D142" s="12"/>
      <c r="E142" s="12"/>
      <c r="F142" s="12"/>
      <c r="G142" s="12"/>
      <c r="H142" s="12"/>
      <c r="I142" s="24" t="s">
        <v>45</v>
      </c>
      <c r="J142" s="24" t="s">
        <v>8</v>
      </c>
      <c r="K142" s="18" t="s">
        <v>9</v>
      </c>
      <c r="L142" s="18" t="s">
        <v>17</v>
      </c>
      <c r="M142" s="22">
        <v>400</v>
      </c>
      <c r="N142" s="20">
        <v>45083</v>
      </c>
      <c r="O142" s="21" t="s">
        <v>11</v>
      </c>
      <c r="P142" s="12"/>
      <c r="Q142" s="12"/>
      <c r="R142" s="12"/>
      <c r="S142" s="12"/>
      <c r="T142" s="12"/>
      <c r="U142" s="12"/>
    </row>
    <row r="143" spans="1:21" ht="18" hidden="1" x14ac:dyDescent="0.25">
      <c r="A143" s="12"/>
      <c r="B143" s="12"/>
      <c r="C143" s="12"/>
      <c r="D143" s="12"/>
      <c r="E143" s="12"/>
      <c r="F143" s="12"/>
      <c r="G143" s="12"/>
      <c r="H143" s="12"/>
      <c r="I143" s="24" t="s">
        <v>45</v>
      </c>
      <c r="J143" s="24" t="s">
        <v>8</v>
      </c>
      <c r="K143" s="18" t="s">
        <v>9</v>
      </c>
      <c r="L143" s="18" t="s">
        <v>18</v>
      </c>
      <c r="M143" s="22">
        <v>115</v>
      </c>
      <c r="N143" s="20">
        <v>45084</v>
      </c>
      <c r="O143" s="21" t="s">
        <v>11</v>
      </c>
      <c r="P143" s="12"/>
      <c r="Q143" s="12"/>
      <c r="R143" s="12"/>
      <c r="S143" s="12"/>
      <c r="T143" s="12"/>
      <c r="U143" s="12"/>
    </row>
    <row r="144" spans="1:21" ht="18" hidden="1" x14ac:dyDescent="0.25">
      <c r="A144" s="12"/>
      <c r="B144" s="12"/>
      <c r="C144" s="12"/>
      <c r="D144" s="12"/>
      <c r="E144" s="12"/>
      <c r="F144" s="12"/>
      <c r="G144" s="12"/>
      <c r="H144" s="12"/>
      <c r="I144" s="24" t="s">
        <v>45</v>
      </c>
      <c r="J144" s="24" t="s">
        <v>8</v>
      </c>
      <c r="K144" s="18" t="s">
        <v>9</v>
      </c>
      <c r="L144" s="18" t="s">
        <v>19</v>
      </c>
      <c r="M144" s="22">
        <v>400</v>
      </c>
      <c r="N144" s="20">
        <v>45085</v>
      </c>
      <c r="O144" s="21" t="s">
        <v>11</v>
      </c>
      <c r="P144" s="12"/>
      <c r="Q144" s="12"/>
      <c r="R144" s="12"/>
      <c r="S144" s="12"/>
      <c r="T144" s="12"/>
      <c r="U144" s="12"/>
    </row>
    <row r="145" spans="1:21" ht="18" hidden="1" x14ac:dyDescent="0.25">
      <c r="A145" s="12"/>
      <c r="B145" s="12"/>
      <c r="C145" s="12"/>
      <c r="D145" s="12"/>
      <c r="E145" s="12"/>
      <c r="F145" s="12"/>
      <c r="G145" s="12"/>
      <c r="H145" s="12"/>
      <c r="I145" s="24" t="s">
        <v>45</v>
      </c>
      <c r="J145" s="24" t="s">
        <v>8</v>
      </c>
      <c r="K145" s="18" t="s">
        <v>20</v>
      </c>
      <c r="L145" s="18" t="s">
        <v>21</v>
      </c>
      <c r="M145" s="22">
        <v>400</v>
      </c>
      <c r="N145" s="20">
        <v>45086</v>
      </c>
      <c r="O145" s="21" t="s">
        <v>11</v>
      </c>
      <c r="P145" s="12"/>
      <c r="Q145" s="12"/>
      <c r="R145" s="12"/>
      <c r="S145" s="12"/>
      <c r="T145" s="12"/>
      <c r="U145" s="12"/>
    </row>
    <row r="146" spans="1:21" ht="18" hidden="1" x14ac:dyDescent="0.25">
      <c r="A146" s="12"/>
      <c r="B146" s="12"/>
      <c r="C146" s="12"/>
      <c r="D146" s="12"/>
      <c r="E146" s="12"/>
      <c r="F146" s="12"/>
      <c r="G146" s="12"/>
      <c r="H146" s="12"/>
      <c r="I146" s="24" t="s">
        <v>45</v>
      </c>
      <c r="J146" s="24" t="s">
        <v>8</v>
      </c>
      <c r="K146" s="18" t="s">
        <v>20</v>
      </c>
      <c r="L146" s="18" t="s">
        <v>22</v>
      </c>
      <c r="M146" s="22">
        <v>500</v>
      </c>
      <c r="N146" s="20">
        <v>45081</v>
      </c>
      <c r="O146" s="21" t="s">
        <v>11</v>
      </c>
      <c r="P146" s="12"/>
      <c r="Q146" s="12"/>
      <c r="R146" s="12"/>
      <c r="S146" s="12"/>
      <c r="T146" s="12"/>
      <c r="U146" s="12"/>
    </row>
    <row r="147" spans="1:21" ht="18" hidden="1" x14ac:dyDescent="0.25">
      <c r="A147" s="12"/>
      <c r="B147" s="12"/>
      <c r="C147" s="12"/>
      <c r="D147" s="12"/>
      <c r="E147" s="12"/>
      <c r="F147" s="12"/>
      <c r="G147" s="12"/>
      <c r="H147" s="12"/>
      <c r="I147" s="24" t="s">
        <v>45</v>
      </c>
      <c r="J147" s="24" t="s">
        <v>8</v>
      </c>
      <c r="K147" s="18" t="s">
        <v>20</v>
      </c>
      <c r="L147" s="18" t="s">
        <v>23</v>
      </c>
      <c r="M147" s="22">
        <v>300</v>
      </c>
      <c r="N147" s="20">
        <v>45082</v>
      </c>
      <c r="O147" s="21" t="s">
        <v>11</v>
      </c>
      <c r="P147" s="12"/>
      <c r="Q147" s="12"/>
      <c r="R147" s="12"/>
      <c r="S147" s="12"/>
      <c r="T147" s="12"/>
      <c r="U147" s="12"/>
    </row>
    <row r="148" spans="1:21" ht="18" hidden="1" x14ac:dyDescent="0.25">
      <c r="A148" s="12"/>
      <c r="B148" s="12"/>
      <c r="C148" s="12"/>
      <c r="D148" s="12"/>
      <c r="E148" s="12"/>
      <c r="F148" s="12"/>
      <c r="G148" s="12"/>
      <c r="H148" s="12"/>
      <c r="I148" s="24" t="s">
        <v>45</v>
      </c>
      <c r="J148" s="24" t="s">
        <v>8</v>
      </c>
      <c r="K148" s="18" t="s">
        <v>24</v>
      </c>
      <c r="L148" s="18" t="s">
        <v>10</v>
      </c>
      <c r="M148" s="22">
        <v>100</v>
      </c>
      <c r="N148" s="20">
        <v>45083</v>
      </c>
      <c r="O148" s="21" t="s">
        <v>11</v>
      </c>
      <c r="P148" s="12"/>
      <c r="Q148" s="12"/>
      <c r="R148" s="12"/>
      <c r="S148" s="12"/>
      <c r="T148" s="12"/>
      <c r="U148" s="12"/>
    </row>
    <row r="149" spans="1:21" ht="18" hidden="1" x14ac:dyDescent="0.25">
      <c r="A149" s="12"/>
      <c r="B149" s="12"/>
      <c r="C149" s="12"/>
      <c r="D149" s="12"/>
      <c r="E149" s="12"/>
      <c r="F149" s="12"/>
      <c r="G149" s="12"/>
      <c r="H149" s="12"/>
      <c r="I149" s="24" t="s">
        <v>45</v>
      </c>
      <c r="J149" s="24" t="s">
        <v>8</v>
      </c>
      <c r="K149" s="18" t="s">
        <v>24</v>
      </c>
      <c r="L149" s="18" t="s">
        <v>25</v>
      </c>
      <c r="M149" s="22">
        <v>200</v>
      </c>
      <c r="N149" s="20">
        <v>45084</v>
      </c>
      <c r="O149" s="21" t="s">
        <v>11</v>
      </c>
      <c r="P149" s="12"/>
      <c r="Q149" s="12"/>
      <c r="R149" s="12"/>
      <c r="S149" s="12"/>
      <c r="T149" s="12"/>
      <c r="U149" s="12"/>
    </row>
    <row r="150" spans="1:21" ht="18" hidden="1" x14ac:dyDescent="0.25">
      <c r="A150" s="12"/>
      <c r="B150" s="12"/>
      <c r="C150" s="12"/>
      <c r="D150" s="12"/>
      <c r="E150" s="12"/>
      <c r="F150" s="12"/>
      <c r="G150" s="12"/>
      <c r="H150" s="12"/>
      <c r="I150" s="24" t="s">
        <v>45</v>
      </c>
      <c r="J150" s="24" t="s">
        <v>8</v>
      </c>
      <c r="K150" s="18" t="s">
        <v>24</v>
      </c>
      <c r="L150" s="18" t="s">
        <v>26</v>
      </c>
      <c r="M150" s="22">
        <v>200</v>
      </c>
      <c r="N150" s="20">
        <v>45080</v>
      </c>
      <c r="O150" s="21" t="s">
        <v>11</v>
      </c>
      <c r="P150" s="12"/>
      <c r="Q150" s="12"/>
      <c r="R150" s="12"/>
      <c r="S150" s="12"/>
      <c r="T150" s="12"/>
      <c r="U150" s="12"/>
    </row>
    <row r="151" spans="1:21" ht="18" hidden="1" x14ac:dyDescent="0.25">
      <c r="A151" s="12"/>
      <c r="B151" s="12"/>
      <c r="C151" s="12"/>
      <c r="D151" s="12"/>
      <c r="E151" s="12"/>
      <c r="F151" s="12"/>
      <c r="G151" s="12"/>
      <c r="H151" s="12"/>
      <c r="I151" s="24" t="s">
        <v>45</v>
      </c>
      <c r="J151" s="24" t="s">
        <v>8</v>
      </c>
      <c r="K151" s="18" t="s">
        <v>24</v>
      </c>
      <c r="L151" s="18" t="s">
        <v>27</v>
      </c>
      <c r="M151" s="22">
        <v>300</v>
      </c>
      <c r="N151" s="20">
        <v>45081</v>
      </c>
      <c r="O151" s="21" t="s">
        <v>11</v>
      </c>
      <c r="P151" s="12"/>
      <c r="Q151" s="12"/>
      <c r="R151" s="12"/>
      <c r="S151" s="12"/>
      <c r="T151" s="12"/>
      <c r="U151" s="12"/>
    </row>
    <row r="152" spans="1:21" ht="18" hidden="1" x14ac:dyDescent="0.25">
      <c r="A152" s="12"/>
      <c r="B152" s="12"/>
      <c r="C152" s="12"/>
      <c r="D152" s="12"/>
      <c r="E152" s="12"/>
      <c r="F152" s="12"/>
      <c r="G152" s="12"/>
      <c r="H152" s="12"/>
      <c r="I152" s="24" t="s">
        <v>45</v>
      </c>
      <c r="J152" s="24" t="s">
        <v>8</v>
      </c>
      <c r="K152" s="18" t="s">
        <v>24</v>
      </c>
      <c r="L152" s="18" t="s">
        <v>28</v>
      </c>
      <c r="M152" s="22">
        <v>118</v>
      </c>
      <c r="N152" s="20">
        <v>45082</v>
      </c>
      <c r="O152" s="21" t="s">
        <v>11</v>
      </c>
      <c r="P152" s="12"/>
      <c r="Q152" s="12"/>
      <c r="R152" s="12"/>
      <c r="S152" s="12"/>
      <c r="T152" s="12"/>
      <c r="U152" s="12"/>
    </row>
    <row r="153" spans="1:21" ht="18" hidden="1" x14ac:dyDescent="0.25">
      <c r="A153" s="12"/>
      <c r="B153" s="12"/>
      <c r="C153" s="12"/>
      <c r="D153" s="12"/>
      <c r="E153" s="12"/>
      <c r="F153" s="12"/>
      <c r="G153" s="12"/>
      <c r="H153" s="12"/>
      <c r="I153" s="24" t="s">
        <v>45</v>
      </c>
      <c r="J153" s="24" t="s">
        <v>8</v>
      </c>
      <c r="K153" s="18" t="s">
        <v>24</v>
      </c>
      <c r="L153" s="18" t="s">
        <v>29</v>
      </c>
      <c r="M153" s="22">
        <v>500</v>
      </c>
      <c r="N153" s="20">
        <v>45083</v>
      </c>
      <c r="O153" s="21" t="s">
        <v>11</v>
      </c>
      <c r="P153" s="12"/>
      <c r="Q153" s="12"/>
      <c r="R153" s="12"/>
      <c r="S153" s="12"/>
      <c r="T153" s="12"/>
      <c r="U153" s="12"/>
    </row>
    <row r="154" spans="1:21" ht="18" hidden="1" x14ac:dyDescent="0.25">
      <c r="A154" s="12"/>
      <c r="B154" s="12"/>
      <c r="C154" s="12"/>
      <c r="D154" s="12"/>
      <c r="E154" s="12"/>
      <c r="F154" s="12"/>
      <c r="G154" s="12"/>
      <c r="H154" s="12"/>
      <c r="I154" s="24" t="s">
        <v>45</v>
      </c>
      <c r="J154" s="24" t="s">
        <v>8</v>
      </c>
      <c r="K154" s="18" t="s">
        <v>24</v>
      </c>
      <c r="L154" s="18" t="s">
        <v>30</v>
      </c>
      <c r="M154" s="22">
        <v>300</v>
      </c>
      <c r="N154" s="20">
        <v>45084</v>
      </c>
      <c r="O154" s="21" t="s">
        <v>11</v>
      </c>
      <c r="P154" s="12"/>
      <c r="Q154" s="12"/>
      <c r="R154" s="12"/>
      <c r="S154" s="12"/>
      <c r="T154" s="12"/>
      <c r="U154" s="12"/>
    </row>
    <row r="155" spans="1:21" ht="18" hidden="1" x14ac:dyDescent="0.25">
      <c r="A155" s="12"/>
      <c r="B155" s="12"/>
      <c r="C155" s="12"/>
      <c r="D155" s="12"/>
      <c r="E155" s="12"/>
      <c r="F155" s="12"/>
      <c r="G155" s="12"/>
      <c r="H155" s="12"/>
      <c r="I155" s="24" t="s">
        <v>45</v>
      </c>
      <c r="J155" s="24" t="s">
        <v>8</v>
      </c>
      <c r="K155" s="18" t="s">
        <v>24</v>
      </c>
      <c r="L155" s="18" t="s">
        <v>31</v>
      </c>
      <c r="M155" s="22">
        <v>85</v>
      </c>
      <c r="N155" s="20">
        <v>45085</v>
      </c>
      <c r="O155" s="21" t="s">
        <v>11</v>
      </c>
      <c r="P155" s="12"/>
      <c r="Q155" s="12"/>
      <c r="R155" s="12"/>
      <c r="S155" s="12"/>
      <c r="T155" s="12"/>
      <c r="U155" s="12"/>
    </row>
    <row r="156" spans="1:21" ht="18" hidden="1" x14ac:dyDescent="0.25">
      <c r="A156" s="12"/>
      <c r="B156" s="12"/>
      <c r="C156" s="12"/>
      <c r="D156" s="12"/>
      <c r="E156" s="12"/>
      <c r="F156" s="12"/>
      <c r="G156" s="12"/>
      <c r="H156" s="12"/>
      <c r="I156" s="24" t="s">
        <v>45</v>
      </c>
      <c r="J156" s="24" t="s">
        <v>8</v>
      </c>
      <c r="K156" s="18" t="s">
        <v>24</v>
      </c>
      <c r="L156" s="18" t="s">
        <v>19</v>
      </c>
      <c r="M156" s="22">
        <v>400</v>
      </c>
      <c r="N156" s="20">
        <v>45086</v>
      </c>
      <c r="O156" s="21" t="s">
        <v>11</v>
      </c>
      <c r="P156" s="12"/>
      <c r="Q156" s="12"/>
      <c r="R156" s="12"/>
      <c r="S156" s="12"/>
      <c r="T156" s="12"/>
      <c r="U156" s="12"/>
    </row>
    <row r="157" spans="1:21" ht="18" hidden="1" x14ac:dyDescent="0.25">
      <c r="A157" s="12"/>
      <c r="B157" s="12"/>
      <c r="C157" s="12"/>
      <c r="D157" s="12"/>
      <c r="E157" s="12"/>
      <c r="F157" s="12"/>
      <c r="G157" s="12"/>
      <c r="H157" s="12"/>
      <c r="I157" s="24" t="s">
        <v>45</v>
      </c>
      <c r="J157" s="24" t="s">
        <v>32</v>
      </c>
      <c r="K157" s="18" t="s">
        <v>33</v>
      </c>
      <c r="L157" s="18" t="s">
        <v>34</v>
      </c>
      <c r="M157" s="19">
        <v>7800</v>
      </c>
      <c r="N157" s="20"/>
      <c r="O157" s="21"/>
      <c r="P157" s="12"/>
      <c r="Q157" s="12"/>
      <c r="R157" s="12"/>
      <c r="S157" s="12"/>
      <c r="T157" s="12"/>
      <c r="U157" s="12"/>
    </row>
    <row r="158" spans="1:21" ht="18" hidden="1" x14ac:dyDescent="0.25">
      <c r="A158" s="12"/>
      <c r="B158" s="12"/>
      <c r="C158" s="12"/>
      <c r="D158" s="12"/>
      <c r="E158" s="12"/>
      <c r="F158" s="12"/>
      <c r="G158" s="12"/>
      <c r="H158" s="12"/>
      <c r="I158" s="24" t="s">
        <v>45</v>
      </c>
      <c r="J158" s="24" t="s">
        <v>32</v>
      </c>
      <c r="K158" s="18" t="s">
        <v>33</v>
      </c>
      <c r="L158" s="18" t="s">
        <v>35</v>
      </c>
      <c r="M158" s="19">
        <v>4880</v>
      </c>
      <c r="N158" s="20"/>
      <c r="O158" s="21"/>
      <c r="P158" s="12"/>
      <c r="Q158" s="12"/>
      <c r="R158" s="12"/>
      <c r="S158" s="12"/>
      <c r="T158" s="12"/>
      <c r="U158" s="12"/>
    </row>
    <row r="159" spans="1:21" ht="18" hidden="1" x14ac:dyDescent="0.25">
      <c r="A159" s="12"/>
      <c r="B159" s="12"/>
      <c r="C159" s="12"/>
      <c r="D159" s="12"/>
      <c r="E159" s="12"/>
      <c r="F159" s="12"/>
      <c r="G159" s="12"/>
      <c r="H159" s="12"/>
      <c r="I159" s="24" t="s">
        <v>45</v>
      </c>
      <c r="J159" s="24" t="s">
        <v>32</v>
      </c>
      <c r="K159" s="18" t="s">
        <v>36</v>
      </c>
      <c r="L159" s="18" t="s">
        <v>37</v>
      </c>
      <c r="M159" s="19">
        <v>400</v>
      </c>
      <c r="N159" s="20"/>
      <c r="O159" s="21"/>
      <c r="P159" s="12"/>
      <c r="Q159" s="12"/>
      <c r="R159" s="12"/>
      <c r="S159" s="12"/>
      <c r="T159" s="12"/>
      <c r="U159" s="12"/>
    </row>
    <row r="160" spans="1:21" ht="18" hidden="1" x14ac:dyDescent="0.25">
      <c r="A160" s="12"/>
      <c r="B160" s="12"/>
      <c r="C160" s="12"/>
      <c r="D160" s="12"/>
      <c r="E160" s="12"/>
      <c r="F160" s="12"/>
      <c r="G160" s="12"/>
      <c r="H160" s="12"/>
      <c r="I160" s="24" t="s">
        <v>45</v>
      </c>
      <c r="J160" s="24" t="s">
        <v>32</v>
      </c>
      <c r="K160" s="18" t="s">
        <v>36</v>
      </c>
      <c r="L160" s="18" t="s">
        <v>38</v>
      </c>
      <c r="M160" s="19">
        <v>150</v>
      </c>
      <c r="N160" s="20"/>
      <c r="O160" s="21"/>
      <c r="P160" s="12"/>
      <c r="Q160" s="12"/>
      <c r="R160" s="12"/>
      <c r="S160" s="12"/>
      <c r="T160" s="12"/>
      <c r="U160" s="12"/>
    </row>
    <row r="161" spans="1:21" ht="18" hidden="1" x14ac:dyDescent="0.25">
      <c r="A161" s="12"/>
      <c r="B161" s="12"/>
      <c r="C161" s="12"/>
      <c r="D161" s="12"/>
      <c r="E161" s="12"/>
      <c r="F161" s="12"/>
      <c r="G161" s="12"/>
      <c r="H161" s="12"/>
      <c r="I161" s="24" t="s">
        <v>44</v>
      </c>
      <c r="J161" s="24" t="s">
        <v>8</v>
      </c>
      <c r="K161" s="18" t="s">
        <v>9</v>
      </c>
      <c r="L161" s="18" t="s">
        <v>10</v>
      </c>
      <c r="M161" s="22">
        <v>105</v>
      </c>
      <c r="N161" s="20">
        <v>45114</v>
      </c>
      <c r="O161" s="21" t="s">
        <v>11</v>
      </c>
      <c r="P161" s="12"/>
      <c r="Q161" s="12"/>
      <c r="R161" s="12"/>
      <c r="S161" s="12"/>
      <c r="T161" s="12"/>
      <c r="U161" s="12"/>
    </row>
    <row r="162" spans="1:21" ht="18" hidden="1" x14ac:dyDescent="0.25">
      <c r="A162" s="12"/>
      <c r="B162" s="12"/>
      <c r="C162" s="12"/>
      <c r="D162" s="12"/>
      <c r="E162" s="12"/>
      <c r="F162" s="12"/>
      <c r="G162" s="12"/>
      <c r="H162" s="12"/>
      <c r="I162" s="24" t="s">
        <v>44</v>
      </c>
      <c r="J162" s="24" t="s">
        <v>8</v>
      </c>
      <c r="K162" s="18" t="s">
        <v>9</v>
      </c>
      <c r="L162" s="18" t="s">
        <v>12</v>
      </c>
      <c r="M162" s="22">
        <v>250</v>
      </c>
      <c r="N162" s="20">
        <v>45109</v>
      </c>
      <c r="O162" s="21" t="s">
        <v>11</v>
      </c>
      <c r="P162" s="12"/>
      <c r="Q162" s="12"/>
      <c r="R162" s="12"/>
      <c r="S162" s="12"/>
      <c r="T162" s="12"/>
      <c r="U162" s="12"/>
    </row>
    <row r="163" spans="1:21" ht="18" hidden="1" x14ac:dyDescent="0.25">
      <c r="A163" s="12"/>
      <c r="B163" s="12"/>
      <c r="C163" s="12"/>
      <c r="D163" s="12"/>
      <c r="E163" s="12"/>
      <c r="F163" s="12"/>
      <c r="G163" s="12"/>
      <c r="H163" s="12"/>
      <c r="I163" s="24" t="s">
        <v>44</v>
      </c>
      <c r="J163" s="24" t="s">
        <v>8</v>
      </c>
      <c r="K163" s="18" t="s">
        <v>9</v>
      </c>
      <c r="L163" s="18" t="s">
        <v>13</v>
      </c>
      <c r="M163" s="22">
        <v>100</v>
      </c>
      <c r="N163" s="20">
        <v>45109</v>
      </c>
      <c r="O163" s="21" t="s">
        <v>11</v>
      </c>
      <c r="P163" s="12"/>
      <c r="Q163" s="12"/>
      <c r="R163" s="12"/>
      <c r="S163" s="12"/>
      <c r="T163" s="12"/>
      <c r="U163" s="12"/>
    </row>
    <row r="164" spans="1:21" ht="18" hidden="1" x14ac:dyDescent="0.25">
      <c r="A164" s="12"/>
      <c r="B164" s="12"/>
      <c r="C164" s="12"/>
      <c r="D164" s="12"/>
      <c r="E164" s="12"/>
      <c r="F164" s="12"/>
      <c r="G164" s="12"/>
      <c r="H164" s="12"/>
      <c r="I164" s="24" t="s">
        <v>44</v>
      </c>
      <c r="J164" s="24" t="s">
        <v>8</v>
      </c>
      <c r="K164" s="18" t="s">
        <v>9</v>
      </c>
      <c r="L164" s="18" t="s">
        <v>14</v>
      </c>
      <c r="M164" s="22">
        <v>105</v>
      </c>
      <c r="N164" s="20">
        <v>45110</v>
      </c>
      <c r="O164" s="21" t="s">
        <v>11</v>
      </c>
      <c r="P164" s="12"/>
      <c r="Q164" s="12"/>
      <c r="R164" s="12"/>
      <c r="S164" s="12"/>
      <c r="T164" s="12"/>
      <c r="U164" s="12"/>
    </row>
    <row r="165" spans="1:21" ht="18" hidden="1" x14ac:dyDescent="0.25">
      <c r="A165" s="12"/>
      <c r="B165" s="12"/>
      <c r="C165" s="12"/>
      <c r="D165" s="12"/>
      <c r="E165" s="12"/>
      <c r="F165" s="12"/>
      <c r="G165" s="12"/>
      <c r="H165" s="12"/>
      <c r="I165" s="24" t="s">
        <v>44</v>
      </c>
      <c r="J165" s="24" t="s">
        <v>8</v>
      </c>
      <c r="K165" s="18" t="s">
        <v>9</v>
      </c>
      <c r="L165" s="18" t="s">
        <v>15</v>
      </c>
      <c r="M165" s="22">
        <v>200</v>
      </c>
      <c r="N165" s="20">
        <v>45111</v>
      </c>
      <c r="O165" s="21" t="s">
        <v>11</v>
      </c>
      <c r="P165" s="12"/>
      <c r="Q165" s="12"/>
      <c r="R165" s="12"/>
      <c r="S165" s="12"/>
      <c r="T165" s="12"/>
      <c r="U165" s="12"/>
    </row>
    <row r="166" spans="1:21" ht="18" hidden="1" x14ac:dyDescent="0.25">
      <c r="A166" s="12"/>
      <c r="B166" s="12"/>
      <c r="C166" s="12"/>
      <c r="D166" s="12"/>
      <c r="E166" s="12"/>
      <c r="F166" s="12"/>
      <c r="G166" s="12"/>
      <c r="H166" s="12"/>
      <c r="I166" s="24" t="s">
        <v>44</v>
      </c>
      <c r="J166" s="24" t="s">
        <v>8</v>
      </c>
      <c r="K166" s="18" t="s">
        <v>9</v>
      </c>
      <c r="L166" s="18" t="s">
        <v>16</v>
      </c>
      <c r="M166" s="22">
        <v>160</v>
      </c>
      <c r="N166" s="20">
        <v>45112</v>
      </c>
      <c r="O166" s="21" t="s">
        <v>11</v>
      </c>
      <c r="P166" s="12"/>
      <c r="Q166" s="12"/>
      <c r="R166" s="12"/>
      <c r="S166" s="12"/>
      <c r="T166" s="12"/>
      <c r="U166" s="12"/>
    </row>
    <row r="167" spans="1:21" ht="18" hidden="1" x14ac:dyDescent="0.25">
      <c r="A167" s="12"/>
      <c r="B167" s="12"/>
      <c r="C167" s="12"/>
      <c r="D167" s="12"/>
      <c r="E167" s="12"/>
      <c r="F167" s="12"/>
      <c r="G167" s="12"/>
      <c r="H167" s="12"/>
      <c r="I167" s="24" t="s">
        <v>44</v>
      </c>
      <c r="J167" s="24" t="s">
        <v>8</v>
      </c>
      <c r="K167" s="18" t="s">
        <v>9</v>
      </c>
      <c r="L167" s="18" t="s">
        <v>17</v>
      </c>
      <c r="M167" s="22">
        <v>400</v>
      </c>
      <c r="N167" s="20">
        <v>45113</v>
      </c>
      <c r="O167" s="21" t="s">
        <v>11</v>
      </c>
      <c r="P167" s="12"/>
      <c r="Q167" s="12"/>
      <c r="R167" s="12"/>
      <c r="S167" s="12"/>
      <c r="T167" s="12"/>
      <c r="U167" s="12"/>
    </row>
    <row r="168" spans="1:21" ht="18" hidden="1" x14ac:dyDescent="0.25">
      <c r="A168" s="12"/>
      <c r="B168" s="12"/>
      <c r="C168" s="12"/>
      <c r="D168" s="12"/>
      <c r="E168" s="12"/>
      <c r="F168" s="12"/>
      <c r="G168" s="12"/>
      <c r="H168" s="12"/>
      <c r="I168" s="24" t="s">
        <v>44</v>
      </c>
      <c r="J168" s="24" t="s">
        <v>8</v>
      </c>
      <c r="K168" s="18" t="s">
        <v>9</v>
      </c>
      <c r="L168" s="18" t="s">
        <v>18</v>
      </c>
      <c r="M168" s="22">
        <v>115</v>
      </c>
      <c r="N168" s="20">
        <v>45114</v>
      </c>
      <c r="O168" s="21" t="s">
        <v>11</v>
      </c>
      <c r="P168" s="12"/>
      <c r="Q168" s="12"/>
      <c r="R168" s="12"/>
      <c r="S168" s="12"/>
      <c r="T168" s="12"/>
      <c r="U168" s="12"/>
    </row>
    <row r="169" spans="1:21" ht="18" hidden="1" x14ac:dyDescent="0.25">
      <c r="A169" s="12"/>
      <c r="B169" s="12"/>
      <c r="C169" s="12"/>
      <c r="D169" s="12"/>
      <c r="E169" s="12"/>
      <c r="F169" s="12"/>
      <c r="G169" s="12"/>
      <c r="H169" s="12"/>
      <c r="I169" s="24" t="s">
        <v>44</v>
      </c>
      <c r="J169" s="24" t="s">
        <v>8</v>
      </c>
      <c r="K169" s="18" t="s">
        <v>9</v>
      </c>
      <c r="L169" s="18" t="s">
        <v>19</v>
      </c>
      <c r="M169" s="22">
        <v>400</v>
      </c>
      <c r="N169" s="20">
        <v>45115</v>
      </c>
      <c r="O169" s="21" t="s">
        <v>11</v>
      </c>
      <c r="P169" s="12"/>
      <c r="Q169" s="12"/>
      <c r="R169" s="12"/>
      <c r="S169" s="12"/>
      <c r="T169" s="12"/>
      <c r="U169" s="12"/>
    </row>
    <row r="170" spans="1:21" ht="18" hidden="1" x14ac:dyDescent="0.25">
      <c r="A170" s="12"/>
      <c r="B170" s="12"/>
      <c r="C170" s="12"/>
      <c r="D170" s="12"/>
      <c r="E170" s="12"/>
      <c r="F170" s="12"/>
      <c r="G170" s="12"/>
      <c r="H170" s="12"/>
      <c r="I170" s="24" t="s">
        <v>44</v>
      </c>
      <c r="J170" s="24" t="s">
        <v>8</v>
      </c>
      <c r="K170" s="18" t="s">
        <v>20</v>
      </c>
      <c r="L170" s="18" t="s">
        <v>21</v>
      </c>
      <c r="M170" s="22">
        <v>400</v>
      </c>
      <c r="N170" s="20">
        <v>45116</v>
      </c>
      <c r="O170" s="21" t="s">
        <v>11</v>
      </c>
      <c r="P170" s="12"/>
      <c r="Q170" s="12"/>
      <c r="R170" s="12"/>
      <c r="S170" s="12"/>
      <c r="T170" s="12"/>
      <c r="U170" s="12"/>
    </row>
    <row r="171" spans="1:21" ht="18" hidden="1" x14ac:dyDescent="0.25">
      <c r="A171" s="12"/>
      <c r="B171" s="12"/>
      <c r="C171" s="12"/>
      <c r="D171" s="12"/>
      <c r="E171" s="12"/>
      <c r="F171" s="12"/>
      <c r="G171" s="12"/>
      <c r="H171" s="12"/>
      <c r="I171" s="24" t="s">
        <v>44</v>
      </c>
      <c r="J171" s="24" t="s">
        <v>8</v>
      </c>
      <c r="K171" s="18" t="s">
        <v>20</v>
      </c>
      <c r="L171" s="18" t="s">
        <v>22</v>
      </c>
      <c r="M171" s="22">
        <v>500</v>
      </c>
      <c r="N171" s="20">
        <v>45111</v>
      </c>
      <c r="O171" s="21" t="s">
        <v>11</v>
      </c>
      <c r="P171" s="12"/>
      <c r="Q171" s="12"/>
      <c r="R171" s="12"/>
      <c r="S171" s="12"/>
      <c r="T171" s="12"/>
      <c r="U171" s="12"/>
    </row>
    <row r="172" spans="1:21" ht="18" hidden="1" x14ac:dyDescent="0.25">
      <c r="A172" s="12"/>
      <c r="B172" s="12"/>
      <c r="C172" s="12"/>
      <c r="D172" s="12"/>
      <c r="E172" s="12"/>
      <c r="F172" s="12"/>
      <c r="G172" s="12"/>
      <c r="H172" s="12"/>
      <c r="I172" s="24" t="s">
        <v>44</v>
      </c>
      <c r="J172" s="24" t="s">
        <v>8</v>
      </c>
      <c r="K172" s="18" t="s">
        <v>20</v>
      </c>
      <c r="L172" s="18" t="s">
        <v>23</v>
      </c>
      <c r="M172" s="22">
        <v>300</v>
      </c>
      <c r="N172" s="20">
        <v>45112</v>
      </c>
      <c r="O172" s="21" t="s">
        <v>11</v>
      </c>
      <c r="P172" s="12"/>
      <c r="Q172" s="12"/>
      <c r="R172" s="12"/>
      <c r="S172" s="12"/>
      <c r="T172" s="12"/>
      <c r="U172" s="12"/>
    </row>
    <row r="173" spans="1:21" ht="18" hidden="1" x14ac:dyDescent="0.25">
      <c r="A173" s="12"/>
      <c r="B173" s="12"/>
      <c r="C173" s="12"/>
      <c r="D173" s="12"/>
      <c r="E173" s="12"/>
      <c r="F173" s="12"/>
      <c r="G173" s="12"/>
      <c r="H173" s="12"/>
      <c r="I173" s="24" t="s">
        <v>44</v>
      </c>
      <c r="J173" s="24" t="s">
        <v>8</v>
      </c>
      <c r="K173" s="18" t="s">
        <v>24</v>
      </c>
      <c r="L173" s="18" t="s">
        <v>10</v>
      </c>
      <c r="M173" s="22">
        <v>100</v>
      </c>
      <c r="N173" s="20">
        <v>45113</v>
      </c>
      <c r="O173" s="21" t="s">
        <v>11</v>
      </c>
      <c r="P173" s="12"/>
      <c r="Q173" s="12"/>
      <c r="R173" s="12"/>
      <c r="S173" s="12"/>
      <c r="T173" s="12"/>
      <c r="U173" s="12"/>
    </row>
    <row r="174" spans="1:21" ht="18" hidden="1" x14ac:dyDescent="0.25">
      <c r="A174" s="12"/>
      <c r="B174" s="12"/>
      <c r="C174" s="12"/>
      <c r="D174" s="12"/>
      <c r="E174" s="12"/>
      <c r="F174" s="12"/>
      <c r="G174" s="12"/>
      <c r="H174" s="12"/>
      <c r="I174" s="24" t="s">
        <v>44</v>
      </c>
      <c r="J174" s="24" t="s">
        <v>8</v>
      </c>
      <c r="K174" s="18" t="s">
        <v>24</v>
      </c>
      <c r="L174" s="18" t="s">
        <v>25</v>
      </c>
      <c r="M174" s="22">
        <v>200</v>
      </c>
      <c r="N174" s="20">
        <v>45114</v>
      </c>
      <c r="O174" s="21" t="s">
        <v>11</v>
      </c>
      <c r="P174" s="12"/>
      <c r="Q174" s="12"/>
      <c r="R174" s="12"/>
      <c r="S174" s="12"/>
      <c r="T174" s="12"/>
      <c r="U174" s="12"/>
    </row>
    <row r="175" spans="1:21" ht="18" hidden="1" x14ac:dyDescent="0.25">
      <c r="A175" s="12"/>
      <c r="B175" s="12"/>
      <c r="C175" s="12"/>
      <c r="D175" s="12"/>
      <c r="E175" s="12"/>
      <c r="F175" s="12"/>
      <c r="G175" s="12"/>
      <c r="H175" s="12"/>
      <c r="I175" s="24" t="s">
        <v>44</v>
      </c>
      <c r="J175" s="24" t="s">
        <v>8</v>
      </c>
      <c r="K175" s="18" t="s">
        <v>24</v>
      </c>
      <c r="L175" s="18" t="s">
        <v>26</v>
      </c>
      <c r="M175" s="22">
        <v>200</v>
      </c>
      <c r="N175" s="20">
        <v>45110</v>
      </c>
      <c r="O175" s="21" t="s">
        <v>11</v>
      </c>
      <c r="P175" s="12"/>
      <c r="Q175" s="12"/>
      <c r="R175" s="12"/>
      <c r="S175" s="12"/>
      <c r="T175" s="12"/>
      <c r="U175" s="12"/>
    </row>
    <row r="176" spans="1:21" ht="18" hidden="1" x14ac:dyDescent="0.25">
      <c r="A176" s="12"/>
      <c r="B176" s="12"/>
      <c r="C176" s="12"/>
      <c r="D176" s="12"/>
      <c r="E176" s="12"/>
      <c r="F176" s="12"/>
      <c r="G176" s="12"/>
      <c r="H176" s="12"/>
      <c r="I176" s="24" t="s">
        <v>44</v>
      </c>
      <c r="J176" s="24" t="s">
        <v>8</v>
      </c>
      <c r="K176" s="18" t="s">
        <v>24</v>
      </c>
      <c r="L176" s="18" t="s">
        <v>27</v>
      </c>
      <c r="M176" s="22">
        <v>300</v>
      </c>
      <c r="N176" s="20">
        <v>45111</v>
      </c>
      <c r="O176" s="21" t="s">
        <v>11</v>
      </c>
      <c r="P176" s="12"/>
      <c r="Q176" s="12"/>
      <c r="R176" s="12"/>
      <c r="S176" s="12"/>
      <c r="T176" s="12"/>
      <c r="U176" s="12"/>
    </row>
    <row r="177" spans="1:21" ht="18" hidden="1" x14ac:dyDescent="0.25">
      <c r="A177" s="12"/>
      <c r="B177" s="12"/>
      <c r="C177" s="12"/>
      <c r="D177" s="12"/>
      <c r="E177" s="12"/>
      <c r="F177" s="12"/>
      <c r="G177" s="12"/>
      <c r="H177" s="12"/>
      <c r="I177" s="24" t="s">
        <v>44</v>
      </c>
      <c r="J177" s="24" t="s">
        <v>8</v>
      </c>
      <c r="K177" s="18" t="s">
        <v>24</v>
      </c>
      <c r="L177" s="18" t="s">
        <v>28</v>
      </c>
      <c r="M177" s="22">
        <v>118</v>
      </c>
      <c r="N177" s="20">
        <v>45112</v>
      </c>
      <c r="O177" s="21" t="s">
        <v>11</v>
      </c>
      <c r="P177" s="12"/>
      <c r="Q177" s="12"/>
      <c r="R177" s="12"/>
      <c r="S177" s="12"/>
      <c r="T177" s="12"/>
      <c r="U177" s="12"/>
    </row>
    <row r="178" spans="1:21" ht="18" hidden="1" x14ac:dyDescent="0.25">
      <c r="A178" s="12"/>
      <c r="B178" s="12"/>
      <c r="C178" s="12"/>
      <c r="D178" s="12"/>
      <c r="E178" s="12"/>
      <c r="F178" s="12"/>
      <c r="G178" s="12"/>
      <c r="H178" s="12"/>
      <c r="I178" s="24" t="s">
        <v>44</v>
      </c>
      <c r="J178" s="24" t="s">
        <v>8</v>
      </c>
      <c r="K178" s="18" t="s">
        <v>24</v>
      </c>
      <c r="L178" s="18" t="s">
        <v>29</v>
      </c>
      <c r="M178" s="22">
        <v>500</v>
      </c>
      <c r="N178" s="20">
        <v>45113</v>
      </c>
      <c r="O178" s="21" t="s">
        <v>11</v>
      </c>
      <c r="P178" s="12"/>
      <c r="Q178" s="12"/>
      <c r="R178" s="12"/>
      <c r="S178" s="12"/>
      <c r="T178" s="12"/>
      <c r="U178" s="12"/>
    </row>
    <row r="179" spans="1:21" ht="18" hidden="1" x14ac:dyDescent="0.25">
      <c r="A179" s="12"/>
      <c r="B179" s="12"/>
      <c r="C179" s="12"/>
      <c r="D179" s="12"/>
      <c r="E179" s="12"/>
      <c r="F179" s="12"/>
      <c r="G179" s="12"/>
      <c r="H179" s="12"/>
      <c r="I179" s="24" t="s">
        <v>44</v>
      </c>
      <c r="J179" s="24" t="s">
        <v>8</v>
      </c>
      <c r="K179" s="18" t="s">
        <v>24</v>
      </c>
      <c r="L179" s="18" t="s">
        <v>30</v>
      </c>
      <c r="M179" s="22">
        <v>300</v>
      </c>
      <c r="N179" s="20">
        <v>45114</v>
      </c>
      <c r="O179" s="21" t="s">
        <v>11</v>
      </c>
      <c r="P179" s="12"/>
      <c r="Q179" s="12"/>
      <c r="R179" s="12"/>
      <c r="S179" s="12"/>
      <c r="T179" s="12"/>
      <c r="U179" s="12"/>
    </row>
    <row r="180" spans="1:21" ht="18" hidden="1" x14ac:dyDescent="0.25">
      <c r="A180" s="12"/>
      <c r="B180" s="12"/>
      <c r="C180" s="12"/>
      <c r="D180" s="12"/>
      <c r="E180" s="12"/>
      <c r="F180" s="12"/>
      <c r="G180" s="12"/>
      <c r="H180" s="12"/>
      <c r="I180" s="24" t="s">
        <v>44</v>
      </c>
      <c r="J180" s="24" t="s">
        <v>8</v>
      </c>
      <c r="K180" s="18" t="s">
        <v>24</v>
      </c>
      <c r="L180" s="18" t="s">
        <v>31</v>
      </c>
      <c r="M180" s="22">
        <v>85</v>
      </c>
      <c r="N180" s="20">
        <v>45115</v>
      </c>
      <c r="O180" s="21" t="s">
        <v>11</v>
      </c>
      <c r="P180" s="12"/>
      <c r="Q180" s="12"/>
      <c r="R180" s="12"/>
      <c r="S180" s="12"/>
      <c r="T180" s="12"/>
      <c r="U180" s="12"/>
    </row>
    <row r="181" spans="1:21" ht="18" hidden="1" x14ac:dyDescent="0.25">
      <c r="A181" s="12"/>
      <c r="B181" s="12"/>
      <c r="C181" s="12"/>
      <c r="D181" s="12"/>
      <c r="E181" s="12"/>
      <c r="F181" s="12"/>
      <c r="G181" s="12"/>
      <c r="H181" s="12"/>
      <c r="I181" s="24" t="s">
        <v>44</v>
      </c>
      <c r="J181" s="24" t="s">
        <v>8</v>
      </c>
      <c r="K181" s="18" t="s">
        <v>24</v>
      </c>
      <c r="L181" s="18" t="s">
        <v>19</v>
      </c>
      <c r="M181" s="22">
        <v>400</v>
      </c>
      <c r="N181" s="20">
        <v>45116</v>
      </c>
      <c r="O181" s="21" t="s">
        <v>11</v>
      </c>
      <c r="P181" s="12"/>
      <c r="Q181" s="12"/>
      <c r="R181" s="12"/>
      <c r="S181" s="12"/>
      <c r="T181" s="12"/>
      <c r="U181" s="12"/>
    </row>
    <row r="182" spans="1:21" ht="18" hidden="1" x14ac:dyDescent="0.25">
      <c r="A182" s="12"/>
      <c r="B182" s="12"/>
      <c r="C182" s="12"/>
      <c r="D182" s="12"/>
      <c r="E182" s="12"/>
      <c r="F182" s="12"/>
      <c r="G182" s="12"/>
      <c r="H182" s="12"/>
      <c r="I182" s="24" t="s">
        <v>44</v>
      </c>
      <c r="J182" s="24" t="s">
        <v>32</v>
      </c>
      <c r="K182" s="18" t="s">
        <v>33</v>
      </c>
      <c r="L182" s="18" t="s">
        <v>34</v>
      </c>
      <c r="M182" s="19">
        <v>7800</v>
      </c>
      <c r="N182" s="20"/>
      <c r="O182" s="21"/>
      <c r="P182" s="12"/>
      <c r="Q182" s="12"/>
      <c r="R182" s="12"/>
      <c r="S182" s="12"/>
      <c r="T182" s="12"/>
      <c r="U182" s="12"/>
    </row>
    <row r="183" spans="1:21" ht="18" hidden="1" x14ac:dyDescent="0.25">
      <c r="A183" s="12"/>
      <c r="B183" s="12"/>
      <c r="C183" s="12"/>
      <c r="D183" s="12"/>
      <c r="E183" s="12"/>
      <c r="F183" s="12"/>
      <c r="G183" s="12"/>
      <c r="H183" s="12"/>
      <c r="I183" s="24" t="s">
        <v>44</v>
      </c>
      <c r="J183" s="24" t="s">
        <v>32</v>
      </c>
      <c r="K183" s="18" t="s">
        <v>33</v>
      </c>
      <c r="L183" s="18" t="s">
        <v>35</v>
      </c>
      <c r="M183" s="19">
        <v>2500</v>
      </c>
      <c r="N183" s="20"/>
      <c r="O183" s="21"/>
      <c r="P183" s="12"/>
      <c r="Q183" s="12"/>
      <c r="R183" s="12"/>
      <c r="S183" s="12"/>
      <c r="T183" s="12"/>
      <c r="U183" s="12"/>
    </row>
    <row r="184" spans="1:21" ht="18" hidden="1" x14ac:dyDescent="0.25">
      <c r="A184" s="12"/>
      <c r="B184" s="12"/>
      <c r="C184" s="12"/>
      <c r="D184" s="12"/>
      <c r="E184" s="12"/>
      <c r="F184" s="12"/>
      <c r="G184" s="12"/>
      <c r="H184" s="12"/>
      <c r="I184" s="24" t="s">
        <v>44</v>
      </c>
      <c r="J184" s="24" t="s">
        <v>32</v>
      </c>
      <c r="K184" s="18" t="s">
        <v>36</v>
      </c>
      <c r="L184" s="18" t="s">
        <v>37</v>
      </c>
      <c r="M184" s="19">
        <v>300</v>
      </c>
      <c r="N184" s="20"/>
      <c r="O184" s="21"/>
      <c r="P184" s="12"/>
      <c r="Q184" s="12"/>
      <c r="R184" s="12"/>
      <c r="S184" s="12"/>
      <c r="T184" s="12"/>
      <c r="U184" s="12"/>
    </row>
    <row r="185" spans="1:21" ht="18" hidden="1" x14ac:dyDescent="0.25">
      <c r="A185" s="12"/>
      <c r="B185" s="12"/>
      <c r="C185" s="12"/>
      <c r="D185" s="12"/>
      <c r="E185" s="12"/>
      <c r="F185" s="12"/>
      <c r="G185" s="12"/>
      <c r="H185" s="12"/>
      <c r="I185" s="24" t="s">
        <v>44</v>
      </c>
      <c r="J185" s="24" t="s">
        <v>32</v>
      </c>
      <c r="K185" s="18" t="s">
        <v>36</v>
      </c>
      <c r="L185" s="18" t="s">
        <v>38</v>
      </c>
      <c r="M185" s="19">
        <v>85</v>
      </c>
      <c r="N185" s="20"/>
      <c r="O185" s="21"/>
      <c r="P185" s="12"/>
      <c r="Q185" s="12"/>
      <c r="R185" s="12"/>
      <c r="S185" s="12"/>
      <c r="T185" s="12"/>
      <c r="U185" s="12"/>
    </row>
    <row r="186" spans="1:21" ht="18" hidden="1" x14ac:dyDescent="0.25">
      <c r="A186" s="12"/>
      <c r="B186" s="12"/>
      <c r="C186" s="12"/>
      <c r="D186" s="12"/>
      <c r="E186" s="12"/>
      <c r="F186" s="12"/>
      <c r="G186" s="12"/>
      <c r="H186" s="12"/>
      <c r="I186" s="24" t="s">
        <v>50</v>
      </c>
      <c r="J186" s="24" t="s">
        <v>8</v>
      </c>
      <c r="K186" s="18" t="s">
        <v>9</v>
      </c>
      <c r="L186" s="18" t="s">
        <v>10</v>
      </c>
      <c r="M186" s="22">
        <v>85</v>
      </c>
      <c r="N186" s="20">
        <v>45178</v>
      </c>
      <c r="O186" s="21" t="s">
        <v>11</v>
      </c>
      <c r="P186" s="12"/>
      <c r="Q186" s="12"/>
      <c r="R186" s="12"/>
      <c r="S186" s="12"/>
      <c r="T186" s="12"/>
      <c r="U186" s="12"/>
    </row>
    <row r="187" spans="1:21" ht="18" hidden="1" x14ac:dyDescent="0.25">
      <c r="A187" s="12"/>
      <c r="B187" s="12"/>
      <c r="C187" s="12"/>
      <c r="D187" s="12"/>
      <c r="E187" s="12"/>
      <c r="F187" s="12"/>
      <c r="G187" s="12"/>
      <c r="H187" s="12"/>
      <c r="I187" s="24" t="s">
        <v>50</v>
      </c>
      <c r="J187" s="24" t="s">
        <v>8</v>
      </c>
      <c r="K187" s="18" t="s">
        <v>9</v>
      </c>
      <c r="L187" s="18" t="s">
        <v>12</v>
      </c>
      <c r="M187" s="22">
        <v>400</v>
      </c>
      <c r="N187" s="20">
        <v>45174</v>
      </c>
      <c r="O187" s="21" t="s">
        <v>11</v>
      </c>
      <c r="P187" s="12"/>
      <c r="Q187" s="12"/>
      <c r="R187" s="12"/>
      <c r="S187" s="12"/>
      <c r="T187" s="12"/>
      <c r="U187" s="12"/>
    </row>
    <row r="188" spans="1:21" ht="18" hidden="1" x14ac:dyDescent="0.25">
      <c r="A188" s="12"/>
      <c r="B188" s="12"/>
      <c r="C188" s="12"/>
      <c r="D188" s="12"/>
      <c r="E188" s="12"/>
      <c r="F188" s="12"/>
      <c r="G188" s="12"/>
      <c r="H188" s="12"/>
      <c r="I188" s="24" t="s">
        <v>50</v>
      </c>
      <c r="J188" s="24" t="s">
        <v>8</v>
      </c>
      <c r="K188" s="18" t="s">
        <v>9</v>
      </c>
      <c r="L188" s="18" t="s">
        <v>13</v>
      </c>
      <c r="M188" s="22">
        <v>200</v>
      </c>
      <c r="N188" s="20">
        <v>45177</v>
      </c>
      <c r="O188" s="21" t="s">
        <v>11</v>
      </c>
      <c r="P188" s="12"/>
      <c r="Q188" s="12"/>
      <c r="R188" s="12"/>
      <c r="S188" s="12"/>
      <c r="T188" s="12"/>
      <c r="U188" s="12"/>
    </row>
    <row r="189" spans="1:21" ht="18" hidden="1" x14ac:dyDescent="0.25">
      <c r="A189" s="12"/>
      <c r="B189" s="12"/>
      <c r="C189" s="12"/>
      <c r="D189" s="12"/>
      <c r="E189" s="12"/>
      <c r="F189" s="12"/>
      <c r="G189" s="12"/>
      <c r="H189" s="12"/>
      <c r="I189" s="24" t="s">
        <v>50</v>
      </c>
      <c r="J189" s="24" t="s">
        <v>8</v>
      </c>
      <c r="K189" s="18" t="s">
        <v>9</v>
      </c>
      <c r="L189" s="18" t="s">
        <v>14</v>
      </c>
      <c r="M189" s="22">
        <v>100</v>
      </c>
      <c r="N189" s="20">
        <v>45173</v>
      </c>
      <c r="O189" s="21" t="s">
        <v>11</v>
      </c>
      <c r="P189" s="12"/>
      <c r="Q189" s="12"/>
      <c r="R189" s="12"/>
      <c r="S189" s="12"/>
      <c r="T189" s="12"/>
      <c r="U189" s="12"/>
    </row>
    <row r="190" spans="1:21" ht="18" hidden="1" x14ac:dyDescent="0.25">
      <c r="A190" s="12"/>
      <c r="B190" s="12"/>
      <c r="C190" s="12"/>
      <c r="D190" s="12"/>
      <c r="E190" s="12"/>
      <c r="F190" s="12"/>
      <c r="G190" s="12"/>
      <c r="H190" s="12"/>
      <c r="I190" s="24" t="s">
        <v>50</v>
      </c>
      <c r="J190" s="24" t="s">
        <v>8</v>
      </c>
      <c r="K190" s="18" t="s">
        <v>9</v>
      </c>
      <c r="L190" s="18" t="s">
        <v>15</v>
      </c>
      <c r="M190" s="22">
        <v>105</v>
      </c>
      <c r="N190" s="20">
        <v>45175</v>
      </c>
      <c r="O190" s="21" t="s">
        <v>11</v>
      </c>
      <c r="P190" s="12"/>
      <c r="Q190" s="12"/>
      <c r="R190" s="12"/>
      <c r="S190" s="12"/>
      <c r="T190" s="12"/>
      <c r="U190" s="12"/>
    </row>
    <row r="191" spans="1:21" ht="18" hidden="1" x14ac:dyDescent="0.25">
      <c r="A191" s="12"/>
      <c r="B191" s="12"/>
      <c r="C191" s="12"/>
      <c r="D191" s="12"/>
      <c r="E191" s="12"/>
      <c r="F191" s="12"/>
      <c r="G191" s="12"/>
      <c r="H191" s="12"/>
      <c r="I191" s="24" t="s">
        <v>50</v>
      </c>
      <c r="J191" s="24" t="s">
        <v>8</v>
      </c>
      <c r="K191" s="18" t="s">
        <v>9</v>
      </c>
      <c r="L191" s="18" t="s">
        <v>16</v>
      </c>
      <c r="M191" s="22">
        <v>115</v>
      </c>
      <c r="N191" s="20">
        <v>45176</v>
      </c>
      <c r="O191" s="21" t="s">
        <v>11</v>
      </c>
      <c r="P191" s="12"/>
      <c r="Q191" s="12"/>
      <c r="R191" s="12"/>
      <c r="S191" s="12"/>
      <c r="T191" s="12"/>
      <c r="U191" s="12"/>
    </row>
    <row r="192" spans="1:21" ht="18" hidden="1" x14ac:dyDescent="0.25">
      <c r="A192" s="12"/>
      <c r="B192" s="12"/>
      <c r="C192" s="12"/>
      <c r="D192" s="12"/>
      <c r="E192" s="12"/>
      <c r="F192" s="12"/>
      <c r="G192" s="12"/>
      <c r="H192" s="12"/>
      <c r="I192" s="24" t="s">
        <v>50</v>
      </c>
      <c r="J192" s="24" t="s">
        <v>8</v>
      </c>
      <c r="K192" s="18" t="s">
        <v>9</v>
      </c>
      <c r="L192" s="18" t="s">
        <v>17</v>
      </c>
      <c r="M192" s="22">
        <v>500</v>
      </c>
      <c r="N192" s="20">
        <v>45172</v>
      </c>
      <c r="O192" s="21" t="s">
        <v>11</v>
      </c>
      <c r="P192" s="12"/>
      <c r="Q192" s="12"/>
      <c r="R192" s="12"/>
      <c r="S192" s="12"/>
      <c r="T192" s="12"/>
      <c r="U192" s="12"/>
    </row>
    <row r="193" spans="1:21" ht="18" hidden="1" x14ac:dyDescent="0.25">
      <c r="A193" s="12"/>
      <c r="B193" s="12"/>
      <c r="C193" s="12"/>
      <c r="D193" s="12"/>
      <c r="E193" s="12"/>
      <c r="F193" s="12"/>
      <c r="G193" s="12"/>
      <c r="H193" s="12"/>
      <c r="I193" s="24" t="s">
        <v>50</v>
      </c>
      <c r="J193" s="24" t="s">
        <v>8</v>
      </c>
      <c r="K193" s="18" t="s">
        <v>9</v>
      </c>
      <c r="L193" s="18" t="s">
        <v>18</v>
      </c>
      <c r="M193" s="22">
        <v>100</v>
      </c>
      <c r="N193" s="20">
        <v>45176</v>
      </c>
      <c r="O193" s="21" t="s">
        <v>11</v>
      </c>
      <c r="P193" s="12"/>
      <c r="Q193" s="12"/>
      <c r="R193" s="12"/>
      <c r="S193" s="12"/>
      <c r="T193" s="12"/>
      <c r="U193" s="12"/>
    </row>
    <row r="194" spans="1:21" ht="18" hidden="1" x14ac:dyDescent="0.25">
      <c r="A194" s="12"/>
      <c r="B194" s="12"/>
      <c r="C194" s="12"/>
      <c r="D194" s="12"/>
      <c r="E194" s="12"/>
      <c r="F194" s="12"/>
      <c r="G194" s="12"/>
      <c r="H194" s="12"/>
      <c r="I194" s="24" t="s">
        <v>50</v>
      </c>
      <c r="J194" s="24" t="s">
        <v>8</v>
      </c>
      <c r="K194" s="18" t="s">
        <v>9</v>
      </c>
      <c r="L194" s="18" t="s">
        <v>19</v>
      </c>
      <c r="M194" s="22">
        <v>500</v>
      </c>
      <c r="N194" s="20">
        <v>45177</v>
      </c>
      <c r="O194" s="21" t="s">
        <v>11</v>
      </c>
      <c r="P194" s="12"/>
      <c r="Q194" s="12"/>
      <c r="R194" s="12"/>
      <c r="S194" s="12"/>
      <c r="T194" s="12"/>
      <c r="U194" s="12"/>
    </row>
    <row r="195" spans="1:21" ht="18" hidden="1" x14ac:dyDescent="0.25">
      <c r="A195" s="12"/>
      <c r="B195" s="12"/>
      <c r="C195" s="12"/>
      <c r="D195" s="12"/>
      <c r="E195" s="12"/>
      <c r="F195" s="12"/>
      <c r="G195" s="12"/>
      <c r="H195" s="12"/>
      <c r="I195" s="24" t="s">
        <v>50</v>
      </c>
      <c r="J195" s="24" t="s">
        <v>8</v>
      </c>
      <c r="K195" s="18" t="s">
        <v>20</v>
      </c>
      <c r="L195" s="18" t="s">
        <v>21</v>
      </c>
      <c r="M195" s="22">
        <v>400</v>
      </c>
      <c r="N195" s="20">
        <v>45173</v>
      </c>
      <c r="O195" s="21" t="s">
        <v>11</v>
      </c>
      <c r="P195" s="12"/>
      <c r="Q195" s="12"/>
      <c r="R195" s="12"/>
      <c r="S195" s="12"/>
      <c r="T195" s="12"/>
      <c r="U195" s="12"/>
    </row>
    <row r="196" spans="1:21" ht="18" hidden="1" x14ac:dyDescent="0.25">
      <c r="A196" s="12"/>
      <c r="B196" s="12"/>
      <c r="C196" s="12"/>
      <c r="D196" s="12"/>
      <c r="E196" s="12"/>
      <c r="F196" s="12"/>
      <c r="G196" s="12"/>
      <c r="H196" s="12"/>
      <c r="I196" s="24" t="s">
        <v>50</v>
      </c>
      <c r="J196" s="24" t="s">
        <v>8</v>
      </c>
      <c r="K196" s="18" t="s">
        <v>20</v>
      </c>
      <c r="L196" s="18" t="s">
        <v>22</v>
      </c>
      <c r="M196" s="22">
        <v>400</v>
      </c>
      <c r="N196" s="20">
        <v>45173</v>
      </c>
      <c r="O196" s="21" t="s">
        <v>11</v>
      </c>
      <c r="P196" s="12"/>
      <c r="Q196" s="12"/>
      <c r="R196" s="12"/>
      <c r="S196" s="12"/>
      <c r="T196" s="12"/>
      <c r="U196" s="12"/>
    </row>
    <row r="197" spans="1:21" ht="18" hidden="1" x14ac:dyDescent="0.25">
      <c r="A197" s="12"/>
      <c r="B197" s="12"/>
      <c r="C197" s="12"/>
      <c r="D197" s="12"/>
      <c r="E197" s="12"/>
      <c r="F197" s="12"/>
      <c r="G197" s="12"/>
      <c r="H197" s="12"/>
      <c r="I197" s="24" t="s">
        <v>50</v>
      </c>
      <c r="J197" s="24" t="s">
        <v>8</v>
      </c>
      <c r="K197" s="18" t="s">
        <v>20</v>
      </c>
      <c r="L197" s="18" t="s">
        <v>23</v>
      </c>
      <c r="M197" s="22">
        <v>230</v>
      </c>
      <c r="N197" s="20">
        <v>45170</v>
      </c>
      <c r="O197" s="21" t="s">
        <v>11</v>
      </c>
      <c r="P197" s="12"/>
      <c r="Q197" s="12"/>
      <c r="R197" s="12"/>
      <c r="S197" s="12"/>
      <c r="T197" s="12"/>
      <c r="U197" s="12"/>
    </row>
    <row r="198" spans="1:21" ht="18" hidden="1" x14ac:dyDescent="0.25">
      <c r="A198" s="12"/>
      <c r="B198" s="12"/>
      <c r="C198" s="12"/>
      <c r="D198" s="12"/>
      <c r="E198" s="12"/>
      <c r="F198" s="12"/>
      <c r="G198" s="12"/>
      <c r="H198" s="12"/>
      <c r="I198" s="24" t="s">
        <v>50</v>
      </c>
      <c r="J198" s="24" t="s">
        <v>8</v>
      </c>
      <c r="K198" s="18" t="s">
        <v>24</v>
      </c>
      <c r="L198" s="18" t="s">
        <v>10</v>
      </c>
      <c r="M198" s="22">
        <v>105</v>
      </c>
      <c r="N198" s="20">
        <v>45175</v>
      </c>
      <c r="O198" s="21" t="s">
        <v>11</v>
      </c>
      <c r="P198" s="12"/>
      <c r="Q198" s="12"/>
      <c r="R198" s="12"/>
      <c r="S198" s="12"/>
      <c r="T198" s="12"/>
      <c r="U198" s="12"/>
    </row>
    <row r="199" spans="1:21" ht="18" hidden="1" x14ac:dyDescent="0.25">
      <c r="A199" s="12"/>
      <c r="B199" s="12"/>
      <c r="C199" s="12"/>
      <c r="D199" s="12"/>
      <c r="E199" s="12"/>
      <c r="F199" s="12"/>
      <c r="G199" s="12"/>
      <c r="H199" s="12"/>
      <c r="I199" s="24" t="s">
        <v>50</v>
      </c>
      <c r="J199" s="24" t="s">
        <v>8</v>
      </c>
      <c r="K199" s="18" t="s">
        <v>24</v>
      </c>
      <c r="L199" s="18" t="s">
        <v>25</v>
      </c>
      <c r="M199" s="22">
        <v>200</v>
      </c>
      <c r="N199" s="20">
        <v>45170</v>
      </c>
      <c r="O199" s="21" t="s">
        <v>11</v>
      </c>
      <c r="P199" s="12"/>
      <c r="Q199" s="12"/>
      <c r="R199" s="12"/>
      <c r="S199" s="12"/>
      <c r="T199" s="12"/>
      <c r="U199" s="12"/>
    </row>
    <row r="200" spans="1:21" ht="18" hidden="1" x14ac:dyDescent="0.25">
      <c r="A200" s="12"/>
      <c r="B200" s="12"/>
      <c r="C200" s="12"/>
      <c r="D200" s="12"/>
      <c r="E200" s="12"/>
      <c r="F200" s="12"/>
      <c r="G200" s="12"/>
      <c r="H200" s="12"/>
      <c r="I200" s="24" t="s">
        <v>50</v>
      </c>
      <c r="J200" s="24" t="s">
        <v>8</v>
      </c>
      <c r="K200" s="18" t="s">
        <v>24</v>
      </c>
      <c r="L200" s="18" t="s">
        <v>26</v>
      </c>
      <c r="M200" s="22">
        <v>110</v>
      </c>
      <c r="N200" s="20">
        <v>45172</v>
      </c>
      <c r="O200" s="21" t="s">
        <v>11</v>
      </c>
      <c r="P200" s="12"/>
      <c r="Q200" s="12"/>
      <c r="R200" s="12"/>
      <c r="S200" s="12"/>
      <c r="T200" s="12"/>
      <c r="U200" s="12"/>
    </row>
    <row r="201" spans="1:21" ht="18" hidden="1" x14ac:dyDescent="0.25">
      <c r="A201" s="12"/>
      <c r="B201" s="12"/>
      <c r="C201" s="12"/>
      <c r="D201" s="12"/>
      <c r="E201" s="12"/>
      <c r="F201" s="12"/>
      <c r="G201" s="12"/>
      <c r="H201" s="12"/>
      <c r="I201" s="24" t="s">
        <v>50</v>
      </c>
      <c r="J201" s="24" t="s">
        <v>8</v>
      </c>
      <c r="K201" s="18" t="s">
        <v>24</v>
      </c>
      <c r="L201" s="18" t="s">
        <v>27</v>
      </c>
      <c r="M201" s="22">
        <v>400</v>
      </c>
      <c r="N201" s="20">
        <v>45173</v>
      </c>
      <c r="O201" s="21" t="s">
        <v>11</v>
      </c>
      <c r="P201" s="12"/>
      <c r="Q201" s="12"/>
      <c r="R201" s="12"/>
      <c r="S201" s="12"/>
      <c r="T201" s="12"/>
      <c r="U201" s="12"/>
    </row>
    <row r="202" spans="1:21" ht="18" hidden="1" x14ac:dyDescent="0.25">
      <c r="A202" s="12"/>
      <c r="B202" s="12"/>
      <c r="C202" s="12"/>
      <c r="D202" s="12"/>
      <c r="E202" s="12"/>
      <c r="F202" s="12"/>
      <c r="G202" s="12"/>
      <c r="H202" s="12"/>
      <c r="I202" s="24" t="s">
        <v>50</v>
      </c>
      <c r="J202" s="24" t="s">
        <v>8</v>
      </c>
      <c r="K202" s="18" t="s">
        <v>24</v>
      </c>
      <c r="L202" s="18" t="s">
        <v>28</v>
      </c>
      <c r="M202" s="22">
        <v>100</v>
      </c>
      <c r="N202" s="20">
        <v>45175</v>
      </c>
      <c r="O202" s="21" t="s">
        <v>11</v>
      </c>
      <c r="P202" s="12"/>
      <c r="Q202" s="12"/>
      <c r="R202" s="12"/>
      <c r="S202" s="12"/>
      <c r="T202" s="12"/>
      <c r="U202" s="12"/>
    </row>
    <row r="203" spans="1:21" ht="18" hidden="1" x14ac:dyDescent="0.25">
      <c r="A203" s="12"/>
      <c r="B203" s="12"/>
      <c r="C203" s="12"/>
      <c r="D203" s="12"/>
      <c r="E203" s="12"/>
      <c r="F203" s="12"/>
      <c r="G203" s="12"/>
      <c r="H203" s="12"/>
      <c r="I203" s="24" t="s">
        <v>50</v>
      </c>
      <c r="J203" s="24" t="s">
        <v>8</v>
      </c>
      <c r="K203" s="18" t="s">
        <v>24</v>
      </c>
      <c r="L203" s="18" t="s">
        <v>29</v>
      </c>
      <c r="M203" s="22">
        <v>400</v>
      </c>
      <c r="N203" s="20">
        <v>45176</v>
      </c>
      <c r="O203" s="21" t="s">
        <v>11</v>
      </c>
      <c r="P203" s="12"/>
      <c r="Q203" s="12"/>
      <c r="R203" s="12"/>
      <c r="S203" s="12"/>
      <c r="T203" s="12"/>
      <c r="U203" s="12"/>
    </row>
    <row r="204" spans="1:21" ht="18" hidden="1" x14ac:dyDescent="0.25">
      <c r="A204" s="12"/>
      <c r="B204" s="12"/>
      <c r="C204" s="12"/>
      <c r="D204" s="12"/>
      <c r="E204" s="12"/>
      <c r="F204" s="12"/>
      <c r="G204" s="12"/>
      <c r="H204" s="12"/>
      <c r="I204" s="24" t="s">
        <v>50</v>
      </c>
      <c r="J204" s="24" t="s">
        <v>8</v>
      </c>
      <c r="K204" s="18" t="s">
        <v>24</v>
      </c>
      <c r="L204" s="18" t="s">
        <v>30</v>
      </c>
      <c r="M204" s="22">
        <v>200</v>
      </c>
      <c r="N204" s="20">
        <v>45177</v>
      </c>
      <c r="O204" s="21" t="s">
        <v>11</v>
      </c>
      <c r="P204" s="12"/>
      <c r="Q204" s="12"/>
      <c r="R204" s="12"/>
      <c r="S204" s="12"/>
      <c r="T204" s="12"/>
      <c r="U204" s="12"/>
    </row>
    <row r="205" spans="1:21" ht="18" hidden="1" x14ac:dyDescent="0.25">
      <c r="A205" s="12"/>
      <c r="B205" s="12"/>
      <c r="C205" s="12"/>
      <c r="D205" s="12"/>
      <c r="E205" s="12"/>
      <c r="F205" s="12"/>
      <c r="G205" s="12"/>
      <c r="H205" s="12"/>
      <c r="I205" s="24" t="s">
        <v>50</v>
      </c>
      <c r="J205" s="24" t="s">
        <v>8</v>
      </c>
      <c r="K205" s="18" t="s">
        <v>24</v>
      </c>
      <c r="L205" s="18" t="s">
        <v>31</v>
      </c>
      <c r="M205" s="22">
        <v>115</v>
      </c>
      <c r="N205" s="20">
        <v>45178</v>
      </c>
      <c r="O205" s="21" t="s">
        <v>11</v>
      </c>
      <c r="P205" s="12"/>
      <c r="Q205" s="12"/>
      <c r="R205" s="12"/>
      <c r="S205" s="12"/>
      <c r="T205" s="12"/>
      <c r="U205" s="12"/>
    </row>
    <row r="206" spans="1:21" ht="18" hidden="1" x14ac:dyDescent="0.25">
      <c r="A206" s="12"/>
      <c r="B206" s="12"/>
      <c r="C206" s="12"/>
      <c r="D206" s="12"/>
      <c r="E206" s="12"/>
      <c r="F206" s="12"/>
      <c r="G206" s="12"/>
      <c r="H206" s="12"/>
      <c r="I206" s="24" t="s">
        <v>50</v>
      </c>
      <c r="J206" s="24" t="s">
        <v>8</v>
      </c>
      <c r="K206" s="18" t="s">
        <v>24</v>
      </c>
      <c r="L206" s="18" t="s">
        <v>19</v>
      </c>
      <c r="M206" s="22">
        <v>400</v>
      </c>
      <c r="N206" s="20">
        <v>45173</v>
      </c>
      <c r="O206" s="21" t="s">
        <v>11</v>
      </c>
      <c r="P206" s="12"/>
      <c r="Q206" s="12"/>
      <c r="R206" s="12"/>
      <c r="S206" s="12"/>
      <c r="T206" s="12"/>
      <c r="U206" s="12"/>
    </row>
    <row r="207" spans="1:21" ht="18" hidden="1" x14ac:dyDescent="0.25">
      <c r="A207" s="12"/>
      <c r="B207" s="12"/>
      <c r="C207" s="12"/>
      <c r="D207" s="12"/>
      <c r="E207" s="12"/>
      <c r="F207" s="12"/>
      <c r="G207" s="12"/>
      <c r="H207" s="12"/>
      <c r="I207" s="24" t="s">
        <v>50</v>
      </c>
      <c r="J207" s="24" t="s">
        <v>32</v>
      </c>
      <c r="K207" s="18" t="s">
        <v>33</v>
      </c>
      <c r="L207" s="18" t="s">
        <v>34</v>
      </c>
      <c r="M207" s="19">
        <v>7800</v>
      </c>
      <c r="N207" s="20"/>
      <c r="O207" s="21"/>
      <c r="P207" s="12"/>
      <c r="Q207" s="12"/>
      <c r="R207" s="12"/>
      <c r="S207" s="12"/>
      <c r="T207" s="12"/>
      <c r="U207" s="12"/>
    </row>
    <row r="208" spans="1:21" ht="18" hidden="1" x14ac:dyDescent="0.25">
      <c r="A208" s="12"/>
      <c r="B208" s="12"/>
      <c r="C208" s="12"/>
      <c r="D208" s="12"/>
      <c r="E208" s="12"/>
      <c r="F208" s="12"/>
      <c r="G208" s="12"/>
      <c r="H208" s="12"/>
      <c r="I208" s="24" t="s">
        <v>50</v>
      </c>
      <c r="J208" s="24" t="s">
        <v>32</v>
      </c>
      <c r="K208" s="18" t="s">
        <v>33</v>
      </c>
      <c r="L208" s="18" t="s">
        <v>35</v>
      </c>
      <c r="M208" s="19">
        <v>3500</v>
      </c>
      <c r="N208" s="20"/>
      <c r="O208" s="21"/>
      <c r="P208" s="12"/>
      <c r="Q208" s="12"/>
      <c r="R208" s="12"/>
      <c r="S208" s="12"/>
      <c r="T208" s="12"/>
      <c r="U208" s="12"/>
    </row>
    <row r="209" spans="1:21" ht="18" hidden="1" x14ac:dyDescent="0.25">
      <c r="A209" s="12"/>
      <c r="B209" s="12"/>
      <c r="C209" s="12"/>
      <c r="D209" s="12"/>
      <c r="E209" s="12"/>
      <c r="F209" s="12"/>
      <c r="G209" s="12"/>
      <c r="H209" s="12"/>
      <c r="I209" s="24" t="s">
        <v>50</v>
      </c>
      <c r="J209" s="24" t="s">
        <v>32</v>
      </c>
      <c r="K209" s="18" t="s">
        <v>36</v>
      </c>
      <c r="L209" s="18" t="s">
        <v>37</v>
      </c>
      <c r="M209" s="19">
        <v>315</v>
      </c>
      <c r="N209" s="20"/>
      <c r="O209" s="21"/>
      <c r="P209" s="12"/>
      <c r="Q209" s="12"/>
      <c r="R209" s="12"/>
      <c r="S209" s="12"/>
      <c r="T209" s="12"/>
      <c r="U209" s="12"/>
    </row>
    <row r="210" spans="1:21" ht="18" hidden="1" x14ac:dyDescent="0.25">
      <c r="A210" s="12"/>
      <c r="B210" s="12"/>
      <c r="C210" s="12"/>
      <c r="D210" s="12"/>
      <c r="E210" s="12"/>
      <c r="F210" s="12"/>
      <c r="G210" s="12"/>
      <c r="H210" s="12"/>
      <c r="I210" s="24" t="s">
        <v>50</v>
      </c>
      <c r="J210" s="24" t="s">
        <v>32</v>
      </c>
      <c r="K210" s="18" t="s">
        <v>36</v>
      </c>
      <c r="L210" s="18" t="s">
        <v>38</v>
      </c>
      <c r="M210" s="19">
        <v>55</v>
      </c>
      <c r="N210" s="20"/>
      <c r="O210" s="21"/>
      <c r="P210" s="12"/>
      <c r="Q210" s="12"/>
      <c r="R210" s="12"/>
      <c r="S210" s="12"/>
      <c r="T210" s="12"/>
      <c r="U210" s="12"/>
    </row>
    <row r="211" spans="1:21" ht="18" hidden="1" x14ac:dyDescent="0.25">
      <c r="A211" s="12"/>
      <c r="B211" s="12"/>
      <c r="C211" s="12"/>
      <c r="D211" s="12"/>
      <c r="E211" s="12"/>
      <c r="F211" s="12"/>
      <c r="G211" s="12"/>
      <c r="H211" s="12"/>
      <c r="I211" s="24" t="s">
        <v>49</v>
      </c>
      <c r="J211" s="24" t="s">
        <v>8</v>
      </c>
      <c r="K211" s="18" t="s">
        <v>9</v>
      </c>
      <c r="L211" s="18" t="s">
        <v>10</v>
      </c>
      <c r="M211" s="22">
        <v>100</v>
      </c>
      <c r="N211" s="20">
        <v>45200</v>
      </c>
      <c r="O211" s="21" t="s">
        <v>11</v>
      </c>
      <c r="P211" s="12"/>
      <c r="Q211" s="12"/>
      <c r="R211" s="12"/>
      <c r="S211" s="12"/>
      <c r="T211" s="12"/>
      <c r="U211" s="12"/>
    </row>
    <row r="212" spans="1:21" ht="18" hidden="1" x14ac:dyDescent="0.25">
      <c r="A212" s="12"/>
      <c r="B212" s="12"/>
      <c r="C212" s="12"/>
      <c r="D212" s="12"/>
      <c r="E212" s="12"/>
      <c r="F212" s="12"/>
      <c r="G212" s="12"/>
      <c r="H212" s="12"/>
      <c r="I212" s="24" t="s">
        <v>49</v>
      </c>
      <c r="J212" s="24" t="s">
        <v>8</v>
      </c>
      <c r="K212" s="18" t="s">
        <v>9</v>
      </c>
      <c r="L212" s="18" t="s">
        <v>12</v>
      </c>
      <c r="M212" s="22">
        <v>150</v>
      </c>
      <c r="N212" s="20">
        <v>45202</v>
      </c>
      <c r="O212" s="21" t="s">
        <v>11</v>
      </c>
      <c r="P212" s="12"/>
      <c r="Q212" s="12"/>
      <c r="R212" s="12"/>
      <c r="S212" s="12"/>
      <c r="T212" s="12"/>
      <c r="U212" s="12"/>
    </row>
    <row r="213" spans="1:21" ht="18" hidden="1" x14ac:dyDescent="0.25">
      <c r="A213" s="12"/>
      <c r="B213" s="12"/>
      <c r="C213" s="12"/>
      <c r="D213" s="12"/>
      <c r="E213" s="12"/>
      <c r="F213" s="12"/>
      <c r="G213" s="12"/>
      <c r="H213" s="12"/>
      <c r="I213" s="24" t="s">
        <v>49</v>
      </c>
      <c r="J213" s="24" t="s">
        <v>8</v>
      </c>
      <c r="K213" s="18" t="s">
        <v>9</v>
      </c>
      <c r="L213" s="18" t="s">
        <v>13</v>
      </c>
      <c r="M213" s="22">
        <v>80</v>
      </c>
      <c r="N213" s="20">
        <v>45200</v>
      </c>
      <c r="O213" s="21" t="s">
        <v>11</v>
      </c>
      <c r="P213" s="12"/>
      <c r="Q213" s="12"/>
      <c r="R213" s="12"/>
      <c r="S213" s="12"/>
      <c r="T213" s="12"/>
      <c r="U213" s="12"/>
    </row>
    <row r="214" spans="1:21" ht="18" hidden="1" x14ac:dyDescent="0.25">
      <c r="A214" s="12"/>
      <c r="B214" s="12"/>
      <c r="C214" s="12"/>
      <c r="D214" s="12"/>
      <c r="E214" s="12"/>
      <c r="F214" s="12"/>
      <c r="G214" s="12"/>
      <c r="H214" s="12"/>
      <c r="I214" s="24" t="s">
        <v>49</v>
      </c>
      <c r="J214" s="24" t="s">
        <v>8</v>
      </c>
      <c r="K214" s="18" t="s">
        <v>9</v>
      </c>
      <c r="L214" s="18" t="s">
        <v>14</v>
      </c>
      <c r="M214" s="22">
        <v>100</v>
      </c>
      <c r="N214" s="20">
        <v>45203</v>
      </c>
      <c r="O214" s="21" t="s">
        <v>11</v>
      </c>
      <c r="P214" s="12"/>
      <c r="Q214" s="12"/>
      <c r="R214" s="12"/>
      <c r="S214" s="12"/>
      <c r="T214" s="12"/>
      <c r="U214" s="12"/>
    </row>
    <row r="215" spans="1:21" ht="18" hidden="1" x14ac:dyDescent="0.25">
      <c r="A215" s="12"/>
      <c r="B215" s="12"/>
      <c r="C215" s="12"/>
      <c r="D215" s="12"/>
      <c r="E215" s="12"/>
      <c r="F215" s="12"/>
      <c r="G215" s="12"/>
      <c r="H215" s="12"/>
      <c r="I215" s="24" t="s">
        <v>49</v>
      </c>
      <c r="J215" s="24" t="s">
        <v>8</v>
      </c>
      <c r="K215" s="18" t="s">
        <v>9</v>
      </c>
      <c r="L215" s="18" t="s">
        <v>15</v>
      </c>
      <c r="M215" s="22">
        <v>300</v>
      </c>
      <c r="N215" s="20">
        <v>45205</v>
      </c>
      <c r="O215" s="21" t="s">
        <v>11</v>
      </c>
      <c r="P215" s="12"/>
      <c r="Q215" s="12"/>
      <c r="R215" s="12"/>
      <c r="S215" s="12"/>
      <c r="T215" s="12"/>
      <c r="U215" s="12"/>
    </row>
    <row r="216" spans="1:21" ht="18" hidden="1" x14ac:dyDescent="0.25">
      <c r="A216" s="12"/>
      <c r="B216" s="12"/>
      <c r="C216" s="12"/>
      <c r="D216" s="12"/>
      <c r="E216" s="12"/>
      <c r="F216" s="12"/>
      <c r="G216" s="12"/>
      <c r="H216" s="12"/>
      <c r="I216" s="24" t="s">
        <v>49</v>
      </c>
      <c r="J216" s="24" t="s">
        <v>8</v>
      </c>
      <c r="K216" s="18" t="s">
        <v>9</v>
      </c>
      <c r="L216" s="18" t="s">
        <v>16</v>
      </c>
      <c r="M216" s="22">
        <v>250</v>
      </c>
      <c r="N216" s="20">
        <v>45206</v>
      </c>
      <c r="O216" s="21" t="s">
        <v>11</v>
      </c>
      <c r="P216" s="12"/>
      <c r="Q216" s="12"/>
      <c r="R216" s="12"/>
      <c r="S216" s="12"/>
      <c r="T216" s="12"/>
      <c r="U216" s="12"/>
    </row>
    <row r="217" spans="1:21" ht="18" hidden="1" x14ac:dyDescent="0.25">
      <c r="A217" s="12"/>
      <c r="B217" s="12"/>
      <c r="C217" s="12"/>
      <c r="D217" s="12"/>
      <c r="E217" s="12"/>
      <c r="F217" s="12"/>
      <c r="G217" s="12"/>
      <c r="H217" s="12"/>
      <c r="I217" s="24" t="s">
        <v>49</v>
      </c>
      <c r="J217" s="24" t="s">
        <v>8</v>
      </c>
      <c r="K217" s="18" t="s">
        <v>9</v>
      </c>
      <c r="L217" s="18" t="s">
        <v>17</v>
      </c>
      <c r="M217" s="22">
        <v>130</v>
      </c>
      <c r="N217" s="20">
        <v>45205</v>
      </c>
      <c r="O217" s="21" t="s">
        <v>11</v>
      </c>
      <c r="P217" s="12"/>
      <c r="Q217" s="12"/>
      <c r="R217" s="12"/>
      <c r="S217" s="12"/>
      <c r="T217" s="12"/>
      <c r="U217" s="12"/>
    </row>
    <row r="218" spans="1:21" ht="18" hidden="1" x14ac:dyDescent="0.25">
      <c r="A218" s="12"/>
      <c r="B218" s="12"/>
      <c r="C218" s="12"/>
      <c r="D218" s="12"/>
      <c r="E218" s="12"/>
      <c r="F218" s="12"/>
      <c r="G218" s="12"/>
      <c r="H218" s="12"/>
      <c r="I218" s="24" t="s">
        <v>49</v>
      </c>
      <c r="J218" s="24" t="s">
        <v>8</v>
      </c>
      <c r="K218" s="18" t="s">
        <v>9</v>
      </c>
      <c r="L218" s="18" t="s">
        <v>18</v>
      </c>
      <c r="M218" s="22">
        <v>50</v>
      </c>
      <c r="N218" s="20">
        <v>45206</v>
      </c>
      <c r="O218" s="21" t="s">
        <v>11</v>
      </c>
      <c r="P218" s="12"/>
      <c r="Q218" s="12"/>
      <c r="R218" s="12"/>
      <c r="S218" s="12"/>
      <c r="T218" s="12"/>
      <c r="U218" s="12"/>
    </row>
    <row r="219" spans="1:21" ht="18" hidden="1" x14ac:dyDescent="0.25">
      <c r="A219" s="12"/>
      <c r="B219" s="12"/>
      <c r="C219" s="12"/>
      <c r="D219" s="12"/>
      <c r="E219" s="12"/>
      <c r="F219" s="12"/>
      <c r="G219" s="12"/>
      <c r="H219" s="12"/>
      <c r="I219" s="24" t="s">
        <v>49</v>
      </c>
      <c r="J219" s="24" t="s">
        <v>8</v>
      </c>
      <c r="K219" s="18" t="s">
        <v>9</v>
      </c>
      <c r="L219" s="18" t="s">
        <v>19</v>
      </c>
      <c r="M219" s="22">
        <v>400</v>
      </c>
      <c r="N219" s="20">
        <v>45207</v>
      </c>
      <c r="O219" s="21" t="s">
        <v>11</v>
      </c>
      <c r="P219" s="12"/>
      <c r="Q219" s="12"/>
      <c r="R219" s="12"/>
      <c r="S219" s="12"/>
      <c r="T219" s="12"/>
      <c r="U219" s="12"/>
    </row>
    <row r="220" spans="1:21" ht="18" hidden="1" x14ac:dyDescent="0.25">
      <c r="A220" s="12"/>
      <c r="B220" s="12"/>
      <c r="C220" s="12"/>
      <c r="D220" s="12"/>
      <c r="E220" s="12"/>
      <c r="F220" s="12"/>
      <c r="G220" s="12"/>
      <c r="H220" s="12"/>
      <c r="I220" s="24" t="s">
        <v>49</v>
      </c>
      <c r="J220" s="24" t="s">
        <v>8</v>
      </c>
      <c r="K220" s="18" t="s">
        <v>20</v>
      </c>
      <c r="L220" s="18" t="s">
        <v>21</v>
      </c>
      <c r="M220" s="22">
        <v>400</v>
      </c>
      <c r="N220" s="20">
        <v>45208</v>
      </c>
      <c r="O220" s="21" t="s">
        <v>11</v>
      </c>
      <c r="P220" s="12"/>
      <c r="Q220" s="12"/>
      <c r="R220" s="12"/>
      <c r="S220" s="12"/>
      <c r="T220" s="12"/>
      <c r="U220" s="12"/>
    </row>
    <row r="221" spans="1:21" ht="18" hidden="1" x14ac:dyDescent="0.25">
      <c r="A221" s="12"/>
      <c r="B221" s="12"/>
      <c r="C221" s="12"/>
      <c r="D221" s="12"/>
      <c r="E221" s="12"/>
      <c r="F221" s="12"/>
      <c r="G221" s="12"/>
      <c r="H221" s="12"/>
      <c r="I221" s="24" t="s">
        <v>49</v>
      </c>
      <c r="J221" s="24" t="s">
        <v>8</v>
      </c>
      <c r="K221" s="18" t="s">
        <v>20</v>
      </c>
      <c r="L221" s="18" t="s">
        <v>22</v>
      </c>
      <c r="M221" s="22">
        <v>400</v>
      </c>
      <c r="N221" s="20">
        <v>45203</v>
      </c>
      <c r="O221" s="21" t="s">
        <v>11</v>
      </c>
      <c r="P221" s="12"/>
      <c r="Q221" s="12"/>
      <c r="R221" s="12"/>
      <c r="S221" s="12"/>
      <c r="T221" s="12"/>
      <c r="U221" s="12"/>
    </row>
    <row r="222" spans="1:21" ht="18" hidden="1" x14ac:dyDescent="0.25">
      <c r="A222" s="12"/>
      <c r="B222" s="12"/>
      <c r="C222" s="12"/>
      <c r="D222" s="12"/>
      <c r="E222" s="12"/>
      <c r="F222" s="12"/>
      <c r="G222" s="12"/>
      <c r="H222" s="12"/>
      <c r="I222" s="24" t="s">
        <v>49</v>
      </c>
      <c r="J222" s="24" t="s">
        <v>8</v>
      </c>
      <c r="K222" s="18" t="s">
        <v>20</v>
      </c>
      <c r="L222" s="18" t="s">
        <v>23</v>
      </c>
      <c r="M222" s="22">
        <v>250</v>
      </c>
      <c r="N222" s="20">
        <v>45204</v>
      </c>
      <c r="O222" s="21" t="s">
        <v>11</v>
      </c>
      <c r="P222" s="12"/>
      <c r="Q222" s="12"/>
      <c r="R222" s="12"/>
      <c r="S222" s="12"/>
      <c r="T222" s="12"/>
      <c r="U222" s="12"/>
    </row>
    <row r="223" spans="1:21" ht="18" hidden="1" x14ac:dyDescent="0.25">
      <c r="A223" s="12"/>
      <c r="B223" s="12"/>
      <c r="C223" s="12"/>
      <c r="D223" s="12"/>
      <c r="E223" s="12"/>
      <c r="F223" s="12"/>
      <c r="G223" s="12"/>
      <c r="H223" s="12"/>
      <c r="I223" s="24" t="s">
        <v>49</v>
      </c>
      <c r="J223" s="24" t="s">
        <v>8</v>
      </c>
      <c r="K223" s="18" t="s">
        <v>24</v>
      </c>
      <c r="L223" s="18" t="s">
        <v>10</v>
      </c>
      <c r="M223" s="22">
        <v>400</v>
      </c>
      <c r="N223" s="20">
        <v>45205</v>
      </c>
      <c r="O223" s="21" t="s">
        <v>11</v>
      </c>
      <c r="P223" s="12"/>
      <c r="Q223" s="12"/>
      <c r="R223" s="12"/>
      <c r="S223" s="12"/>
      <c r="T223" s="12"/>
      <c r="U223" s="12"/>
    </row>
    <row r="224" spans="1:21" ht="18" hidden="1" x14ac:dyDescent="0.25">
      <c r="A224" s="12"/>
      <c r="B224" s="12"/>
      <c r="C224" s="12"/>
      <c r="D224" s="12"/>
      <c r="E224" s="12"/>
      <c r="F224" s="12"/>
      <c r="G224" s="12"/>
      <c r="H224" s="12"/>
      <c r="I224" s="24" t="s">
        <v>49</v>
      </c>
      <c r="J224" s="24" t="s">
        <v>8</v>
      </c>
      <c r="K224" s="18" t="s">
        <v>24</v>
      </c>
      <c r="L224" s="18" t="s">
        <v>25</v>
      </c>
      <c r="M224" s="22">
        <v>200</v>
      </c>
      <c r="N224" s="20">
        <v>45206</v>
      </c>
      <c r="O224" s="21" t="s">
        <v>11</v>
      </c>
      <c r="P224" s="12"/>
      <c r="Q224" s="12"/>
      <c r="R224" s="12"/>
      <c r="S224" s="12"/>
      <c r="T224" s="12"/>
      <c r="U224" s="12"/>
    </row>
    <row r="225" spans="1:21" ht="18" hidden="1" x14ac:dyDescent="0.25">
      <c r="A225" s="12"/>
      <c r="B225" s="12"/>
      <c r="C225" s="12"/>
      <c r="D225" s="12"/>
      <c r="E225" s="12"/>
      <c r="F225" s="12"/>
      <c r="G225" s="12"/>
      <c r="H225" s="12"/>
      <c r="I225" s="24" t="s">
        <v>49</v>
      </c>
      <c r="J225" s="24" t="s">
        <v>8</v>
      </c>
      <c r="K225" s="18" t="s">
        <v>24</v>
      </c>
      <c r="L225" s="18" t="s">
        <v>26</v>
      </c>
      <c r="M225" s="22">
        <v>215</v>
      </c>
      <c r="N225" s="20">
        <v>45202</v>
      </c>
      <c r="O225" s="21" t="s">
        <v>11</v>
      </c>
      <c r="P225" s="12"/>
      <c r="Q225" s="12"/>
      <c r="R225" s="12"/>
      <c r="S225" s="12"/>
      <c r="T225" s="12"/>
      <c r="U225" s="12"/>
    </row>
    <row r="226" spans="1:21" ht="18" hidden="1" x14ac:dyDescent="0.25">
      <c r="A226" s="12"/>
      <c r="B226" s="12"/>
      <c r="C226" s="12"/>
      <c r="D226" s="12"/>
      <c r="E226" s="12"/>
      <c r="F226" s="12"/>
      <c r="G226" s="12"/>
      <c r="H226" s="12"/>
      <c r="I226" s="24" t="s">
        <v>49</v>
      </c>
      <c r="J226" s="24" t="s">
        <v>8</v>
      </c>
      <c r="K226" s="18" t="s">
        <v>24</v>
      </c>
      <c r="L226" s="18" t="s">
        <v>27</v>
      </c>
      <c r="M226" s="22">
        <v>300</v>
      </c>
      <c r="N226" s="20">
        <v>45203</v>
      </c>
      <c r="O226" s="21" t="s">
        <v>11</v>
      </c>
      <c r="P226" s="12"/>
      <c r="Q226" s="12"/>
      <c r="R226" s="12"/>
      <c r="S226" s="12"/>
      <c r="T226" s="12"/>
      <c r="U226" s="12"/>
    </row>
    <row r="227" spans="1:21" ht="18" hidden="1" x14ac:dyDescent="0.25">
      <c r="A227" s="12"/>
      <c r="B227" s="12"/>
      <c r="C227" s="12"/>
      <c r="D227" s="12"/>
      <c r="E227" s="12"/>
      <c r="F227" s="12"/>
      <c r="G227" s="12"/>
      <c r="H227" s="12"/>
      <c r="I227" s="24" t="s">
        <v>49</v>
      </c>
      <c r="J227" s="24" t="s">
        <v>8</v>
      </c>
      <c r="K227" s="18" t="s">
        <v>24</v>
      </c>
      <c r="L227" s="18" t="s">
        <v>28</v>
      </c>
      <c r="M227" s="22">
        <v>100</v>
      </c>
      <c r="N227" s="20">
        <v>45205</v>
      </c>
      <c r="O227" s="21" t="s">
        <v>11</v>
      </c>
      <c r="P227" s="12"/>
      <c r="Q227" s="12"/>
      <c r="R227" s="12"/>
      <c r="S227" s="12"/>
      <c r="T227" s="12"/>
      <c r="U227" s="12"/>
    </row>
    <row r="228" spans="1:21" ht="18" hidden="1" x14ac:dyDescent="0.25">
      <c r="A228" s="12"/>
      <c r="B228" s="12"/>
      <c r="C228" s="12"/>
      <c r="D228" s="12"/>
      <c r="E228" s="12"/>
      <c r="F228" s="12"/>
      <c r="G228" s="12"/>
      <c r="H228" s="12"/>
      <c r="I228" s="24" t="s">
        <v>49</v>
      </c>
      <c r="J228" s="24" t="s">
        <v>8</v>
      </c>
      <c r="K228" s="18" t="s">
        <v>24</v>
      </c>
      <c r="L228" s="18" t="s">
        <v>29</v>
      </c>
      <c r="M228" s="22">
        <v>50</v>
      </c>
      <c r="N228" s="20">
        <v>45206</v>
      </c>
      <c r="O228" s="21" t="s">
        <v>11</v>
      </c>
      <c r="P228" s="12"/>
      <c r="Q228" s="12"/>
      <c r="R228" s="12"/>
      <c r="S228" s="12"/>
      <c r="T228" s="12"/>
      <c r="U228" s="12"/>
    </row>
    <row r="229" spans="1:21" ht="18" hidden="1" x14ac:dyDescent="0.25">
      <c r="A229" s="12"/>
      <c r="B229" s="12"/>
      <c r="C229" s="12"/>
      <c r="D229" s="12"/>
      <c r="E229" s="12"/>
      <c r="F229" s="12"/>
      <c r="G229" s="12"/>
      <c r="H229" s="12"/>
      <c r="I229" s="24" t="s">
        <v>49</v>
      </c>
      <c r="J229" s="24" t="s">
        <v>8</v>
      </c>
      <c r="K229" s="18" t="s">
        <v>24</v>
      </c>
      <c r="L229" s="18" t="s">
        <v>30</v>
      </c>
      <c r="M229" s="22">
        <v>250</v>
      </c>
      <c r="N229" s="20">
        <v>45207</v>
      </c>
      <c r="O229" s="21" t="s">
        <v>11</v>
      </c>
      <c r="P229" s="12"/>
      <c r="Q229" s="12"/>
      <c r="R229" s="12"/>
      <c r="S229" s="12"/>
      <c r="T229" s="12"/>
      <c r="U229" s="12"/>
    </row>
    <row r="230" spans="1:21" ht="18" hidden="1" x14ac:dyDescent="0.25">
      <c r="A230" s="12"/>
      <c r="B230" s="12"/>
      <c r="C230" s="12"/>
      <c r="D230" s="12"/>
      <c r="E230" s="12"/>
      <c r="F230" s="12"/>
      <c r="G230" s="12"/>
      <c r="H230" s="12"/>
      <c r="I230" s="24" t="s">
        <v>49</v>
      </c>
      <c r="J230" s="24" t="s">
        <v>8</v>
      </c>
      <c r="K230" s="18" t="s">
        <v>24</v>
      </c>
      <c r="L230" s="18" t="s">
        <v>31</v>
      </c>
      <c r="M230" s="22">
        <v>100</v>
      </c>
      <c r="N230" s="20">
        <v>45208</v>
      </c>
      <c r="O230" s="21" t="s">
        <v>11</v>
      </c>
      <c r="P230" s="12"/>
      <c r="Q230" s="12"/>
      <c r="R230" s="12"/>
      <c r="S230" s="12"/>
      <c r="T230" s="12"/>
      <c r="U230" s="12"/>
    </row>
    <row r="231" spans="1:21" ht="18" hidden="1" x14ac:dyDescent="0.25">
      <c r="A231" s="12"/>
      <c r="B231" s="12"/>
      <c r="C231" s="12"/>
      <c r="D231" s="12"/>
      <c r="E231" s="12"/>
      <c r="F231" s="12"/>
      <c r="G231" s="12"/>
      <c r="H231" s="12"/>
      <c r="I231" s="24" t="s">
        <v>49</v>
      </c>
      <c r="J231" s="24" t="s">
        <v>8</v>
      </c>
      <c r="K231" s="18" t="s">
        <v>24</v>
      </c>
      <c r="L231" s="18" t="s">
        <v>19</v>
      </c>
      <c r="M231" s="22">
        <v>400</v>
      </c>
      <c r="N231" s="20">
        <v>45203</v>
      </c>
      <c r="O231" s="21" t="s">
        <v>11</v>
      </c>
      <c r="P231" s="12"/>
      <c r="Q231" s="12"/>
      <c r="R231" s="12"/>
      <c r="S231" s="12"/>
      <c r="T231" s="12"/>
      <c r="U231" s="12"/>
    </row>
    <row r="232" spans="1:21" ht="18" hidden="1" x14ac:dyDescent="0.25">
      <c r="A232" s="12"/>
      <c r="B232" s="12"/>
      <c r="C232" s="12"/>
      <c r="D232" s="12"/>
      <c r="E232" s="12"/>
      <c r="F232" s="12"/>
      <c r="G232" s="12"/>
      <c r="H232" s="12"/>
      <c r="I232" s="24" t="s">
        <v>49</v>
      </c>
      <c r="J232" s="24" t="s">
        <v>32</v>
      </c>
      <c r="K232" s="18" t="s">
        <v>33</v>
      </c>
      <c r="L232" s="18" t="s">
        <v>34</v>
      </c>
      <c r="M232" s="19">
        <v>7800</v>
      </c>
      <c r="N232" s="20"/>
      <c r="O232" s="21"/>
      <c r="P232" s="12"/>
      <c r="Q232" s="12"/>
      <c r="R232" s="12"/>
      <c r="S232" s="12"/>
      <c r="T232" s="12"/>
      <c r="U232" s="12"/>
    </row>
    <row r="233" spans="1:21" ht="18" hidden="1" x14ac:dyDescent="0.25">
      <c r="A233" s="12"/>
      <c r="B233" s="12"/>
      <c r="C233" s="12"/>
      <c r="D233" s="12"/>
      <c r="E233" s="12"/>
      <c r="F233" s="12"/>
      <c r="G233" s="12"/>
      <c r="H233" s="12"/>
      <c r="I233" s="24" t="s">
        <v>49</v>
      </c>
      <c r="J233" s="24" t="s">
        <v>32</v>
      </c>
      <c r="K233" s="18" t="s">
        <v>33</v>
      </c>
      <c r="L233" s="18" t="s">
        <v>35</v>
      </c>
      <c r="M233" s="19">
        <v>4220</v>
      </c>
      <c r="N233" s="20"/>
      <c r="O233" s="21"/>
      <c r="P233" s="12"/>
      <c r="Q233" s="12"/>
      <c r="R233" s="12"/>
      <c r="S233" s="12"/>
      <c r="T233" s="12"/>
      <c r="U233" s="12"/>
    </row>
    <row r="234" spans="1:21" ht="18" hidden="1" x14ac:dyDescent="0.25">
      <c r="A234" s="12"/>
      <c r="B234" s="12"/>
      <c r="C234" s="12"/>
      <c r="D234" s="12"/>
      <c r="E234" s="12"/>
      <c r="F234" s="12"/>
      <c r="G234" s="12"/>
      <c r="H234" s="12"/>
      <c r="I234" s="24" t="s">
        <v>49</v>
      </c>
      <c r="J234" s="24" t="s">
        <v>32</v>
      </c>
      <c r="K234" s="18" t="s">
        <v>36</v>
      </c>
      <c r="L234" s="18" t="s">
        <v>37</v>
      </c>
      <c r="M234" s="19">
        <v>400</v>
      </c>
      <c r="N234" s="20"/>
      <c r="O234" s="21"/>
      <c r="P234" s="12"/>
      <c r="Q234" s="12"/>
      <c r="R234" s="12"/>
      <c r="S234" s="12"/>
      <c r="T234" s="12"/>
      <c r="U234" s="12"/>
    </row>
    <row r="235" spans="1:21" ht="18" hidden="1" x14ac:dyDescent="0.25">
      <c r="A235" s="12"/>
      <c r="B235" s="12"/>
      <c r="C235" s="12"/>
      <c r="D235" s="12"/>
      <c r="E235" s="12"/>
      <c r="F235" s="12"/>
      <c r="G235" s="12"/>
      <c r="H235" s="12"/>
      <c r="I235" s="24" t="s">
        <v>49</v>
      </c>
      <c r="J235" s="24" t="s">
        <v>32</v>
      </c>
      <c r="K235" s="18" t="s">
        <v>36</v>
      </c>
      <c r="L235" s="18" t="s">
        <v>38</v>
      </c>
      <c r="M235" s="19">
        <v>120</v>
      </c>
      <c r="N235" s="20"/>
      <c r="O235" s="21"/>
      <c r="P235" s="12"/>
      <c r="Q235" s="12"/>
      <c r="R235" s="12"/>
      <c r="S235" s="12"/>
      <c r="T235" s="12"/>
      <c r="U235" s="12"/>
    </row>
    <row r="236" spans="1:21" ht="18" hidden="1" x14ac:dyDescent="0.25">
      <c r="A236" s="12"/>
      <c r="B236" s="12"/>
      <c r="C236" s="12"/>
      <c r="D236" s="12"/>
      <c r="E236" s="12"/>
      <c r="F236" s="12"/>
      <c r="G236" s="12"/>
      <c r="H236" s="12"/>
      <c r="I236" s="24" t="s">
        <v>48</v>
      </c>
      <c r="J236" s="24" t="s">
        <v>8</v>
      </c>
      <c r="K236" s="18" t="s">
        <v>9</v>
      </c>
      <c r="L236" s="18" t="s">
        <v>10</v>
      </c>
      <c r="M236" s="22">
        <v>600</v>
      </c>
      <c r="N236" s="20">
        <v>45238</v>
      </c>
      <c r="O236" s="21" t="s">
        <v>11</v>
      </c>
      <c r="P236" s="12"/>
      <c r="Q236" s="12"/>
      <c r="R236" s="12"/>
      <c r="S236" s="12"/>
      <c r="T236" s="12"/>
      <c r="U236" s="12"/>
    </row>
    <row r="237" spans="1:21" ht="18" hidden="1" x14ac:dyDescent="0.25">
      <c r="A237" s="12"/>
      <c r="B237" s="12"/>
      <c r="C237" s="12"/>
      <c r="D237" s="12"/>
      <c r="E237" s="12"/>
      <c r="F237" s="12"/>
      <c r="G237" s="12"/>
      <c r="H237" s="12"/>
      <c r="I237" s="24" t="s">
        <v>48</v>
      </c>
      <c r="J237" s="24" t="s">
        <v>8</v>
      </c>
      <c r="K237" s="18" t="s">
        <v>9</v>
      </c>
      <c r="L237" s="18" t="s">
        <v>12</v>
      </c>
      <c r="M237" s="22">
        <v>400</v>
      </c>
      <c r="N237" s="20">
        <v>45233</v>
      </c>
      <c r="O237" s="21" t="s">
        <v>11</v>
      </c>
      <c r="P237" s="12"/>
      <c r="Q237" s="12"/>
      <c r="R237" s="12"/>
      <c r="S237" s="12"/>
      <c r="T237" s="12"/>
      <c r="U237" s="12"/>
    </row>
    <row r="238" spans="1:21" ht="18" hidden="1" x14ac:dyDescent="0.25">
      <c r="A238" s="12"/>
      <c r="B238" s="12"/>
      <c r="C238" s="12"/>
      <c r="D238" s="12"/>
      <c r="E238" s="12"/>
      <c r="F238" s="12"/>
      <c r="G238" s="12"/>
      <c r="H238" s="12"/>
      <c r="I238" s="24" t="s">
        <v>48</v>
      </c>
      <c r="J238" s="24" t="s">
        <v>8</v>
      </c>
      <c r="K238" s="18" t="s">
        <v>9</v>
      </c>
      <c r="L238" s="18" t="s">
        <v>13</v>
      </c>
      <c r="M238" s="22">
        <v>200</v>
      </c>
      <c r="N238" s="20">
        <v>45234</v>
      </c>
      <c r="O238" s="21" t="s">
        <v>11</v>
      </c>
      <c r="P238" s="12"/>
      <c r="Q238" s="12"/>
      <c r="R238" s="12"/>
      <c r="S238" s="12"/>
      <c r="T238" s="12"/>
      <c r="U238" s="12"/>
    </row>
    <row r="239" spans="1:21" ht="18" hidden="1" x14ac:dyDescent="0.25">
      <c r="A239" s="12"/>
      <c r="B239" s="12"/>
      <c r="C239" s="12"/>
      <c r="D239" s="12"/>
      <c r="E239" s="12"/>
      <c r="F239" s="12"/>
      <c r="G239" s="12"/>
      <c r="H239" s="12"/>
      <c r="I239" s="24" t="s">
        <v>48</v>
      </c>
      <c r="J239" s="24" t="s">
        <v>8</v>
      </c>
      <c r="K239" s="18" t="s">
        <v>9</v>
      </c>
      <c r="L239" s="18" t="s">
        <v>14</v>
      </c>
      <c r="M239" s="22">
        <v>500</v>
      </c>
      <c r="N239" s="20">
        <v>45234</v>
      </c>
      <c r="O239" s="21" t="s">
        <v>11</v>
      </c>
      <c r="P239" s="12"/>
      <c r="Q239" s="12"/>
      <c r="R239" s="12"/>
      <c r="S239" s="12"/>
      <c r="T239" s="12"/>
      <c r="U239" s="12"/>
    </row>
    <row r="240" spans="1:21" ht="18" hidden="1" x14ac:dyDescent="0.25">
      <c r="A240" s="12"/>
      <c r="B240" s="12"/>
      <c r="C240" s="12"/>
      <c r="D240" s="12"/>
      <c r="E240" s="12"/>
      <c r="F240" s="12"/>
      <c r="G240" s="12"/>
      <c r="H240" s="12"/>
      <c r="I240" s="24" t="s">
        <v>48</v>
      </c>
      <c r="J240" s="24" t="s">
        <v>8</v>
      </c>
      <c r="K240" s="18" t="s">
        <v>9</v>
      </c>
      <c r="L240" s="18" t="s">
        <v>15</v>
      </c>
      <c r="M240" s="22">
        <v>400</v>
      </c>
      <c r="N240" s="20">
        <v>45236</v>
      </c>
      <c r="O240" s="21" t="s">
        <v>11</v>
      </c>
      <c r="P240" s="12"/>
      <c r="Q240" s="12"/>
      <c r="R240" s="12"/>
      <c r="S240" s="12"/>
      <c r="T240" s="12"/>
      <c r="U240" s="12"/>
    </row>
    <row r="241" spans="1:21" ht="18" hidden="1" x14ac:dyDescent="0.25">
      <c r="A241" s="12"/>
      <c r="B241" s="12"/>
      <c r="C241" s="12"/>
      <c r="D241" s="12"/>
      <c r="E241" s="12"/>
      <c r="F241" s="12"/>
      <c r="G241" s="12"/>
      <c r="H241" s="12"/>
      <c r="I241" s="24" t="s">
        <v>48</v>
      </c>
      <c r="J241" s="24" t="s">
        <v>8</v>
      </c>
      <c r="K241" s="18" t="s">
        <v>9</v>
      </c>
      <c r="L241" s="18" t="s">
        <v>16</v>
      </c>
      <c r="M241" s="22">
        <v>300</v>
      </c>
      <c r="N241" s="20">
        <v>45237</v>
      </c>
      <c r="O241" s="21" t="s">
        <v>11</v>
      </c>
      <c r="P241" s="12"/>
      <c r="Q241" s="12"/>
      <c r="R241" s="12"/>
      <c r="S241" s="12"/>
      <c r="T241" s="12"/>
      <c r="U241" s="12"/>
    </row>
    <row r="242" spans="1:21" ht="18" hidden="1" x14ac:dyDescent="0.25">
      <c r="A242" s="12"/>
      <c r="B242" s="12"/>
      <c r="C242" s="12"/>
      <c r="D242" s="12"/>
      <c r="E242" s="12"/>
      <c r="F242" s="12"/>
      <c r="G242" s="12"/>
      <c r="H242" s="12"/>
      <c r="I242" s="24" t="s">
        <v>48</v>
      </c>
      <c r="J242" s="24" t="s">
        <v>8</v>
      </c>
      <c r="K242" s="18" t="s">
        <v>9</v>
      </c>
      <c r="L242" s="18" t="s">
        <v>17</v>
      </c>
      <c r="M242" s="22">
        <v>500</v>
      </c>
      <c r="N242" s="20">
        <v>45236</v>
      </c>
      <c r="O242" s="21" t="s">
        <v>11</v>
      </c>
      <c r="P242" s="12"/>
      <c r="Q242" s="12"/>
      <c r="R242" s="12"/>
      <c r="S242" s="12"/>
      <c r="T242" s="12"/>
      <c r="U242" s="12"/>
    </row>
    <row r="243" spans="1:21" ht="18" hidden="1" x14ac:dyDescent="0.25">
      <c r="A243" s="12"/>
      <c r="B243" s="12"/>
      <c r="C243" s="12"/>
      <c r="D243" s="12"/>
      <c r="E243" s="12"/>
      <c r="F243" s="12"/>
      <c r="G243" s="12"/>
      <c r="H243" s="12"/>
      <c r="I243" s="24" t="s">
        <v>48</v>
      </c>
      <c r="J243" s="24" t="s">
        <v>8</v>
      </c>
      <c r="K243" s="18" t="s">
        <v>9</v>
      </c>
      <c r="L243" s="18" t="s">
        <v>18</v>
      </c>
      <c r="M243" s="22">
        <v>400</v>
      </c>
      <c r="N243" s="20">
        <v>45237</v>
      </c>
      <c r="O243" s="21" t="s">
        <v>11</v>
      </c>
      <c r="P243" s="12"/>
      <c r="Q243" s="12"/>
      <c r="R243" s="12"/>
      <c r="S243" s="12"/>
      <c r="T243" s="12"/>
      <c r="U243" s="12"/>
    </row>
    <row r="244" spans="1:21" ht="18" hidden="1" x14ac:dyDescent="0.25">
      <c r="A244" s="12"/>
      <c r="B244" s="12"/>
      <c r="C244" s="12"/>
      <c r="D244" s="12"/>
      <c r="E244" s="12"/>
      <c r="F244" s="12"/>
      <c r="G244" s="12"/>
      <c r="H244" s="12"/>
      <c r="I244" s="24" t="s">
        <v>48</v>
      </c>
      <c r="J244" s="24" t="s">
        <v>8</v>
      </c>
      <c r="K244" s="18" t="s">
        <v>9</v>
      </c>
      <c r="L244" s="18" t="s">
        <v>19</v>
      </c>
      <c r="M244" s="22">
        <v>500</v>
      </c>
      <c r="N244" s="20">
        <v>45238</v>
      </c>
      <c r="O244" s="21" t="s">
        <v>11</v>
      </c>
      <c r="P244" s="12"/>
      <c r="Q244" s="12"/>
      <c r="R244" s="12"/>
      <c r="S244" s="12"/>
      <c r="T244" s="12"/>
      <c r="U244" s="12"/>
    </row>
    <row r="245" spans="1:21" ht="18" hidden="1" x14ac:dyDescent="0.25">
      <c r="A245" s="12"/>
      <c r="B245" s="12"/>
      <c r="C245" s="12"/>
      <c r="D245" s="12"/>
      <c r="E245" s="12"/>
      <c r="F245" s="12"/>
      <c r="G245" s="12"/>
      <c r="H245" s="12"/>
      <c r="I245" s="24" t="s">
        <v>48</v>
      </c>
      <c r="J245" s="24" t="s">
        <v>8</v>
      </c>
      <c r="K245" s="18" t="s">
        <v>20</v>
      </c>
      <c r="L245" s="18" t="s">
        <v>21</v>
      </c>
      <c r="M245" s="22">
        <v>400</v>
      </c>
      <c r="N245" s="20">
        <v>45239</v>
      </c>
      <c r="O245" s="21" t="s">
        <v>11</v>
      </c>
      <c r="P245" s="12"/>
      <c r="Q245" s="12"/>
      <c r="R245" s="12"/>
      <c r="S245" s="12"/>
      <c r="T245" s="12"/>
      <c r="U245" s="12"/>
    </row>
    <row r="246" spans="1:21" ht="18" hidden="1" x14ac:dyDescent="0.25">
      <c r="A246" s="12"/>
      <c r="B246" s="12"/>
      <c r="C246" s="12"/>
      <c r="D246" s="12"/>
      <c r="E246" s="12"/>
      <c r="F246" s="12"/>
      <c r="G246" s="12"/>
      <c r="H246" s="12"/>
      <c r="I246" s="24" t="s">
        <v>48</v>
      </c>
      <c r="J246" s="24" t="s">
        <v>8</v>
      </c>
      <c r="K246" s="18" t="s">
        <v>20</v>
      </c>
      <c r="L246" s="18" t="s">
        <v>22</v>
      </c>
      <c r="M246" s="22">
        <v>400</v>
      </c>
      <c r="N246" s="20">
        <v>45234</v>
      </c>
      <c r="O246" s="21" t="s">
        <v>11</v>
      </c>
      <c r="P246" s="12"/>
      <c r="Q246" s="12"/>
      <c r="R246" s="12"/>
      <c r="S246" s="12"/>
      <c r="T246" s="12"/>
      <c r="U246" s="12"/>
    </row>
    <row r="247" spans="1:21" ht="18" hidden="1" x14ac:dyDescent="0.25">
      <c r="A247" s="12"/>
      <c r="B247" s="12"/>
      <c r="C247" s="12"/>
      <c r="D247" s="12"/>
      <c r="E247" s="12"/>
      <c r="F247" s="12"/>
      <c r="G247" s="12"/>
      <c r="H247" s="12"/>
      <c r="I247" s="24" t="s">
        <v>48</v>
      </c>
      <c r="J247" s="24" t="s">
        <v>8</v>
      </c>
      <c r="K247" s="18" t="s">
        <v>20</v>
      </c>
      <c r="L247" s="18" t="s">
        <v>23</v>
      </c>
      <c r="M247" s="22">
        <v>230</v>
      </c>
      <c r="N247" s="20">
        <v>45235</v>
      </c>
      <c r="O247" s="21" t="s">
        <v>11</v>
      </c>
      <c r="P247" s="12"/>
      <c r="Q247" s="12"/>
      <c r="R247" s="12"/>
      <c r="S247" s="12"/>
      <c r="T247" s="12"/>
      <c r="U247" s="12"/>
    </row>
    <row r="248" spans="1:21" ht="18" hidden="1" x14ac:dyDescent="0.25">
      <c r="A248" s="12"/>
      <c r="B248" s="12"/>
      <c r="C248" s="12"/>
      <c r="D248" s="12"/>
      <c r="E248" s="12"/>
      <c r="F248" s="12"/>
      <c r="G248" s="12"/>
      <c r="H248" s="12"/>
      <c r="I248" s="24" t="s">
        <v>48</v>
      </c>
      <c r="J248" s="24" t="s">
        <v>8</v>
      </c>
      <c r="K248" s="18" t="s">
        <v>24</v>
      </c>
      <c r="L248" s="18" t="s">
        <v>10</v>
      </c>
      <c r="M248" s="22">
        <v>1000</v>
      </c>
      <c r="N248" s="20">
        <v>45236</v>
      </c>
      <c r="O248" s="21" t="s">
        <v>11</v>
      </c>
      <c r="P248" s="12"/>
      <c r="Q248" s="12"/>
      <c r="R248" s="12"/>
      <c r="S248" s="12"/>
      <c r="T248" s="12"/>
      <c r="U248" s="12"/>
    </row>
    <row r="249" spans="1:21" ht="18" hidden="1" x14ac:dyDescent="0.25">
      <c r="A249" s="12"/>
      <c r="B249" s="12"/>
      <c r="C249" s="12"/>
      <c r="D249" s="12"/>
      <c r="E249" s="12"/>
      <c r="F249" s="12"/>
      <c r="G249" s="12"/>
      <c r="H249" s="12"/>
      <c r="I249" s="24" t="s">
        <v>48</v>
      </c>
      <c r="J249" s="24" t="s">
        <v>8</v>
      </c>
      <c r="K249" s="18" t="s">
        <v>24</v>
      </c>
      <c r="L249" s="18" t="s">
        <v>25</v>
      </c>
      <c r="M249" s="22">
        <v>500</v>
      </c>
      <c r="N249" s="20">
        <v>45237</v>
      </c>
      <c r="O249" s="21" t="s">
        <v>11</v>
      </c>
      <c r="P249" s="12"/>
      <c r="Q249" s="12"/>
      <c r="R249" s="12"/>
      <c r="S249" s="12"/>
      <c r="T249" s="12"/>
      <c r="U249" s="12"/>
    </row>
    <row r="250" spans="1:21" ht="18" hidden="1" x14ac:dyDescent="0.25">
      <c r="A250" s="12"/>
      <c r="B250" s="12"/>
      <c r="C250" s="12"/>
      <c r="D250" s="12"/>
      <c r="E250" s="12"/>
      <c r="F250" s="12"/>
      <c r="G250" s="12"/>
      <c r="H250" s="12"/>
      <c r="I250" s="24" t="s">
        <v>48</v>
      </c>
      <c r="J250" s="24" t="s">
        <v>8</v>
      </c>
      <c r="K250" s="18" t="s">
        <v>24</v>
      </c>
      <c r="L250" s="18" t="s">
        <v>26</v>
      </c>
      <c r="M250" s="22">
        <v>110</v>
      </c>
      <c r="N250" s="20">
        <v>45233</v>
      </c>
      <c r="O250" s="21" t="s">
        <v>11</v>
      </c>
      <c r="P250" s="12"/>
      <c r="Q250" s="12"/>
      <c r="R250" s="12"/>
      <c r="S250" s="12"/>
      <c r="T250" s="12"/>
      <c r="U250" s="12"/>
    </row>
    <row r="251" spans="1:21" ht="18" hidden="1" x14ac:dyDescent="0.25">
      <c r="A251" s="12"/>
      <c r="B251" s="12"/>
      <c r="C251" s="12"/>
      <c r="D251" s="12"/>
      <c r="E251" s="12"/>
      <c r="F251" s="12"/>
      <c r="G251" s="12"/>
      <c r="H251" s="12"/>
      <c r="I251" s="24" t="s">
        <v>48</v>
      </c>
      <c r="J251" s="24" t="s">
        <v>8</v>
      </c>
      <c r="K251" s="18" t="s">
        <v>24</v>
      </c>
      <c r="L251" s="18" t="s">
        <v>27</v>
      </c>
      <c r="M251" s="22">
        <v>400</v>
      </c>
      <c r="N251" s="20">
        <v>45234</v>
      </c>
      <c r="O251" s="21" t="s">
        <v>11</v>
      </c>
      <c r="P251" s="12"/>
      <c r="Q251" s="12"/>
      <c r="R251" s="12"/>
      <c r="S251" s="12"/>
      <c r="T251" s="12"/>
      <c r="U251" s="12"/>
    </row>
    <row r="252" spans="1:21" ht="18" hidden="1" x14ac:dyDescent="0.25">
      <c r="A252" s="12"/>
      <c r="B252" s="12"/>
      <c r="C252" s="12"/>
      <c r="D252" s="12"/>
      <c r="E252" s="12"/>
      <c r="F252" s="12"/>
      <c r="G252" s="12"/>
      <c r="H252" s="12"/>
      <c r="I252" s="24" t="s">
        <v>48</v>
      </c>
      <c r="J252" s="24" t="s">
        <v>8</v>
      </c>
      <c r="K252" s="18" t="s">
        <v>24</v>
      </c>
      <c r="L252" s="18" t="s">
        <v>28</v>
      </c>
      <c r="M252" s="22">
        <v>100</v>
      </c>
      <c r="N252" s="20">
        <v>45236</v>
      </c>
      <c r="O252" s="21" t="s">
        <v>11</v>
      </c>
      <c r="P252" s="12"/>
      <c r="Q252" s="12"/>
      <c r="R252" s="12"/>
      <c r="S252" s="12"/>
      <c r="T252" s="12"/>
      <c r="U252" s="12"/>
    </row>
    <row r="253" spans="1:21" ht="18" hidden="1" x14ac:dyDescent="0.25">
      <c r="A253" s="12"/>
      <c r="B253" s="12"/>
      <c r="C253" s="12"/>
      <c r="D253" s="12"/>
      <c r="E253" s="12"/>
      <c r="F253" s="12"/>
      <c r="G253" s="12"/>
      <c r="H253" s="12"/>
      <c r="I253" s="24" t="s">
        <v>48</v>
      </c>
      <c r="J253" s="24" t="s">
        <v>8</v>
      </c>
      <c r="K253" s="18" t="s">
        <v>24</v>
      </c>
      <c r="L253" s="18" t="s">
        <v>29</v>
      </c>
      <c r="M253" s="22">
        <v>400</v>
      </c>
      <c r="N253" s="20">
        <v>45237</v>
      </c>
      <c r="O253" s="21" t="s">
        <v>11</v>
      </c>
      <c r="P253" s="12"/>
      <c r="Q253" s="12"/>
      <c r="R253" s="12"/>
      <c r="S253" s="12"/>
      <c r="T253" s="12"/>
      <c r="U253" s="12"/>
    </row>
    <row r="254" spans="1:21" ht="18" hidden="1" x14ac:dyDescent="0.25">
      <c r="A254" s="12"/>
      <c r="B254" s="12"/>
      <c r="C254" s="12"/>
      <c r="D254" s="12"/>
      <c r="E254" s="12"/>
      <c r="F254" s="12"/>
      <c r="G254" s="12"/>
      <c r="H254" s="12"/>
      <c r="I254" s="24" t="s">
        <v>48</v>
      </c>
      <c r="J254" s="24" t="s">
        <v>8</v>
      </c>
      <c r="K254" s="18" t="s">
        <v>24</v>
      </c>
      <c r="L254" s="18" t="s">
        <v>30</v>
      </c>
      <c r="M254" s="22">
        <v>2000</v>
      </c>
      <c r="N254" s="20">
        <v>45238</v>
      </c>
      <c r="O254" s="21" t="s">
        <v>11</v>
      </c>
      <c r="P254" s="12"/>
      <c r="Q254" s="12"/>
      <c r="R254" s="12"/>
      <c r="S254" s="12"/>
      <c r="T254" s="12"/>
      <c r="U254" s="12"/>
    </row>
    <row r="255" spans="1:21" ht="18" hidden="1" x14ac:dyDescent="0.25">
      <c r="A255" s="12"/>
      <c r="B255" s="12"/>
      <c r="C255" s="12"/>
      <c r="D255" s="12"/>
      <c r="E255" s="12"/>
      <c r="F255" s="12"/>
      <c r="G255" s="12"/>
      <c r="H255" s="12"/>
      <c r="I255" s="24" t="s">
        <v>48</v>
      </c>
      <c r="J255" s="24" t="s">
        <v>8</v>
      </c>
      <c r="K255" s="18" t="s">
        <v>24</v>
      </c>
      <c r="L255" s="18" t="s">
        <v>31</v>
      </c>
      <c r="M255" s="22">
        <v>115</v>
      </c>
      <c r="N255" s="20">
        <v>45239</v>
      </c>
      <c r="O255" s="21" t="s">
        <v>11</v>
      </c>
      <c r="P255" s="12"/>
      <c r="Q255" s="12"/>
      <c r="R255" s="12"/>
      <c r="S255" s="12"/>
      <c r="T255" s="12"/>
      <c r="U255" s="12"/>
    </row>
    <row r="256" spans="1:21" ht="18" hidden="1" x14ac:dyDescent="0.25">
      <c r="A256" s="12"/>
      <c r="B256" s="12"/>
      <c r="C256" s="12"/>
      <c r="D256" s="12"/>
      <c r="E256" s="12"/>
      <c r="F256" s="12"/>
      <c r="G256" s="12"/>
      <c r="H256" s="12"/>
      <c r="I256" s="24" t="s">
        <v>48</v>
      </c>
      <c r="J256" s="24" t="s">
        <v>8</v>
      </c>
      <c r="K256" s="18" t="s">
        <v>24</v>
      </c>
      <c r="L256" s="18" t="s">
        <v>19</v>
      </c>
      <c r="M256" s="22">
        <v>1000</v>
      </c>
      <c r="N256" s="20">
        <v>45234</v>
      </c>
      <c r="O256" s="21" t="s">
        <v>11</v>
      </c>
      <c r="P256" s="12"/>
      <c r="Q256" s="12"/>
      <c r="R256" s="12"/>
      <c r="S256" s="12"/>
      <c r="T256" s="12"/>
      <c r="U256" s="12"/>
    </row>
    <row r="257" spans="1:21" ht="18" hidden="1" x14ac:dyDescent="0.25">
      <c r="A257" s="12"/>
      <c r="B257" s="12"/>
      <c r="C257" s="12"/>
      <c r="D257" s="12"/>
      <c r="E257" s="12"/>
      <c r="F257" s="12"/>
      <c r="G257" s="12"/>
      <c r="H257" s="12"/>
      <c r="I257" s="24" t="s">
        <v>48</v>
      </c>
      <c r="J257" s="24" t="s">
        <v>32</v>
      </c>
      <c r="K257" s="18" t="s">
        <v>33</v>
      </c>
      <c r="L257" s="18" t="s">
        <v>34</v>
      </c>
      <c r="M257" s="19">
        <v>7800</v>
      </c>
      <c r="N257" s="20"/>
      <c r="O257" s="21"/>
      <c r="P257" s="12"/>
      <c r="Q257" s="12"/>
      <c r="R257" s="12"/>
      <c r="S257" s="12"/>
      <c r="T257" s="12"/>
      <c r="U257" s="12"/>
    </row>
    <row r="258" spans="1:21" ht="18" hidden="1" x14ac:dyDescent="0.25">
      <c r="A258" s="12"/>
      <c r="B258" s="12"/>
      <c r="C258" s="12"/>
      <c r="D258" s="12"/>
      <c r="E258" s="12"/>
      <c r="F258" s="12"/>
      <c r="G258" s="12"/>
      <c r="H258" s="12"/>
      <c r="I258" s="24" t="s">
        <v>48</v>
      </c>
      <c r="J258" s="24" t="s">
        <v>32</v>
      </c>
      <c r="K258" s="18" t="s">
        <v>33</v>
      </c>
      <c r="L258" s="18" t="s">
        <v>35</v>
      </c>
      <c r="M258" s="19">
        <v>1250</v>
      </c>
      <c r="N258" s="20"/>
      <c r="O258" s="21"/>
      <c r="P258" s="12"/>
      <c r="Q258" s="12"/>
      <c r="R258" s="12"/>
      <c r="S258" s="12"/>
      <c r="T258" s="12"/>
      <c r="U258" s="12"/>
    </row>
    <row r="259" spans="1:21" ht="18" hidden="1" x14ac:dyDescent="0.25">
      <c r="A259" s="12"/>
      <c r="B259" s="12"/>
      <c r="C259" s="12"/>
      <c r="D259" s="12"/>
      <c r="E259" s="12"/>
      <c r="F259" s="12"/>
      <c r="G259" s="12"/>
      <c r="H259" s="12"/>
      <c r="I259" s="24" t="s">
        <v>48</v>
      </c>
      <c r="J259" s="24" t="s">
        <v>32</v>
      </c>
      <c r="K259" s="18" t="s">
        <v>36</v>
      </c>
      <c r="L259" s="18" t="s">
        <v>37</v>
      </c>
      <c r="M259" s="19">
        <v>800</v>
      </c>
      <c r="N259" s="20"/>
      <c r="O259" s="21"/>
      <c r="P259" s="12"/>
      <c r="Q259" s="12"/>
      <c r="R259" s="12"/>
      <c r="S259" s="12"/>
      <c r="T259" s="12"/>
      <c r="U259" s="12"/>
    </row>
    <row r="260" spans="1:21" ht="18" hidden="1" x14ac:dyDescent="0.25">
      <c r="A260" s="12"/>
      <c r="B260" s="12"/>
      <c r="C260" s="12"/>
      <c r="D260" s="12"/>
      <c r="E260" s="12"/>
      <c r="F260" s="12"/>
      <c r="G260" s="12"/>
      <c r="H260" s="12"/>
      <c r="I260" s="24" t="s">
        <v>48</v>
      </c>
      <c r="J260" s="24" t="s">
        <v>32</v>
      </c>
      <c r="K260" s="18" t="s">
        <v>36</v>
      </c>
      <c r="L260" s="18" t="s">
        <v>38</v>
      </c>
      <c r="M260" s="19">
        <v>400</v>
      </c>
      <c r="N260" s="20"/>
      <c r="O260" s="21"/>
      <c r="P260" s="12"/>
      <c r="Q260" s="12"/>
      <c r="R260" s="12"/>
      <c r="S260" s="12"/>
      <c r="T260" s="12"/>
      <c r="U260" s="12"/>
    </row>
    <row r="261" spans="1:21" ht="18" hidden="1" x14ac:dyDescent="0.25">
      <c r="A261" s="12"/>
      <c r="B261" s="12"/>
      <c r="C261" s="12"/>
      <c r="D261" s="12"/>
      <c r="E261" s="12"/>
      <c r="F261" s="12"/>
      <c r="G261" s="12"/>
      <c r="H261" s="12"/>
      <c r="I261" s="24" t="s">
        <v>39</v>
      </c>
      <c r="J261" s="24" t="s">
        <v>8</v>
      </c>
      <c r="K261" s="18" t="s">
        <v>9</v>
      </c>
      <c r="L261" s="18" t="s">
        <v>10</v>
      </c>
      <c r="M261" s="22">
        <v>85</v>
      </c>
      <c r="N261" s="20">
        <v>45139</v>
      </c>
      <c r="O261" s="21" t="s">
        <v>11</v>
      </c>
      <c r="P261" s="12"/>
      <c r="Q261" s="12"/>
      <c r="R261" s="12"/>
      <c r="S261" s="12"/>
      <c r="T261" s="12"/>
      <c r="U261" s="12"/>
    </row>
    <row r="262" spans="1:21" ht="18" hidden="1" x14ac:dyDescent="0.25">
      <c r="A262" s="12"/>
      <c r="B262" s="12"/>
      <c r="C262" s="12"/>
      <c r="D262" s="12"/>
      <c r="E262" s="12"/>
      <c r="F262" s="12"/>
      <c r="G262" s="12"/>
      <c r="H262" s="12"/>
      <c r="I262" s="24" t="s">
        <v>39</v>
      </c>
      <c r="J262" s="24" t="s">
        <v>8</v>
      </c>
      <c r="K262" s="18" t="s">
        <v>9</v>
      </c>
      <c r="L262" s="18" t="s">
        <v>12</v>
      </c>
      <c r="M262" s="22">
        <v>400</v>
      </c>
      <c r="N262" s="20">
        <v>45145</v>
      </c>
      <c r="O262" s="21" t="s">
        <v>11</v>
      </c>
      <c r="P262" s="12"/>
      <c r="Q262" s="12"/>
      <c r="R262" s="12"/>
      <c r="S262" s="12"/>
      <c r="T262" s="12"/>
      <c r="U262" s="12"/>
    </row>
    <row r="263" spans="1:21" ht="18" hidden="1" x14ac:dyDescent="0.25">
      <c r="A263" s="12"/>
      <c r="B263" s="12"/>
      <c r="C263" s="12"/>
      <c r="D263" s="12"/>
      <c r="E263" s="12"/>
      <c r="F263" s="12"/>
      <c r="G263" s="12"/>
      <c r="H263" s="12"/>
      <c r="I263" s="24" t="s">
        <v>39</v>
      </c>
      <c r="J263" s="24" t="s">
        <v>8</v>
      </c>
      <c r="K263" s="18" t="s">
        <v>9</v>
      </c>
      <c r="L263" s="18" t="s">
        <v>13</v>
      </c>
      <c r="M263" s="22">
        <v>200</v>
      </c>
      <c r="N263" s="20">
        <v>45140</v>
      </c>
      <c r="O263" s="21" t="s">
        <v>11</v>
      </c>
      <c r="P263" s="12"/>
      <c r="Q263" s="12"/>
      <c r="R263" s="12"/>
      <c r="S263" s="12"/>
      <c r="T263" s="12"/>
      <c r="U263" s="12"/>
    </row>
    <row r="264" spans="1:21" ht="18" hidden="1" x14ac:dyDescent="0.25">
      <c r="A264" s="12"/>
      <c r="B264" s="12"/>
      <c r="C264" s="12"/>
      <c r="D264" s="12"/>
      <c r="E264" s="12"/>
      <c r="F264" s="12"/>
      <c r="G264" s="12"/>
      <c r="H264" s="12"/>
      <c r="I264" s="24" t="s">
        <v>39</v>
      </c>
      <c r="J264" s="24" t="s">
        <v>8</v>
      </c>
      <c r="K264" s="18" t="s">
        <v>9</v>
      </c>
      <c r="L264" s="18" t="s">
        <v>14</v>
      </c>
      <c r="M264" s="22">
        <v>100</v>
      </c>
      <c r="N264" s="20">
        <v>45142</v>
      </c>
      <c r="O264" s="21" t="s">
        <v>11</v>
      </c>
      <c r="P264" s="12"/>
      <c r="Q264" s="12"/>
      <c r="R264" s="12"/>
      <c r="S264" s="12"/>
      <c r="T264" s="12"/>
      <c r="U264" s="12"/>
    </row>
    <row r="265" spans="1:21" ht="18" hidden="1" x14ac:dyDescent="0.25">
      <c r="A265" s="12"/>
      <c r="B265" s="12"/>
      <c r="C265" s="12"/>
      <c r="D265" s="12"/>
      <c r="E265" s="12"/>
      <c r="F265" s="12"/>
      <c r="G265" s="12"/>
      <c r="H265" s="12"/>
      <c r="I265" s="24" t="s">
        <v>39</v>
      </c>
      <c r="J265" s="24" t="s">
        <v>8</v>
      </c>
      <c r="K265" s="18" t="s">
        <v>9</v>
      </c>
      <c r="L265" s="18" t="s">
        <v>15</v>
      </c>
      <c r="M265" s="22">
        <v>105</v>
      </c>
      <c r="N265" s="20">
        <v>45142</v>
      </c>
      <c r="O265" s="21" t="s">
        <v>11</v>
      </c>
      <c r="P265" s="12"/>
      <c r="Q265" s="12"/>
      <c r="R265" s="12"/>
      <c r="S265" s="12"/>
      <c r="T265" s="12"/>
      <c r="U265" s="12"/>
    </row>
    <row r="266" spans="1:21" ht="18" hidden="1" x14ac:dyDescent="0.25">
      <c r="A266" s="12"/>
      <c r="B266" s="12"/>
      <c r="C266" s="12"/>
      <c r="D266" s="12"/>
      <c r="E266" s="12"/>
      <c r="F266" s="12"/>
      <c r="G266" s="12"/>
      <c r="H266" s="12"/>
      <c r="I266" s="24" t="s">
        <v>39</v>
      </c>
      <c r="J266" s="24" t="s">
        <v>8</v>
      </c>
      <c r="K266" s="18" t="s">
        <v>9</v>
      </c>
      <c r="L266" s="18" t="s">
        <v>16</v>
      </c>
      <c r="M266" s="22">
        <v>115</v>
      </c>
      <c r="N266" s="20">
        <v>45143</v>
      </c>
      <c r="O266" s="21" t="s">
        <v>40</v>
      </c>
      <c r="P266" s="12"/>
      <c r="Q266" s="12"/>
      <c r="R266" s="12"/>
      <c r="S266" s="12"/>
      <c r="T266" s="12"/>
      <c r="U266" s="12"/>
    </row>
    <row r="267" spans="1:21" ht="18" hidden="1" x14ac:dyDescent="0.25">
      <c r="A267" s="12"/>
      <c r="B267" s="12"/>
      <c r="C267" s="12"/>
      <c r="D267" s="12"/>
      <c r="E267" s="12"/>
      <c r="F267" s="12"/>
      <c r="G267" s="12"/>
      <c r="H267" s="12"/>
      <c r="I267" s="24" t="s">
        <v>39</v>
      </c>
      <c r="J267" s="24" t="s">
        <v>8</v>
      </c>
      <c r="K267" s="18" t="s">
        <v>9</v>
      </c>
      <c r="L267" s="18" t="s">
        <v>17</v>
      </c>
      <c r="M267" s="22">
        <v>500</v>
      </c>
      <c r="N267" s="20">
        <v>45144</v>
      </c>
      <c r="O267" s="21" t="s">
        <v>11</v>
      </c>
      <c r="P267" s="12"/>
      <c r="Q267" s="12"/>
      <c r="R267" s="12"/>
      <c r="S267" s="12"/>
      <c r="T267" s="12"/>
      <c r="U267" s="12"/>
    </row>
    <row r="268" spans="1:21" ht="18" hidden="1" x14ac:dyDescent="0.25">
      <c r="A268" s="12"/>
      <c r="B268" s="12"/>
      <c r="C268" s="12"/>
      <c r="D268" s="12"/>
      <c r="E268" s="12"/>
      <c r="F268" s="12"/>
      <c r="G268" s="12"/>
      <c r="H268" s="12"/>
      <c r="I268" s="24" t="s">
        <v>39</v>
      </c>
      <c r="J268" s="24" t="s">
        <v>8</v>
      </c>
      <c r="K268" s="18" t="s">
        <v>9</v>
      </c>
      <c r="L268" s="18" t="s">
        <v>18</v>
      </c>
      <c r="M268" s="22">
        <v>100</v>
      </c>
      <c r="N268" s="20">
        <v>45145</v>
      </c>
      <c r="O268" s="21" t="s">
        <v>11</v>
      </c>
      <c r="P268" s="12"/>
      <c r="Q268" s="12"/>
      <c r="R268" s="12"/>
      <c r="S268" s="12"/>
      <c r="T268" s="12"/>
      <c r="U268" s="12"/>
    </row>
    <row r="269" spans="1:21" ht="18" hidden="1" x14ac:dyDescent="0.25">
      <c r="A269" s="12"/>
      <c r="B269" s="12"/>
      <c r="C269" s="12"/>
      <c r="D269" s="12"/>
      <c r="E269" s="12"/>
      <c r="F269" s="12"/>
      <c r="G269" s="12"/>
      <c r="H269" s="12"/>
      <c r="I269" s="24" t="s">
        <v>39</v>
      </c>
      <c r="J269" s="24" t="s">
        <v>8</v>
      </c>
      <c r="K269" s="18" t="s">
        <v>9</v>
      </c>
      <c r="L269" s="18" t="s">
        <v>19</v>
      </c>
      <c r="M269" s="22">
        <v>500</v>
      </c>
      <c r="N269" s="20">
        <v>45146</v>
      </c>
      <c r="O269" s="21" t="s">
        <v>40</v>
      </c>
      <c r="P269" s="12"/>
      <c r="Q269" s="12"/>
      <c r="R269" s="12"/>
      <c r="S269" s="12"/>
      <c r="T269" s="12"/>
      <c r="U269" s="12"/>
    </row>
    <row r="270" spans="1:21" ht="18" hidden="1" x14ac:dyDescent="0.25">
      <c r="A270" s="12"/>
      <c r="B270" s="12"/>
      <c r="C270" s="12"/>
      <c r="D270" s="12"/>
      <c r="E270" s="12"/>
      <c r="F270" s="12"/>
      <c r="G270" s="12"/>
      <c r="H270" s="12"/>
      <c r="I270" s="24" t="s">
        <v>39</v>
      </c>
      <c r="J270" s="24" t="s">
        <v>8</v>
      </c>
      <c r="K270" s="18" t="s">
        <v>20</v>
      </c>
      <c r="L270" s="18" t="s">
        <v>21</v>
      </c>
      <c r="M270" s="22">
        <v>400</v>
      </c>
      <c r="N270" s="20">
        <v>45147</v>
      </c>
      <c r="O270" s="21" t="s">
        <v>11</v>
      </c>
      <c r="P270" s="12"/>
      <c r="Q270" s="12"/>
      <c r="R270" s="12"/>
      <c r="S270" s="12"/>
      <c r="T270" s="12"/>
      <c r="U270" s="12"/>
    </row>
    <row r="271" spans="1:21" ht="18" hidden="1" x14ac:dyDescent="0.25">
      <c r="A271" s="12"/>
      <c r="B271" s="12"/>
      <c r="C271" s="12"/>
      <c r="D271" s="12"/>
      <c r="E271" s="12"/>
      <c r="F271" s="12"/>
      <c r="G271" s="12"/>
      <c r="H271" s="12"/>
      <c r="I271" s="24" t="s">
        <v>39</v>
      </c>
      <c r="J271" s="24" t="s">
        <v>8</v>
      </c>
      <c r="K271" s="18" t="s">
        <v>20</v>
      </c>
      <c r="L271" s="18" t="s">
        <v>22</v>
      </c>
      <c r="M271" s="22">
        <v>400</v>
      </c>
      <c r="N271" s="20">
        <v>45142</v>
      </c>
      <c r="O271" s="21" t="s">
        <v>11</v>
      </c>
      <c r="P271" s="12"/>
      <c r="Q271" s="12"/>
      <c r="R271" s="12"/>
      <c r="S271" s="12"/>
      <c r="T271" s="12"/>
      <c r="U271" s="12"/>
    </row>
    <row r="272" spans="1:21" ht="18" hidden="1" x14ac:dyDescent="0.25">
      <c r="A272" s="12"/>
      <c r="B272" s="12"/>
      <c r="C272" s="12"/>
      <c r="D272" s="12"/>
      <c r="E272" s="12"/>
      <c r="F272" s="12"/>
      <c r="G272" s="12"/>
      <c r="H272" s="12"/>
      <c r="I272" s="24" t="s">
        <v>39</v>
      </c>
      <c r="J272" s="24" t="s">
        <v>8</v>
      </c>
      <c r="K272" s="18" t="s">
        <v>20</v>
      </c>
      <c r="L272" s="18" t="s">
        <v>23</v>
      </c>
      <c r="M272" s="22">
        <v>230</v>
      </c>
      <c r="N272" s="20">
        <v>45143</v>
      </c>
      <c r="O272" s="21" t="s">
        <v>40</v>
      </c>
      <c r="P272" s="12"/>
      <c r="Q272" s="12"/>
      <c r="R272" s="12"/>
      <c r="S272" s="12"/>
      <c r="T272" s="12"/>
      <c r="U272" s="12"/>
    </row>
    <row r="273" spans="1:21" ht="18" hidden="1" x14ac:dyDescent="0.25">
      <c r="A273" s="12"/>
      <c r="B273" s="12"/>
      <c r="C273" s="12"/>
      <c r="D273" s="12"/>
      <c r="E273" s="12"/>
      <c r="F273" s="12"/>
      <c r="G273" s="12"/>
      <c r="H273" s="12"/>
      <c r="I273" s="24" t="s">
        <v>39</v>
      </c>
      <c r="J273" s="24" t="s">
        <v>8</v>
      </c>
      <c r="K273" s="18" t="s">
        <v>24</v>
      </c>
      <c r="L273" s="18" t="s">
        <v>10</v>
      </c>
      <c r="M273" s="22">
        <v>105</v>
      </c>
      <c r="N273" s="20">
        <v>45144</v>
      </c>
      <c r="O273" s="21" t="s">
        <v>11</v>
      </c>
      <c r="P273" s="12"/>
      <c r="Q273" s="12"/>
      <c r="R273" s="12"/>
      <c r="S273" s="12"/>
      <c r="T273" s="12"/>
      <c r="U273" s="12"/>
    </row>
    <row r="274" spans="1:21" ht="18" hidden="1" x14ac:dyDescent="0.25">
      <c r="A274" s="12"/>
      <c r="B274" s="12"/>
      <c r="C274" s="12"/>
      <c r="D274" s="12"/>
      <c r="E274" s="12"/>
      <c r="F274" s="12"/>
      <c r="G274" s="12"/>
      <c r="H274" s="12"/>
      <c r="I274" s="24" t="s">
        <v>39</v>
      </c>
      <c r="J274" s="24" t="s">
        <v>8</v>
      </c>
      <c r="K274" s="18" t="s">
        <v>24</v>
      </c>
      <c r="L274" s="18" t="s">
        <v>25</v>
      </c>
      <c r="M274" s="22">
        <v>200</v>
      </c>
      <c r="N274" s="20">
        <v>45145</v>
      </c>
      <c r="O274" s="21" t="s">
        <v>11</v>
      </c>
      <c r="P274" s="12"/>
      <c r="Q274" s="12"/>
      <c r="R274" s="12"/>
      <c r="S274" s="12"/>
      <c r="T274" s="12"/>
      <c r="U274" s="12"/>
    </row>
    <row r="275" spans="1:21" ht="18" hidden="1" x14ac:dyDescent="0.25">
      <c r="A275" s="12"/>
      <c r="B275" s="12"/>
      <c r="C275" s="12"/>
      <c r="D275" s="12"/>
      <c r="E275" s="12"/>
      <c r="F275" s="12"/>
      <c r="G275" s="12"/>
      <c r="H275" s="12"/>
      <c r="I275" s="24" t="s">
        <v>39</v>
      </c>
      <c r="J275" s="24" t="s">
        <v>8</v>
      </c>
      <c r="K275" s="18" t="s">
        <v>24</v>
      </c>
      <c r="L275" s="18" t="s">
        <v>26</v>
      </c>
      <c r="M275" s="22">
        <v>110</v>
      </c>
      <c r="N275" s="20">
        <v>45141</v>
      </c>
      <c r="O275" s="21" t="s">
        <v>40</v>
      </c>
      <c r="P275" s="12"/>
      <c r="Q275" s="12"/>
      <c r="R275" s="12"/>
      <c r="S275" s="12"/>
      <c r="T275" s="12"/>
      <c r="U275" s="12"/>
    </row>
    <row r="276" spans="1:21" ht="18" hidden="1" x14ac:dyDescent="0.25">
      <c r="A276" s="12"/>
      <c r="B276" s="12"/>
      <c r="C276" s="12"/>
      <c r="D276" s="12"/>
      <c r="E276" s="12"/>
      <c r="F276" s="12"/>
      <c r="G276" s="12"/>
      <c r="H276" s="12"/>
      <c r="I276" s="24" t="s">
        <v>39</v>
      </c>
      <c r="J276" s="24" t="s">
        <v>8</v>
      </c>
      <c r="K276" s="18" t="s">
        <v>24</v>
      </c>
      <c r="L276" s="18" t="s">
        <v>27</v>
      </c>
      <c r="M276" s="22">
        <v>400</v>
      </c>
      <c r="N276" s="20">
        <v>45142</v>
      </c>
      <c r="O276" s="21" t="s">
        <v>11</v>
      </c>
      <c r="P276" s="12"/>
      <c r="Q276" s="12"/>
      <c r="R276" s="12"/>
      <c r="S276" s="12"/>
      <c r="T276" s="12"/>
      <c r="U276" s="12"/>
    </row>
    <row r="277" spans="1:21" ht="18" hidden="1" x14ac:dyDescent="0.25">
      <c r="A277" s="12"/>
      <c r="B277" s="12"/>
      <c r="C277" s="12"/>
      <c r="D277" s="12"/>
      <c r="E277" s="12"/>
      <c r="F277" s="12"/>
      <c r="G277" s="12"/>
      <c r="H277" s="12"/>
      <c r="I277" s="24" t="s">
        <v>39</v>
      </c>
      <c r="J277" s="24" t="s">
        <v>8</v>
      </c>
      <c r="K277" s="18" t="s">
        <v>24</v>
      </c>
      <c r="L277" s="18" t="s">
        <v>28</v>
      </c>
      <c r="M277" s="22">
        <v>100</v>
      </c>
      <c r="N277" s="20">
        <v>45143</v>
      </c>
      <c r="O277" s="21" t="s">
        <v>11</v>
      </c>
      <c r="P277" s="12"/>
      <c r="Q277" s="12"/>
      <c r="R277" s="12"/>
      <c r="S277" s="12"/>
      <c r="T277" s="12"/>
      <c r="U277" s="12"/>
    </row>
    <row r="278" spans="1:21" ht="18" hidden="1" x14ac:dyDescent="0.25">
      <c r="A278" s="12"/>
      <c r="B278" s="12"/>
      <c r="C278" s="12"/>
      <c r="D278" s="12"/>
      <c r="E278" s="12"/>
      <c r="F278" s="12"/>
      <c r="G278" s="12"/>
      <c r="H278" s="12"/>
      <c r="I278" s="24" t="s">
        <v>39</v>
      </c>
      <c r="J278" s="24" t="s">
        <v>8</v>
      </c>
      <c r="K278" s="18" t="s">
        <v>24</v>
      </c>
      <c r="L278" s="18" t="s">
        <v>29</v>
      </c>
      <c r="M278" s="22">
        <v>400</v>
      </c>
      <c r="N278" s="20">
        <v>45144</v>
      </c>
      <c r="O278" s="21" t="s">
        <v>40</v>
      </c>
      <c r="P278" s="12"/>
      <c r="Q278" s="12"/>
      <c r="R278" s="12"/>
      <c r="S278" s="12"/>
      <c r="T278" s="12"/>
      <c r="U278" s="12"/>
    </row>
    <row r="279" spans="1:21" ht="18" hidden="1" x14ac:dyDescent="0.25">
      <c r="A279" s="12"/>
      <c r="B279" s="12"/>
      <c r="C279" s="12"/>
      <c r="D279" s="12"/>
      <c r="E279" s="12"/>
      <c r="F279" s="12"/>
      <c r="G279" s="12"/>
      <c r="H279" s="12"/>
      <c r="I279" s="24" t="s">
        <v>39</v>
      </c>
      <c r="J279" s="24" t="s">
        <v>8</v>
      </c>
      <c r="K279" s="18" t="s">
        <v>24</v>
      </c>
      <c r="L279" s="18" t="s">
        <v>30</v>
      </c>
      <c r="M279" s="22">
        <v>200</v>
      </c>
      <c r="N279" s="20">
        <v>45145</v>
      </c>
      <c r="O279" s="21" t="s">
        <v>11</v>
      </c>
      <c r="P279" s="12"/>
      <c r="Q279" s="12"/>
      <c r="R279" s="12"/>
      <c r="S279" s="12"/>
      <c r="T279" s="12"/>
      <c r="U279" s="12"/>
    </row>
    <row r="280" spans="1:21" ht="18" hidden="1" x14ac:dyDescent="0.25">
      <c r="A280" s="12"/>
      <c r="B280" s="12"/>
      <c r="C280" s="12"/>
      <c r="D280" s="12"/>
      <c r="E280" s="12"/>
      <c r="F280" s="12"/>
      <c r="G280" s="12"/>
      <c r="H280" s="12"/>
      <c r="I280" s="24" t="s">
        <v>39</v>
      </c>
      <c r="J280" s="24" t="s">
        <v>8</v>
      </c>
      <c r="K280" s="18" t="s">
        <v>24</v>
      </c>
      <c r="L280" s="18" t="s">
        <v>31</v>
      </c>
      <c r="M280" s="22">
        <v>115</v>
      </c>
      <c r="N280" s="20">
        <v>45146</v>
      </c>
      <c r="O280" s="21" t="s">
        <v>11</v>
      </c>
      <c r="P280" s="12"/>
      <c r="Q280" s="12"/>
      <c r="R280" s="12"/>
      <c r="S280" s="12"/>
      <c r="T280" s="12"/>
      <c r="U280" s="12"/>
    </row>
    <row r="281" spans="1:21" ht="18" hidden="1" x14ac:dyDescent="0.25">
      <c r="A281" s="12"/>
      <c r="B281" s="12"/>
      <c r="C281" s="12"/>
      <c r="D281" s="12"/>
      <c r="E281" s="12"/>
      <c r="F281" s="12"/>
      <c r="G281" s="12"/>
      <c r="H281" s="12"/>
      <c r="I281" s="24" t="s">
        <v>39</v>
      </c>
      <c r="J281" s="24" t="s">
        <v>8</v>
      </c>
      <c r="K281" s="18" t="s">
        <v>24</v>
      </c>
      <c r="L281" s="18" t="s">
        <v>19</v>
      </c>
      <c r="M281" s="22">
        <v>400</v>
      </c>
      <c r="N281" s="20">
        <v>45147</v>
      </c>
      <c r="O281" s="21" t="s">
        <v>11</v>
      </c>
      <c r="P281" s="12"/>
      <c r="Q281" s="12"/>
      <c r="R281" s="12"/>
      <c r="S281" s="12"/>
      <c r="T281" s="12"/>
      <c r="U281" s="12"/>
    </row>
    <row r="282" spans="1:21" ht="18" hidden="1" x14ac:dyDescent="0.25">
      <c r="A282" s="12"/>
      <c r="B282" s="12"/>
      <c r="C282" s="12"/>
      <c r="D282" s="12"/>
      <c r="E282" s="12"/>
      <c r="F282" s="12"/>
      <c r="G282" s="12"/>
      <c r="H282" s="12"/>
      <c r="I282" s="24" t="s">
        <v>39</v>
      </c>
      <c r="J282" s="24" t="s">
        <v>32</v>
      </c>
      <c r="K282" s="18" t="s">
        <v>33</v>
      </c>
      <c r="L282" s="18" t="s">
        <v>34</v>
      </c>
      <c r="M282" s="19">
        <v>7800</v>
      </c>
      <c r="N282" s="20"/>
      <c r="O282" s="21"/>
      <c r="P282" s="12"/>
      <c r="Q282" s="12"/>
      <c r="R282" s="12"/>
      <c r="S282" s="12"/>
      <c r="T282" s="12"/>
      <c r="U282" s="12"/>
    </row>
    <row r="283" spans="1:21" ht="18" hidden="1" x14ac:dyDescent="0.25">
      <c r="A283" s="12"/>
      <c r="B283" s="12"/>
      <c r="C283" s="12"/>
      <c r="D283" s="12"/>
      <c r="E283" s="12"/>
      <c r="F283" s="12"/>
      <c r="G283" s="12"/>
      <c r="H283" s="12"/>
      <c r="I283" s="24" t="s">
        <v>39</v>
      </c>
      <c r="J283" s="24" t="s">
        <v>32</v>
      </c>
      <c r="K283" s="18" t="s">
        <v>33</v>
      </c>
      <c r="L283" s="18" t="s">
        <v>35</v>
      </c>
      <c r="M283" s="19">
        <v>5600</v>
      </c>
      <c r="N283" s="20"/>
      <c r="O283" s="21"/>
      <c r="P283" s="12"/>
      <c r="Q283" s="12"/>
      <c r="R283" s="12"/>
      <c r="S283" s="12"/>
      <c r="T283" s="12"/>
      <c r="U283" s="12"/>
    </row>
    <row r="284" spans="1:21" ht="18" hidden="1" x14ac:dyDescent="0.25">
      <c r="A284" s="12"/>
      <c r="B284" s="12"/>
      <c r="C284" s="12"/>
      <c r="D284" s="12"/>
      <c r="E284" s="12"/>
      <c r="F284" s="12"/>
      <c r="G284" s="12"/>
      <c r="H284" s="12"/>
      <c r="I284" s="24" t="s">
        <v>39</v>
      </c>
      <c r="J284" s="24" t="s">
        <v>32</v>
      </c>
      <c r="K284" s="18" t="s">
        <v>36</v>
      </c>
      <c r="L284" s="18" t="s">
        <v>37</v>
      </c>
      <c r="M284" s="19">
        <v>450</v>
      </c>
      <c r="N284" s="20"/>
      <c r="O284" s="21"/>
      <c r="P284" s="12"/>
      <c r="Q284" s="12"/>
      <c r="R284" s="12"/>
      <c r="S284" s="12"/>
      <c r="T284" s="12"/>
      <c r="U284" s="12"/>
    </row>
    <row r="285" spans="1:21" ht="18" hidden="1" x14ac:dyDescent="0.25">
      <c r="A285" s="12"/>
      <c r="B285" s="12"/>
      <c r="C285" s="12"/>
      <c r="D285" s="12"/>
      <c r="E285" s="12"/>
      <c r="F285" s="12"/>
      <c r="G285" s="12"/>
      <c r="H285" s="12"/>
      <c r="I285" s="24" t="s">
        <v>39</v>
      </c>
      <c r="J285" s="24" t="s">
        <v>32</v>
      </c>
      <c r="K285" s="18" t="s">
        <v>36</v>
      </c>
      <c r="L285" s="18" t="s">
        <v>38</v>
      </c>
      <c r="M285" s="19">
        <v>250</v>
      </c>
      <c r="N285" s="20"/>
      <c r="O285" s="21"/>
      <c r="P285" s="12"/>
      <c r="Q285" s="12"/>
      <c r="R285" s="12"/>
      <c r="S285" s="12"/>
      <c r="T285" s="12"/>
      <c r="U285" s="12"/>
    </row>
    <row r="286" spans="1:21" ht="18" hidden="1" x14ac:dyDescent="0.25">
      <c r="A286" s="12"/>
      <c r="B286" s="12"/>
      <c r="C286" s="12"/>
      <c r="D286" s="12"/>
      <c r="E286" s="12"/>
      <c r="F286" s="12"/>
      <c r="G286" s="12"/>
      <c r="H286" s="12"/>
      <c r="I286" s="24" t="s">
        <v>41</v>
      </c>
      <c r="J286" s="24" t="s">
        <v>8</v>
      </c>
      <c r="K286" s="18" t="s">
        <v>9</v>
      </c>
      <c r="L286" s="18" t="s">
        <v>10</v>
      </c>
      <c r="M286" s="22">
        <v>85</v>
      </c>
      <c r="N286" s="20">
        <v>45261</v>
      </c>
      <c r="O286" s="21" t="s">
        <v>11</v>
      </c>
      <c r="P286" s="12"/>
      <c r="Q286" s="12"/>
      <c r="R286" s="12"/>
      <c r="S286" s="12"/>
      <c r="T286" s="12"/>
      <c r="U286" s="12"/>
    </row>
    <row r="287" spans="1:21" ht="18" hidden="1" x14ac:dyDescent="0.25">
      <c r="A287" s="12"/>
      <c r="B287" s="12"/>
      <c r="C287" s="12"/>
      <c r="D287" s="12"/>
      <c r="E287" s="12"/>
      <c r="F287" s="12"/>
      <c r="G287" s="12"/>
      <c r="H287" s="12"/>
      <c r="I287" s="24" t="s">
        <v>41</v>
      </c>
      <c r="J287" s="24" t="s">
        <v>8</v>
      </c>
      <c r="K287" s="18" t="s">
        <v>9</v>
      </c>
      <c r="L287" s="18" t="s">
        <v>12</v>
      </c>
      <c r="M287" s="22">
        <v>400</v>
      </c>
      <c r="N287" s="20">
        <v>45267</v>
      </c>
      <c r="O287" s="21" t="s">
        <v>40</v>
      </c>
      <c r="P287" s="12"/>
      <c r="Q287" s="12"/>
      <c r="R287" s="12"/>
      <c r="S287" s="12"/>
      <c r="T287" s="12"/>
      <c r="U287" s="12"/>
    </row>
    <row r="288" spans="1:21" ht="18" hidden="1" x14ac:dyDescent="0.25">
      <c r="A288" s="12"/>
      <c r="B288" s="12"/>
      <c r="C288" s="12"/>
      <c r="D288" s="12"/>
      <c r="E288" s="12"/>
      <c r="F288" s="12"/>
      <c r="G288" s="12"/>
      <c r="H288" s="12"/>
      <c r="I288" s="24" t="s">
        <v>41</v>
      </c>
      <c r="J288" s="24" t="s">
        <v>8</v>
      </c>
      <c r="K288" s="18" t="s">
        <v>9</v>
      </c>
      <c r="L288" s="18" t="s">
        <v>13</v>
      </c>
      <c r="M288" s="22">
        <v>200</v>
      </c>
      <c r="N288" s="20">
        <v>45262</v>
      </c>
      <c r="O288" s="21" t="s">
        <v>11</v>
      </c>
      <c r="P288" s="12"/>
      <c r="Q288" s="12"/>
      <c r="R288" s="12"/>
      <c r="S288" s="12"/>
      <c r="T288" s="12"/>
      <c r="U288" s="12"/>
    </row>
    <row r="289" spans="1:21" ht="18" hidden="1" x14ac:dyDescent="0.25">
      <c r="A289" s="12"/>
      <c r="B289" s="12"/>
      <c r="C289" s="12"/>
      <c r="D289" s="12"/>
      <c r="E289" s="12"/>
      <c r="F289" s="12"/>
      <c r="G289" s="12"/>
      <c r="H289" s="12"/>
      <c r="I289" s="24" t="s">
        <v>41</v>
      </c>
      <c r="J289" s="24" t="s">
        <v>8</v>
      </c>
      <c r="K289" s="18" t="s">
        <v>9</v>
      </c>
      <c r="L289" s="18" t="s">
        <v>14</v>
      </c>
      <c r="M289" s="22">
        <v>100</v>
      </c>
      <c r="N289" s="20">
        <v>45264</v>
      </c>
      <c r="O289" s="21" t="s">
        <v>11</v>
      </c>
      <c r="P289" s="12"/>
      <c r="Q289" s="12"/>
      <c r="R289" s="12"/>
      <c r="S289" s="12"/>
      <c r="T289" s="12"/>
      <c r="U289" s="12"/>
    </row>
    <row r="290" spans="1:21" ht="18" hidden="1" x14ac:dyDescent="0.25">
      <c r="A290" s="12"/>
      <c r="B290" s="12"/>
      <c r="C290" s="12"/>
      <c r="D290" s="12"/>
      <c r="E290" s="12"/>
      <c r="F290" s="12"/>
      <c r="G290" s="12"/>
      <c r="H290" s="12"/>
      <c r="I290" s="24" t="s">
        <v>41</v>
      </c>
      <c r="J290" s="24" t="s">
        <v>8</v>
      </c>
      <c r="K290" s="18" t="s">
        <v>9</v>
      </c>
      <c r="L290" s="18" t="s">
        <v>15</v>
      </c>
      <c r="M290" s="22">
        <v>105</v>
      </c>
      <c r="N290" s="20">
        <v>45264</v>
      </c>
      <c r="O290" s="21" t="s">
        <v>40</v>
      </c>
      <c r="P290" s="12"/>
      <c r="Q290" s="12"/>
      <c r="R290" s="12"/>
      <c r="S290" s="12"/>
      <c r="T290" s="12"/>
      <c r="U290" s="12"/>
    </row>
    <row r="291" spans="1:21" ht="18" hidden="1" x14ac:dyDescent="0.25">
      <c r="A291" s="12"/>
      <c r="B291" s="12"/>
      <c r="C291" s="12"/>
      <c r="D291" s="12"/>
      <c r="E291" s="12"/>
      <c r="F291" s="12"/>
      <c r="G291" s="12"/>
      <c r="H291" s="12"/>
      <c r="I291" s="24" t="s">
        <v>41</v>
      </c>
      <c r="J291" s="24" t="s">
        <v>8</v>
      </c>
      <c r="K291" s="18" t="s">
        <v>9</v>
      </c>
      <c r="L291" s="18" t="s">
        <v>16</v>
      </c>
      <c r="M291" s="22">
        <v>115</v>
      </c>
      <c r="N291" s="20">
        <v>45265</v>
      </c>
      <c r="O291" s="21" t="s">
        <v>11</v>
      </c>
      <c r="P291" s="12"/>
      <c r="Q291" s="12"/>
      <c r="R291" s="12"/>
      <c r="S291" s="12"/>
      <c r="T291" s="12"/>
      <c r="U291" s="12"/>
    </row>
    <row r="292" spans="1:21" ht="18" hidden="1" x14ac:dyDescent="0.25">
      <c r="A292" s="12"/>
      <c r="B292" s="12"/>
      <c r="C292" s="12"/>
      <c r="D292" s="12"/>
      <c r="E292" s="12"/>
      <c r="F292" s="12"/>
      <c r="G292" s="12"/>
      <c r="H292" s="12"/>
      <c r="I292" s="24" t="s">
        <v>41</v>
      </c>
      <c r="J292" s="24" t="s">
        <v>8</v>
      </c>
      <c r="K292" s="18" t="s">
        <v>9</v>
      </c>
      <c r="L292" s="18" t="s">
        <v>17</v>
      </c>
      <c r="M292" s="22">
        <v>500</v>
      </c>
      <c r="N292" s="20">
        <v>45266</v>
      </c>
      <c r="O292" s="21" t="s">
        <v>11</v>
      </c>
      <c r="P292" s="12"/>
      <c r="Q292" s="12"/>
      <c r="R292" s="12"/>
      <c r="S292" s="12"/>
      <c r="T292" s="12"/>
      <c r="U292" s="12"/>
    </row>
    <row r="293" spans="1:21" ht="18" hidden="1" x14ac:dyDescent="0.25">
      <c r="A293" s="12"/>
      <c r="B293" s="12"/>
      <c r="C293" s="12"/>
      <c r="D293" s="12"/>
      <c r="E293" s="12"/>
      <c r="F293" s="12"/>
      <c r="G293" s="12"/>
      <c r="H293" s="12"/>
      <c r="I293" s="24" t="s">
        <v>41</v>
      </c>
      <c r="J293" s="24" t="s">
        <v>8</v>
      </c>
      <c r="K293" s="18" t="s">
        <v>9</v>
      </c>
      <c r="L293" s="18" t="s">
        <v>18</v>
      </c>
      <c r="M293" s="22">
        <v>100</v>
      </c>
      <c r="N293" s="20">
        <v>45267</v>
      </c>
      <c r="O293" s="21" t="s">
        <v>40</v>
      </c>
      <c r="P293" s="12"/>
      <c r="Q293" s="12"/>
      <c r="R293" s="12"/>
      <c r="S293" s="12"/>
      <c r="T293" s="12"/>
      <c r="U293" s="12"/>
    </row>
    <row r="294" spans="1:21" ht="18" hidden="1" x14ac:dyDescent="0.25">
      <c r="A294" s="12"/>
      <c r="B294" s="12"/>
      <c r="C294" s="12"/>
      <c r="D294" s="12"/>
      <c r="E294" s="12"/>
      <c r="F294" s="12"/>
      <c r="G294" s="12"/>
      <c r="H294" s="12"/>
      <c r="I294" s="24" t="s">
        <v>41</v>
      </c>
      <c r="J294" s="24" t="s">
        <v>8</v>
      </c>
      <c r="K294" s="18" t="s">
        <v>9</v>
      </c>
      <c r="L294" s="18" t="s">
        <v>19</v>
      </c>
      <c r="M294" s="22">
        <v>500</v>
      </c>
      <c r="N294" s="20">
        <v>45268</v>
      </c>
      <c r="O294" s="21" t="s">
        <v>11</v>
      </c>
      <c r="P294" s="12"/>
      <c r="Q294" s="12"/>
      <c r="R294" s="12"/>
      <c r="S294" s="12"/>
      <c r="T294" s="12"/>
      <c r="U294" s="12"/>
    </row>
    <row r="295" spans="1:21" ht="18" hidden="1" x14ac:dyDescent="0.25">
      <c r="A295" s="12"/>
      <c r="B295" s="12"/>
      <c r="C295" s="12"/>
      <c r="D295" s="12"/>
      <c r="E295" s="12"/>
      <c r="F295" s="12"/>
      <c r="G295" s="12"/>
      <c r="H295" s="12"/>
      <c r="I295" s="24" t="s">
        <v>41</v>
      </c>
      <c r="J295" s="24" t="s">
        <v>8</v>
      </c>
      <c r="K295" s="18" t="s">
        <v>20</v>
      </c>
      <c r="L295" s="18" t="s">
        <v>21</v>
      </c>
      <c r="M295" s="22">
        <v>400</v>
      </c>
      <c r="N295" s="20">
        <v>45269</v>
      </c>
      <c r="O295" s="21" t="s">
        <v>11</v>
      </c>
      <c r="P295" s="12"/>
      <c r="Q295" s="12"/>
      <c r="R295" s="12"/>
      <c r="S295" s="12"/>
      <c r="T295" s="12"/>
      <c r="U295" s="12"/>
    </row>
    <row r="296" spans="1:21" ht="18" hidden="1" x14ac:dyDescent="0.25">
      <c r="A296" s="12"/>
      <c r="B296" s="12"/>
      <c r="C296" s="12"/>
      <c r="D296" s="12"/>
      <c r="E296" s="12"/>
      <c r="F296" s="12"/>
      <c r="G296" s="12"/>
      <c r="H296" s="12"/>
      <c r="I296" s="24" t="s">
        <v>41</v>
      </c>
      <c r="J296" s="24" t="s">
        <v>8</v>
      </c>
      <c r="K296" s="18" t="s">
        <v>20</v>
      </c>
      <c r="L296" s="18" t="s">
        <v>22</v>
      </c>
      <c r="M296" s="22">
        <v>400</v>
      </c>
      <c r="N296" s="20">
        <v>45264</v>
      </c>
      <c r="O296" s="21" t="s">
        <v>11</v>
      </c>
      <c r="P296" s="12"/>
      <c r="Q296" s="12"/>
      <c r="R296" s="12"/>
      <c r="S296" s="12"/>
      <c r="T296" s="12"/>
      <c r="U296" s="12"/>
    </row>
    <row r="297" spans="1:21" ht="18" hidden="1" x14ac:dyDescent="0.25">
      <c r="A297" s="12"/>
      <c r="B297" s="12"/>
      <c r="C297" s="12"/>
      <c r="D297" s="12"/>
      <c r="E297" s="12"/>
      <c r="F297" s="12"/>
      <c r="G297" s="12"/>
      <c r="H297" s="12"/>
      <c r="I297" s="24" t="s">
        <v>41</v>
      </c>
      <c r="J297" s="24" t="s">
        <v>8</v>
      </c>
      <c r="K297" s="18" t="s">
        <v>20</v>
      </c>
      <c r="L297" s="18" t="s">
        <v>23</v>
      </c>
      <c r="M297" s="22">
        <v>230</v>
      </c>
      <c r="N297" s="20">
        <v>45265</v>
      </c>
      <c r="O297" s="21" t="s">
        <v>11</v>
      </c>
      <c r="P297" s="12"/>
      <c r="Q297" s="12"/>
      <c r="R297" s="12"/>
      <c r="S297" s="12"/>
      <c r="T297" s="12"/>
      <c r="U297" s="12"/>
    </row>
    <row r="298" spans="1:21" ht="18" hidden="1" x14ac:dyDescent="0.25">
      <c r="A298" s="12"/>
      <c r="B298" s="12"/>
      <c r="C298" s="12"/>
      <c r="D298" s="12"/>
      <c r="E298" s="12"/>
      <c r="F298" s="12"/>
      <c r="G298" s="12"/>
      <c r="H298" s="12"/>
      <c r="I298" s="24" t="s">
        <v>41</v>
      </c>
      <c r="J298" s="24" t="s">
        <v>8</v>
      </c>
      <c r="K298" s="18" t="s">
        <v>24</v>
      </c>
      <c r="L298" s="18" t="s">
        <v>10</v>
      </c>
      <c r="M298" s="22">
        <v>105</v>
      </c>
      <c r="N298" s="20">
        <v>45266</v>
      </c>
      <c r="O298" s="21" t="s">
        <v>11</v>
      </c>
      <c r="P298" s="12"/>
      <c r="Q298" s="12"/>
      <c r="R298" s="12"/>
      <c r="S298" s="12"/>
      <c r="T298" s="12"/>
      <c r="U298" s="12"/>
    </row>
    <row r="299" spans="1:21" ht="18" hidden="1" x14ac:dyDescent="0.25">
      <c r="A299" s="12"/>
      <c r="B299" s="12"/>
      <c r="C299" s="12"/>
      <c r="D299" s="12"/>
      <c r="E299" s="12"/>
      <c r="F299" s="12"/>
      <c r="G299" s="12"/>
      <c r="H299" s="12"/>
      <c r="I299" s="24" t="s">
        <v>41</v>
      </c>
      <c r="J299" s="24" t="s">
        <v>8</v>
      </c>
      <c r="K299" s="18" t="s">
        <v>24</v>
      </c>
      <c r="L299" s="18" t="s">
        <v>25</v>
      </c>
      <c r="M299" s="22">
        <v>200</v>
      </c>
      <c r="N299" s="20">
        <v>45267</v>
      </c>
      <c r="O299" s="21" t="s">
        <v>11</v>
      </c>
      <c r="P299" s="12"/>
      <c r="Q299" s="12"/>
      <c r="R299" s="12"/>
      <c r="S299" s="12"/>
      <c r="T299" s="12"/>
      <c r="U299" s="12"/>
    </row>
    <row r="300" spans="1:21" ht="18" hidden="1" x14ac:dyDescent="0.25">
      <c r="A300" s="12"/>
      <c r="B300" s="12"/>
      <c r="C300" s="12"/>
      <c r="D300" s="12"/>
      <c r="E300" s="12"/>
      <c r="F300" s="12"/>
      <c r="G300" s="12"/>
      <c r="H300" s="12"/>
      <c r="I300" s="24" t="s">
        <v>41</v>
      </c>
      <c r="J300" s="24" t="s">
        <v>8</v>
      </c>
      <c r="K300" s="18" t="s">
        <v>24</v>
      </c>
      <c r="L300" s="18" t="s">
        <v>26</v>
      </c>
      <c r="M300" s="22">
        <v>110</v>
      </c>
      <c r="N300" s="20">
        <v>45263</v>
      </c>
      <c r="O300" s="21" t="s">
        <v>11</v>
      </c>
      <c r="P300" s="12"/>
      <c r="Q300" s="12"/>
      <c r="R300" s="12"/>
      <c r="S300" s="12"/>
      <c r="T300" s="12"/>
      <c r="U300" s="12"/>
    </row>
    <row r="301" spans="1:21" ht="18" hidden="1" x14ac:dyDescent="0.25">
      <c r="A301" s="12"/>
      <c r="B301" s="12"/>
      <c r="C301" s="12"/>
      <c r="D301" s="12"/>
      <c r="E301" s="12"/>
      <c r="F301" s="12"/>
      <c r="G301" s="12"/>
      <c r="H301" s="12"/>
      <c r="I301" s="24" t="s">
        <v>41</v>
      </c>
      <c r="J301" s="24" t="s">
        <v>8</v>
      </c>
      <c r="K301" s="18" t="s">
        <v>24</v>
      </c>
      <c r="L301" s="18" t="s">
        <v>27</v>
      </c>
      <c r="M301" s="22">
        <v>400</v>
      </c>
      <c r="N301" s="20">
        <v>45264</v>
      </c>
      <c r="O301" s="21" t="s">
        <v>11</v>
      </c>
      <c r="P301" s="12"/>
      <c r="Q301" s="12"/>
      <c r="R301" s="12"/>
      <c r="S301" s="12"/>
      <c r="T301" s="12"/>
      <c r="U301" s="12"/>
    </row>
    <row r="302" spans="1:21" ht="18" hidden="1" x14ac:dyDescent="0.25">
      <c r="A302" s="12"/>
      <c r="B302" s="12"/>
      <c r="C302" s="12"/>
      <c r="D302" s="12"/>
      <c r="E302" s="12"/>
      <c r="F302" s="12"/>
      <c r="G302" s="12"/>
      <c r="H302" s="12"/>
      <c r="I302" s="24" t="s">
        <v>41</v>
      </c>
      <c r="J302" s="24" t="s">
        <v>8</v>
      </c>
      <c r="K302" s="18" t="s">
        <v>24</v>
      </c>
      <c r="L302" s="18" t="s">
        <v>28</v>
      </c>
      <c r="M302" s="22">
        <v>100</v>
      </c>
      <c r="N302" s="20">
        <v>45265</v>
      </c>
      <c r="O302" s="21" t="s">
        <v>11</v>
      </c>
      <c r="P302" s="12"/>
      <c r="Q302" s="12"/>
      <c r="R302" s="12"/>
      <c r="S302" s="12"/>
      <c r="T302" s="12"/>
      <c r="U302" s="12"/>
    </row>
    <row r="303" spans="1:21" ht="18" hidden="1" x14ac:dyDescent="0.25">
      <c r="A303" s="12"/>
      <c r="B303" s="12"/>
      <c r="C303" s="12"/>
      <c r="D303" s="12"/>
      <c r="E303" s="12"/>
      <c r="F303" s="12"/>
      <c r="G303" s="12"/>
      <c r="H303" s="12"/>
      <c r="I303" s="24" t="s">
        <v>41</v>
      </c>
      <c r="J303" s="24" t="s">
        <v>8</v>
      </c>
      <c r="K303" s="18" t="s">
        <v>24</v>
      </c>
      <c r="L303" s="18" t="s">
        <v>29</v>
      </c>
      <c r="M303" s="22">
        <v>400</v>
      </c>
      <c r="N303" s="20">
        <v>45266</v>
      </c>
      <c r="O303" s="21" t="s">
        <v>11</v>
      </c>
      <c r="P303" s="12"/>
      <c r="Q303" s="12"/>
      <c r="R303" s="12"/>
      <c r="S303" s="12"/>
      <c r="T303" s="12"/>
      <c r="U303" s="12"/>
    </row>
    <row r="304" spans="1:21" ht="18" hidden="1" x14ac:dyDescent="0.25">
      <c r="A304" s="12"/>
      <c r="B304" s="12"/>
      <c r="C304" s="12"/>
      <c r="D304" s="12"/>
      <c r="E304" s="12"/>
      <c r="F304" s="12"/>
      <c r="G304" s="12"/>
      <c r="H304" s="12"/>
      <c r="I304" s="24" t="s">
        <v>41</v>
      </c>
      <c r="J304" s="24" t="s">
        <v>8</v>
      </c>
      <c r="K304" s="18" t="s">
        <v>24</v>
      </c>
      <c r="L304" s="18" t="s">
        <v>30</v>
      </c>
      <c r="M304" s="22">
        <v>200</v>
      </c>
      <c r="N304" s="20">
        <v>45267</v>
      </c>
      <c r="O304" s="21" t="s">
        <v>11</v>
      </c>
      <c r="P304" s="12"/>
      <c r="Q304" s="12"/>
      <c r="R304" s="12"/>
      <c r="S304" s="12"/>
      <c r="T304" s="12"/>
      <c r="U304" s="12"/>
    </row>
    <row r="305" spans="1:22" ht="18" hidden="1" x14ac:dyDescent="0.25">
      <c r="A305" s="12"/>
      <c r="B305" s="12"/>
      <c r="C305" s="12"/>
      <c r="D305" s="12"/>
      <c r="E305" s="12"/>
      <c r="F305" s="12"/>
      <c r="G305" s="12"/>
      <c r="H305" s="12"/>
      <c r="I305" s="24" t="s">
        <v>41</v>
      </c>
      <c r="J305" s="24" t="s">
        <v>8</v>
      </c>
      <c r="K305" s="18" t="s">
        <v>24</v>
      </c>
      <c r="L305" s="18" t="s">
        <v>31</v>
      </c>
      <c r="M305" s="22">
        <v>115</v>
      </c>
      <c r="N305" s="20">
        <v>45268</v>
      </c>
      <c r="O305" s="21" t="s">
        <v>11</v>
      </c>
      <c r="P305" s="12"/>
      <c r="Q305" s="12"/>
      <c r="R305" s="12"/>
      <c r="S305" s="12"/>
      <c r="T305" s="12"/>
      <c r="U305" s="12"/>
    </row>
    <row r="306" spans="1:22" ht="18" hidden="1" x14ac:dyDescent="0.25">
      <c r="A306" s="12"/>
      <c r="B306" s="12"/>
      <c r="C306" s="12"/>
      <c r="D306" s="12"/>
      <c r="E306" s="12"/>
      <c r="F306" s="12"/>
      <c r="G306" s="12"/>
      <c r="H306" s="12"/>
      <c r="I306" s="24" t="s">
        <v>41</v>
      </c>
      <c r="J306" s="24" t="s">
        <v>8</v>
      </c>
      <c r="K306" s="18" t="s">
        <v>24</v>
      </c>
      <c r="L306" s="18" t="s">
        <v>19</v>
      </c>
      <c r="M306" s="22">
        <v>400</v>
      </c>
      <c r="N306" s="20">
        <v>45269</v>
      </c>
      <c r="O306" s="21" t="s">
        <v>11</v>
      </c>
      <c r="P306" s="12"/>
      <c r="Q306" s="12"/>
      <c r="R306" s="12"/>
      <c r="S306" s="12"/>
      <c r="T306" s="12"/>
      <c r="U306" s="12"/>
    </row>
    <row r="307" spans="1:22" ht="18" hidden="1" x14ac:dyDescent="0.25">
      <c r="A307" s="12"/>
      <c r="B307" s="12"/>
      <c r="C307" s="12"/>
      <c r="D307" s="12"/>
      <c r="E307" s="12"/>
      <c r="F307" s="12"/>
      <c r="G307" s="12"/>
      <c r="H307" s="12"/>
      <c r="I307" s="24" t="s">
        <v>41</v>
      </c>
      <c r="J307" s="24" t="s">
        <v>32</v>
      </c>
      <c r="K307" s="18" t="s">
        <v>33</v>
      </c>
      <c r="L307" s="18" t="s">
        <v>34</v>
      </c>
      <c r="M307" s="19">
        <v>7800</v>
      </c>
      <c r="N307" s="20"/>
      <c r="O307" s="21"/>
      <c r="P307" s="12"/>
      <c r="Q307" s="12"/>
      <c r="R307" s="12"/>
      <c r="S307" s="12"/>
      <c r="T307" s="12"/>
      <c r="U307" s="12"/>
    </row>
    <row r="308" spans="1:22" ht="18" hidden="1" x14ac:dyDescent="0.25">
      <c r="A308" s="12"/>
      <c r="B308" s="12"/>
      <c r="C308" s="12"/>
      <c r="D308" s="12"/>
      <c r="E308" s="12"/>
      <c r="F308" s="12"/>
      <c r="G308" s="12"/>
      <c r="H308" s="12"/>
      <c r="I308" s="24" t="s">
        <v>41</v>
      </c>
      <c r="J308" s="24" t="s">
        <v>32</v>
      </c>
      <c r="K308" s="18" t="s">
        <v>33</v>
      </c>
      <c r="L308" s="18" t="s">
        <v>35</v>
      </c>
      <c r="M308" s="19">
        <v>3550</v>
      </c>
      <c r="N308" s="20"/>
      <c r="O308" s="21"/>
      <c r="P308" s="12"/>
      <c r="Q308" s="12"/>
      <c r="R308" s="12"/>
      <c r="S308" s="12"/>
      <c r="T308" s="12"/>
      <c r="U308" s="12"/>
    </row>
    <row r="309" spans="1:22" ht="18" hidden="1" x14ac:dyDescent="0.25">
      <c r="A309" s="12"/>
      <c r="B309" s="12"/>
      <c r="C309" s="12"/>
      <c r="D309" s="12"/>
      <c r="E309" s="12"/>
      <c r="F309" s="12"/>
      <c r="G309" s="12"/>
      <c r="H309" s="12"/>
      <c r="I309" s="24" t="s">
        <v>41</v>
      </c>
      <c r="J309" s="24" t="s">
        <v>32</v>
      </c>
      <c r="K309" s="18" t="s">
        <v>36</v>
      </c>
      <c r="L309" s="18" t="s">
        <v>37</v>
      </c>
      <c r="M309" s="19">
        <v>700</v>
      </c>
      <c r="N309" s="20"/>
      <c r="O309" s="21"/>
      <c r="P309" s="12"/>
      <c r="Q309" s="12"/>
      <c r="R309" s="12"/>
      <c r="S309" s="12"/>
      <c r="T309" s="12"/>
      <c r="U309" s="12"/>
    </row>
    <row r="310" spans="1:22" ht="18" hidden="1" x14ac:dyDescent="0.25">
      <c r="A310" s="12"/>
      <c r="B310" s="12"/>
      <c r="C310" s="12"/>
      <c r="D310" s="12"/>
      <c r="E310" s="12"/>
      <c r="F310" s="12"/>
      <c r="G310" s="12"/>
      <c r="H310" s="12"/>
      <c r="I310" s="24" t="s">
        <v>41</v>
      </c>
      <c r="J310" s="24" t="s">
        <v>32</v>
      </c>
      <c r="K310" s="18" t="s">
        <v>36</v>
      </c>
      <c r="L310" s="18" t="s">
        <v>38</v>
      </c>
      <c r="M310" s="19">
        <v>305</v>
      </c>
      <c r="N310" s="20"/>
      <c r="O310" s="21"/>
      <c r="P310" s="12"/>
      <c r="Q310" s="12"/>
      <c r="R310" s="12"/>
      <c r="S310" s="12"/>
      <c r="T310" s="12"/>
      <c r="U310" s="12"/>
    </row>
    <row r="311" spans="1:22" x14ac:dyDescent="0.25">
      <c r="A311" s="12"/>
      <c r="B311" s="12"/>
      <c r="C311" s="12"/>
      <c r="D311" s="12"/>
      <c r="E311" s="12"/>
      <c r="F311" s="12"/>
      <c r="G311" s="12"/>
      <c r="H311" s="12"/>
      <c r="I311" s="12"/>
      <c r="J311" s="12"/>
      <c r="P311" s="12"/>
      <c r="Q311" s="12"/>
      <c r="R311" s="12"/>
      <c r="S311" s="12"/>
      <c r="T311" s="12"/>
      <c r="U311" s="12"/>
    </row>
    <row r="312" spans="1:22" x14ac:dyDescent="0.25">
      <c r="A312" s="12"/>
      <c r="B312" s="12"/>
      <c r="C312" s="12"/>
      <c r="D312" s="12"/>
      <c r="E312" s="12"/>
      <c r="F312" s="12"/>
      <c r="G312" s="12"/>
      <c r="H312" s="12"/>
      <c r="I312" s="12"/>
      <c r="J312" s="12"/>
      <c r="K312" s="12"/>
      <c r="L312" s="12"/>
      <c r="M312" s="12"/>
      <c r="N312" s="12"/>
      <c r="O312" s="12"/>
      <c r="P312" s="12"/>
      <c r="Q312" s="12"/>
      <c r="R312" s="12"/>
      <c r="S312" s="12"/>
      <c r="T312" s="12"/>
      <c r="U312" s="12"/>
      <c r="V312" s="12"/>
    </row>
    <row r="313" spans="1:22" x14ac:dyDescent="0.25">
      <c r="A313" s="12"/>
      <c r="B313" s="12"/>
      <c r="C313" s="12"/>
      <c r="D313" s="12"/>
      <c r="E313" s="12"/>
      <c r="F313" s="12"/>
      <c r="G313" s="12"/>
      <c r="H313" s="12"/>
      <c r="I313" s="12"/>
      <c r="J313" s="12"/>
      <c r="K313" s="12"/>
      <c r="L313" s="12"/>
      <c r="M313" s="12"/>
      <c r="N313" s="12"/>
      <c r="O313" s="12"/>
      <c r="P313" s="12"/>
      <c r="Q313" s="12"/>
      <c r="R313" s="12"/>
      <c r="S313" s="12"/>
      <c r="T313" s="12"/>
      <c r="U313" s="12"/>
      <c r="V313" s="12"/>
    </row>
    <row r="314" spans="1:22" x14ac:dyDescent="0.25">
      <c r="A314" s="12"/>
      <c r="B314" s="12"/>
      <c r="C314" s="12"/>
      <c r="D314" s="12"/>
      <c r="E314" s="12"/>
      <c r="F314" s="12"/>
      <c r="G314" s="12"/>
      <c r="H314" s="12"/>
      <c r="I314" s="12"/>
      <c r="J314" s="12"/>
      <c r="K314" s="12"/>
      <c r="L314" s="12"/>
      <c r="M314" s="12"/>
      <c r="N314" s="12"/>
      <c r="O314" s="12"/>
      <c r="P314" s="12"/>
      <c r="Q314" s="12"/>
      <c r="R314" s="12"/>
      <c r="S314" s="12"/>
      <c r="T314" s="12"/>
      <c r="U314" s="12"/>
      <c r="V314" s="12"/>
    </row>
    <row r="315" spans="1:22" x14ac:dyDescent="0.25">
      <c r="A315" s="12"/>
      <c r="B315" s="12"/>
      <c r="C315" s="12"/>
      <c r="D315" s="12"/>
      <c r="E315" s="12"/>
      <c r="F315" s="12"/>
      <c r="G315" s="12"/>
      <c r="H315" s="12"/>
      <c r="I315" s="12"/>
      <c r="J315" s="12"/>
      <c r="K315" s="12"/>
      <c r="L315" s="12"/>
      <c r="M315" s="12"/>
      <c r="N315" s="12"/>
      <c r="O315" s="12"/>
      <c r="P315" s="12"/>
      <c r="Q315" s="12"/>
      <c r="R315" s="12"/>
      <c r="S315" s="12"/>
      <c r="T315" s="12"/>
      <c r="U315" s="12"/>
      <c r="V315" s="12"/>
    </row>
    <row r="316" spans="1:22" x14ac:dyDescent="0.25">
      <c r="A316" s="12"/>
      <c r="B316" s="12"/>
      <c r="C316" s="12"/>
      <c r="D316" s="12"/>
      <c r="E316" s="12"/>
      <c r="F316" s="12"/>
      <c r="G316" s="12"/>
      <c r="H316" s="12"/>
      <c r="I316" s="12"/>
      <c r="J316" s="12"/>
      <c r="K316" s="12"/>
      <c r="L316" s="12"/>
      <c r="M316" s="12"/>
      <c r="N316" s="12"/>
      <c r="O316" s="12"/>
      <c r="P316" s="12"/>
      <c r="Q316" s="12"/>
      <c r="R316" s="12"/>
      <c r="S316" s="12"/>
      <c r="T316" s="12"/>
      <c r="U316" s="12"/>
      <c r="V316" s="12"/>
    </row>
    <row r="383" spans="7:13" ht="18" x14ac:dyDescent="0.25">
      <c r="I383" s="7" t="s">
        <v>2</v>
      </c>
      <c r="J383" s="7" t="s">
        <v>3</v>
      </c>
      <c r="K383" s="7" t="s">
        <v>4</v>
      </c>
      <c r="L383" s="7" t="s">
        <v>5</v>
      </c>
      <c r="M383" s="7" t="s">
        <v>6</v>
      </c>
    </row>
    <row r="384" spans="7:13" ht="18" x14ac:dyDescent="0.25">
      <c r="G384" s="7" t="s">
        <v>0</v>
      </c>
      <c r="H384" s="7" t="s">
        <v>1</v>
      </c>
    </row>
  </sheetData>
  <dataConsolidate/>
  <conditionalFormatting sqref="O11:O310">
    <cfRule type="containsText" dxfId="39" priority="1" operator="containsText" text="Late">
      <formula>NOT(ISERROR(SEARCH("Late",O11)))</formula>
    </cfRule>
    <cfRule type="containsText" dxfId="38" priority="2" operator="containsText" text="Paid">
      <formula>NOT(ISERROR(SEARCH("Paid",O11)))</formula>
    </cfRule>
  </conditionalFormatting>
  <dataValidations count="1">
    <dataValidation type="list" allowBlank="1" showInputMessage="1" showErrorMessage="1" sqref="O11:O310" xr:uid="{315EA98A-B42C-4FC8-964D-007ADEF95CD2}">
      <formula1>"Paid,Late"</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280C2-E09E-4518-805E-23E209A3C000}">
  <dimension ref="A1:Z23"/>
  <sheetViews>
    <sheetView showGridLines="0" topLeftCell="M1" workbookViewId="0">
      <selection activeCell="U17" sqref="U17"/>
    </sheetView>
  </sheetViews>
  <sheetFormatPr defaultRowHeight="15.75" x14ac:dyDescent="0.25"/>
  <cols>
    <col min="1" max="1" width="12.375" bestFit="1" customWidth="1"/>
    <col min="2" max="2" width="14.75" bestFit="1" customWidth="1"/>
    <col min="5" max="5" width="12.75" bestFit="1" customWidth="1"/>
    <col min="6" max="6" width="15" bestFit="1" customWidth="1"/>
    <col min="8" max="8" width="9" customWidth="1"/>
    <col min="9" max="9" width="14.125" bestFit="1" customWidth="1"/>
    <col min="10" max="10" width="15" bestFit="1" customWidth="1"/>
    <col min="12" max="12" width="12.375" bestFit="1" customWidth="1"/>
    <col min="13" max="13" width="15" bestFit="1" customWidth="1"/>
    <col min="15" max="15" width="12.375" bestFit="1" customWidth="1"/>
    <col min="16" max="16" width="15" bestFit="1" customWidth="1"/>
    <col min="18" max="18" width="12.375" bestFit="1" customWidth="1"/>
    <col min="19" max="19" width="15" bestFit="1" customWidth="1"/>
    <col min="22" max="22" width="16.875" customWidth="1"/>
    <col min="24" max="24" width="9.875" bestFit="1" customWidth="1"/>
  </cols>
  <sheetData>
    <row r="1" spans="1:26" ht="18.75" x14ac:dyDescent="0.3">
      <c r="R1" s="51" t="s">
        <v>74</v>
      </c>
      <c r="V1" s="52" t="s">
        <v>77</v>
      </c>
    </row>
    <row r="2" spans="1:26" ht="21" x14ac:dyDescent="0.35">
      <c r="E2" s="39" t="s">
        <v>8</v>
      </c>
      <c r="F2" s="39"/>
      <c r="G2" s="39"/>
      <c r="H2" s="39"/>
      <c r="I2" s="46" t="s">
        <v>32</v>
      </c>
      <c r="L2" s="49" t="s">
        <v>73</v>
      </c>
      <c r="R2" t="s">
        <v>75</v>
      </c>
      <c r="S2" t="s">
        <v>76</v>
      </c>
      <c r="V2" s="53" t="s">
        <v>0</v>
      </c>
      <c r="W2" s="53" t="s">
        <v>8</v>
      </c>
      <c r="X2" s="53" t="s">
        <v>32</v>
      </c>
      <c r="Y2" s="53" t="s">
        <v>78</v>
      </c>
      <c r="Z2" s="53" t="s">
        <v>79</v>
      </c>
    </row>
    <row r="3" spans="1:26" ht="31.5" x14ac:dyDescent="0.5">
      <c r="E3" s="40" t="s">
        <v>9</v>
      </c>
      <c r="F3" s="41">
        <f>VLOOKUP(E3,E16:F18,2,0)</f>
        <v>2105</v>
      </c>
      <c r="I3" s="16" t="s">
        <v>37</v>
      </c>
      <c r="J3" s="41">
        <f>VLOOKUP(I3,I16:J19,2,0)</f>
        <v>315</v>
      </c>
      <c r="L3" s="50">
        <f>J7-F6</f>
        <v>6505</v>
      </c>
      <c r="R3" s="41">
        <f>VLOOKUP(R8,R7:S8,2,0)</f>
        <v>16835</v>
      </c>
      <c r="S3" s="41">
        <f>VLOOKUP(R8,Table1[],2,0)</f>
        <v>36334</v>
      </c>
      <c r="V3" s="16" t="s">
        <v>43</v>
      </c>
      <c r="W3" s="41">
        <f>VLOOKUP(V3,L11:M22,2,0)</f>
        <v>6765</v>
      </c>
      <c r="X3" s="41">
        <f>VLOOKUP(V3,O10:P21,2,0)</f>
        <v>9520</v>
      </c>
      <c r="Y3" s="41">
        <f>MAX(W3:W14)</f>
        <v>10755</v>
      </c>
      <c r="Z3" s="41">
        <f>MAX(X3:X14)</f>
        <v>14100</v>
      </c>
    </row>
    <row r="4" spans="1:26" x14ac:dyDescent="0.25">
      <c r="E4" s="40" t="s">
        <v>20</v>
      </c>
      <c r="F4" s="41">
        <f t="shared" ref="F4:F5" si="0">VLOOKUP(E4,E17:F19,2,0)</f>
        <v>1030</v>
      </c>
      <c r="I4" s="16" t="s">
        <v>38</v>
      </c>
      <c r="J4" s="41">
        <f t="shared" ref="J4:J6" si="1">VLOOKUP(I4,I17:J20,2,0)</f>
        <v>55</v>
      </c>
      <c r="V4" s="16" t="s">
        <v>42</v>
      </c>
      <c r="W4" s="41">
        <f t="shared" ref="W4:W14" si="2">VLOOKUP(V4,L12:M23,2,0)</f>
        <v>5238</v>
      </c>
      <c r="X4" s="41">
        <f t="shared" ref="X4:X14" si="3">VLOOKUP(V4,O11:P22,2,0)</f>
        <v>13320</v>
      </c>
    </row>
    <row r="5" spans="1:26" x14ac:dyDescent="0.25">
      <c r="E5" s="42" t="s">
        <v>24</v>
      </c>
      <c r="F5" s="43">
        <f t="shared" si="0"/>
        <v>2030</v>
      </c>
      <c r="I5" s="16" t="s">
        <v>35</v>
      </c>
      <c r="J5" s="41">
        <f t="shared" si="1"/>
        <v>3500</v>
      </c>
      <c r="V5" s="16" t="s">
        <v>46</v>
      </c>
      <c r="W5" s="41">
        <f t="shared" si="2"/>
        <v>5165</v>
      </c>
      <c r="X5" s="41">
        <f t="shared" si="3"/>
        <v>11750</v>
      </c>
    </row>
    <row r="6" spans="1:26" ht="18.75" x14ac:dyDescent="0.3">
      <c r="E6" s="38" t="s">
        <v>71</v>
      </c>
      <c r="F6" s="44">
        <f>GETPIVOTDATA("Column5",$E$15)</f>
        <v>5165</v>
      </c>
      <c r="I6" s="45" t="s">
        <v>34</v>
      </c>
      <c r="J6" s="43">
        <f t="shared" si="1"/>
        <v>7800</v>
      </c>
      <c r="V6" s="16" t="s">
        <v>7</v>
      </c>
      <c r="W6" s="41">
        <f t="shared" si="2"/>
        <v>4625</v>
      </c>
      <c r="X6" s="41">
        <f t="shared" si="3"/>
        <v>11940</v>
      </c>
    </row>
    <row r="7" spans="1:26" ht="18.75" x14ac:dyDescent="0.3">
      <c r="I7" s="47" t="s">
        <v>72</v>
      </c>
      <c r="J7" s="48">
        <f>GETPIVOTDATA("Column5",$I$15)</f>
        <v>11670</v>
      </c>
      <c r="O7" s="15" t="s">
        <v>62</v>
      </c>
      <c r="P7" t="s">
        <v>32</v>
      </c>
      <c r="R7" s="15" t="s">
        <v>58</v>
      </c>
      <c r="S7" t="s">
        <v>70</v>
      </c>
      <c r="V7" s="16" t="s">
        <v>47</v>
      </c>
      <c r="W7" s="41">
        <f t="shared" si="2"/>
        <v>10755</v>
      </c>
      <c r="X7" s="41">
        <f t="shared" si="3"/>
        <v>9804</v>
      </c>
    </row>
    <row r="8" spans="1:26" x14ac:dyDescent="0.25">
      <c r="L8" s="15" t="s">
        <v>62</v>
      </c>
      <c r="M8" t="s">
        <v>8</v>
      </c>
      <c r="R8" s="16" t="s">
        <v>50</v>
      </c>
      <c r="S8" s="41">
        <v>16835</v>
      </c>
      <c r="V8" s="16" t="s">
        <v>45</v>
      </c>
      <c r="W8" s="41">
        <f t="shared" si="2"/>
        <v>5238</v>
      </c>
      <c r="X8" s="41">
        <f t="shared" si="3"/>
        <v>13230</v>
      </c>
    </row>
    <row r="9" spans="1:26" x14ac:dyDescent="0.25">
      <c r="O9" s="15" t="s">
        <v>58</v>
      </c>
      <c r="P9" t="s">
        <v>70</v>
      </c>
      <c r="R9" s="16" t="s">
        <v>59</v>
      </c>
      <c r="S9" s="59">
        <v>16835</v>
      </c>
      <c r="V9" s="16" t="s">
        <v>44</v>
      </c>
      <c r="W9" s="41">
        <f t="shared" si="2"/>
        <v>5238</v>
      </c>
      <c r="X9" s="41">
        <f t="shared" si="3"/>
        <v>10685</v>
      </c>
    </row>
    <row r="10" spans="1:26" x14ac:dyDescent="0.25">
      <c r="L10" s="15" t="s">
        <v>58</v>
      </c>
      <c r="M10" t="s">
        <v>70</v>
      </c>
      <c r="O10" s="16" t="s">
        <v>43</v>
      </c>
      <c r="P10" s="41">
        <v>9520</v>
      </c>
      <c r="V10" s="16" t="s">
        <v>39</v>
      </c>
      <c r="W10" s="41">
        <f t="shared" si="2"/>
        <v>5165</v>
      </c>
      <c r="X10" s="41">
        <f t="shared" si="3"/>
        <v>14100</v>
      </c>
    </row>
    <row r="11" spans="1:26" x14ac:dyDescent="0.25">
      <c r="L11" s="16" t="s">
        <v>43</v>
      </c>
      <c r="M11" s="41">
        <v>6765</v>
      </c>
      <c r="O11" s="16" t="s">
        <v>42</v>
      </c>
      <c r="P11" s="41">
        <v>13320</v>
      </c>
      <c r="V11" s="16" t="s">
        <v>50</v>
      </c>
      <c r="W11" s="41">
        <f t="shared" si="2"/>
        <v>5165</v>
      </c>
      <c r="X11" s="41">
        <f t="shared" si="3"/>
        <v>11670</v>
      </c>
    </row>
    <row r="12" spans="1:26" x14ac:dyDescent="0.25">
      <c r="L12" s="16" t="s">
        <v>42</v>
      </c>
      <c r="M12" s="41">
        <v>5238</v>
      </c>
      <c r="O12" s="16" t="s">
        <v>46</v>
      </c>
      <c r="P12" s="41">
        <v>11750</v>
      </c>
      <c r="V12" s="16" t="s">
        <v>49</v>
      </c>
      <c r="W12" s="41">
        <f t="shared" si="2"/>
        <v>4625</v>
      </c>
      <c r="X12" s="41">
        <f t="shared" si="3"/>
        <v>12540</v>
      </c>
    </row>
    <row r="13" spans="1:26" x14ac:dyDescent="0.25">
      <c r="E13" s="15" t="s">
        <v>62</v>
      </c>
      <c r="F13" t="s">
        <v>8</v>
      </c>
      <c r="I13" s="15" t="s">
        <v>62</v>
      </c>
      <c r="J13" t="s">
        <v>32</v>
      </c>
      <c r="L13" s="16" t="s">
        <v>46</v>
      </c>
      <c r="M13" s="41">
        <v>5165</v>
      </c>
      <c r="O13" s="16" t="s">
        <v>7</v>
      </c>
      <c r="P13" s="41">
        <v>11940</v>
      </c>
      <c r="V13" s="16" t="s">
        <v>48</v>
      </c>
      <c r="W13" s="41">
        <f t="shared" si="2"/>
        <v>10455</v>
      </c>
      <c r="X13" s="41">
        <f t="shared" si="3"/>
        <v>10250</v>
      </c>
    </row>
    <row r="14" spans="1:26" x14ac:dyDescent="0.25">
      <c r="A14" s="15" t="s">
        <v>58</v>
      </c>
      <c r="B14" t="s">
        <v>60</v>
      </c>
      <c r="L14" s="16" t="s">
        <v>7</v>
      </c>
      <c r="M14" s="41">
        <v>4625</v>
      </c>
      <c r="O14" s="16" t="s">
        <v>47</v>
      </c>
      <c r="P14" s="41">
        <v>9804</v>
      </c>
      <c r="V14" s="16" t="s">
        <v>41</v>
      </c>
      <c r="W14" s="41">
        <f t="shared" si="2"/>
        <v>5165</v>
      </c>
      <c r="X14" s="41">
        <f t="shared" si="3"/>
        <v>12355</v>
      </c>
    </row>
    <row r="15" spans="1:26" x14ac:dyDescent="0.25">
      <c r="A15" s="16" t="s">
        <v>45</v>
      </c>
      <c r="B15">
        <v>25</v>
      </c>
      <c r="E15" s="15" t="s">
        <v>58</v>
      </c>
      <c r="F15" t="s">
        <v>70</v>
      </c>
      <c r="I15" s="15" t="s">
        <v>58</v>
      </c>
      <c r="J15" t="s">
        <v>70</v>
      </c>
      <c r="L15" s="16" t="s">
        <v>47</v>
      </c>
      <c r="M15" s="41">
        <v>10755</v>
      </c>
      <c r="O15" s="16" t="s">
        <v>45</v>
      </c>
      <c r="P15" s="41">
        <v>13230</v>
      </c>
    </row>
    <row r="16" spans="1:26" x14ac:dyDescent="0.25">
      <c r="A16" s="16" t="s">
        <v>59</v>
      </c>
      <c r="B16">
        <v>25</v>
      </c>
      <c r="E16" s="16" t="s">
        <v>9</v>
      </c>
      <c r="F16" s="59">
        <v>2105</v>
      </c>
      <c r="I16" s="16" t="s">
        <v>37</v>
      </c>
      <c r="J16" s="59">
        <v>315</v>
      </c>
      <c r="L16" s="16" t="s">
        <v>45</v>
      </c>
      <c r="M16" s="41">
        <v>5238</v>
      </c>
      <c r="O16" s="16" t="s">
        <v>44</v>
      </c>
      <c r="P16" s="41">
        <v>10685</v>
      </c>
    </row>
    <row r="17" spans="5:16" x14ac:dyDescent="0.25">
      <c r="E17" s="16" t="s">
        <v>20</v>
      </c>
      <c r="F17" s="59">
        <v>1030</v>
      </c>
      <c r="I17" s="16" t="s">
        <v>38</v>
      </c>
      <c r="J17" s="59">
        <v>55</v>
      </c>
      <c r="L17" s="16" t="s">
        <v>44</v>
      </c>
      <c r="M17" s="41">
        <v>5238</v>
      </c>
      <c r="O17" s="16" t="s">
        <v>39</v>
      </c>
      <c r="P17" s="41">
        <v>14100</v>
      </c>
    </row>
    <row r="18" spans="5:16" x14ac:dyDescent="0.25">
      <c r="E18" s="16" t="s">
        <v>24</v>
      </c>
      <c r="F18" s="59">
        <v>2030</v>
      </c>
      <c r="I18" s="16" t="s">
        <v>35</v>
      </c>
      <c r="J18" s="59">
        <v>3500</v>
      </c>
      <c r="L18" s="16" t="s">
        <v>39</v>
      </c>
      <c r="M18" s="41">
        <v>5165</v>
      </c>
      <c r="O18" s="16" t="s">
        <v>50</v>
      </c>
      <c r="P18" s="41">
        <v>11670</v>
      </c>
    </row>
    <row r="19" spans="5:16" x14ac:dyDescent="0.25">
      <c r="E19" s="16" t="s">
        <v>59</v>
      </c>
      <c r="F19" s="59">
        <v>5165</v>
      </c>
      <c r="I19" s="16" t="s">
        <v>34</v>
      </c>
      <c r="J19" s="59">
        <v>7800</v>
      </c>
      <c r="L19" s="16" t="s">
        <v>50</v>
      </c>
      <c r="M19" s="41">
        <v>5165</v>
      </c>
      <c r="O19" s="16" t="s">
        <v>49</v>
      </c>
      <c r="P19" s="41">
        <v>12540</v>
      </c>
    </row>
    <row r="20" spans="5:16" x14ac:dyDescent="0.25">
      <c r="I20" s="16" t="s">
        <v>59</v>
      </c>
      <c r="J20" s="59">
        <v>11670</v>
      </c>
      <c r="L20" s="16" t="s">
        <v>49</v>
      </c>
      <c r="M20" s="41">
        <v>4625</v>
      </c>
      <c r="O20" s="16" t="s">
        <v>48</v>
      </c>
      <c r="P20" s="41">
        <v>10250</v>
      </c>
    </row>
    <row r="21" spans="5:16" x14ac:dyDescent="0.25">
      <c r="L21" s="16" t="s">
        <v>48</v>
      </c>
      <c r="M21" s="41">
        <v>10455</v>
      </c>
      <c r="O21" s="16" t="s">
        <v>41</v>
      </c>
      <c r="P21" s="41">
        <v>12355</v>
      </c>
    </row>
    <row r="22" spans="5:16" x14ac:dyDescent="0.25">
      <c r="L22" s="16" t="s">
        <v>41</v>
      </c>
      <c r="M22" s="41">
        <v>5165</v>
      </c>
      <c r="O22" s="16" t="s">
        <v>59</v>
      </c>
      <c r="P22">
        <v>141164</v>
      </c>
    </row>
    <row r="23" spans="5:16" x14ac:dyDescent="0.25">
      <c r="L23" s="16" t="s">
        <v>59</v>
      </c>
      <c r="M23" s="41">
        <v>73599</v>
      </c>
    </row>
  </sheetData>
  <pageMargins left="0.7" right="0.7" top="0.75" bottom="0.75" header="0.3" footer="0.3"/>
  <pageSetup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931B5-2C60-014C-A491-780116FDA8C3}">
  <dimension ref="C1:K304"/>
  <sheetViews>
    <sheetView showGridLines="0" workbookViewId="0">
      <selection activeCell="G13" sqref="G13"/>
    </sheetView>
  </sheetViews>
  <sheetFormatPr defaultColWidth="10.875" defaultRowHeight="15" x14ac:dyDescent="0.25"/>
  <cols>
    <col min="1" max="1" width="14" style="1" bestFit="1" customWidth="1"/>
    <col min="2" max="2" width="18.125" style="1" bestFit="1" customWidth="1"/>
    <col min="3" max="3" width="16.375" style="1" bestFit="1" customWidth="1"/>
    <col min="4" max="4" width="21.5" style="1" bestFit="1" customWidth="1"/>
    <col min="5" max="5" width="15.5" style="1" bestFit="1" customWidth="1"/>
    <col min="6" max="6" width="20.875" style="1" bestFit="1" customWidth="1"/>
    <col min="7" max="7" width="13.375" style="1" bestFit="1" customWidth="1"/>
    <col min="8" max="8" width="14.875" style="1" customWidth="1"/>
    <col min="9" max="9" width="8" style="1" customWidth="1"/>
    <col min="10" max="10" width="10.875" style="1"/>
    <col min="11" max="11" width="16.375" style="1" customWidth="1"/>
    <col min="12" max="13" width="7.875" style="1" customWidth="1"/>
    <col min="14" max="14" width="17.375" style="1" customWidth="1"/>
    <col min="15" max="15" width="15.375" style="1" customWidth="1"/>
    <col min="16" max="16384" width="10.875" style="1"/>
  </cols>
  <sheetData>
    <row r="1" spans="3:8" s="8" customFormat="1" ht="30" customHeight="1" x14ac:dyDescent="0.25">
      <c r="C1" s="7" t="s">
        <v>0</v>
      </c>
      <c r="D1" s="7" t="s">
        <v>56</v>
      </c>
      <c r="G1" s="9" t="s">
        <v>57</v>
      </c>
      <c r="H1" s="9" t="s">
        <v>4</v>
      </c>
    </row>
    <row r="2" spans="3:8" ht="18" x14ac:dyDescent="0.25">
      <c r="C2" s="2" t="s">
        <v>43</v>
      </c>
      <c r="D2" s="3">
        <v>23111</v>
      </c>
      <c r="G2" s="4" t="s">
        <v>51</v>
      </c>
      <c r="H2" s="5">
        <v>13000</v>
      </c>
    </row>
    <row r="3" spans="3:8" ht="18" x14ac:dyDescent="0.25">
      <c r="C3" s="2" t="s">
        <v>42</v>
      </c>
      <c r="D3" s="3">
        <v>25000</v>
      </c>
      <c r="G3" s="4" t="s">
        <v>52</v>
      </c>
      <c r="H3" s="5">
        <v>15700</v>
      </c>
    </row>
    <row r="4" spans="3:8" ht="18" x14ac:dyDescent="0.25">
      <c r="C4" s="2" t="s">
        <v>46</v>
      </c>
      <c r="D4" s="3">
        <v>26889</v>
      </c>
      <c r="G4" s="4" t="s">
        <v>53</v>
      </c>
      <c r="H4" s="5">
        <v>25842</v>
      </c>
    </row>
    <row r="5" spans="3:8" ht="18" x14ac:dyDescent="0.25">
      <c r="C5" s="2" t="s">
        <v>7</v>
      </c>
      <c r="D5" s="3">
        <v>28778</v>
      </c>
      <c r="G5" s="4" t="s">
        <v>54</v>
      </c>
      <c r="H5" s="5">
        <v>150500</v>
      </c>
    </row>
    <row r="6" spans="3:8" ht="18" x14ac:dyDescent="0.25">
      <c r="C6" s="2" t="s">
        <v>47</v>
      </c>
      <c r="D6" s="3">
        <v>30667</v>
      </c>
      <c r="G6" s="4" t="s">
        <v>55</v>
      </c>
      <c r="H6" s="5">
        <v>140000</v>
      </c>
    </row>
    <row r="7" spans="3:8" ht="18" x14ac:dyDescent="0.25">
      <c r="C7" s="2" t="s">
        <v>45</v>
      </c>
      <c r="D7" s="3">
        <v>32556</v>
      </c>
    </row>
    <row r="8" spans="3:8" ht="18" x14ac:dyDescent="0.25">
      <c r="C8" s="2" t="s">
        <v>44</v>
      </c>
      <c r="D8" s="3">
        <v>34445</v>
      </c>
    </row>
    <row r="9" spans="3:8" ht="18" x14ac:dyDescent="0.25">
      <c r="C9" s="2" t="s">
        <v>50</v>
      </c>
      <c r="D9" s="3">
        <v>36334</v>
      </c>
    </row>
    <row r="10" spans="3:8" ht="18" x14ac:dyDescent="0.25">
      <c r="C10" s="2" t="s">
        <v>49</v>
      </c>
      <c r="D10" s="3">
        <v>38223</v>
      </c>
    </row>
    <row r="11" spans="3:8" ht="18" x14ac:dyDescent="0.25">
      <c r="C11" s="2" t="s">
        <v>48</v>
      </c>
      <c r="D11" s="3">
        <v>40112</v>
      </c>
    </row>
    <row r="12" spans="3:8" ht="18" x14ac:dyDescent="0.25">
      <c r="C12" s="2" t="s">
        <v>39</v>
      </c>
      <c r="D12" s="3">
        <v>42001</v>
      </c>
      <c r="G12" s="58">
        <f>SUM(H2:H6)</f>
        <v>345042</v>
      </c>
    </row>
    <row r="13" spans="3:8" ht="18" x14ac:dyDescent="0.25">
      <c r="C13" s="54" t="s">
        <v>41</v>
      </c>
      <c r="D13" s="55">
        <v>43890</v>
      </c>
    </row>
    <row r="22" spans="4:4" x14ac:dyDescent="0.2">
      <c r="D22" s="6"/>
    </row>
    <row r="23" spans="4:4" x14ac:dyDescent="0.2">
      <c r="D23" s="6"/>
    </row>
    <row r="24" spans="4:4" x14ac:dyDescent="0.2">
      <c r="D24" s="6"/>
    </row>
    <row r="25" spans="4:4" x14ac:dyDescent="0.2">
      <c r="D25" s="6"/>
    </row>
    <row r="26" spans="4:4" x14ac:dyDescent="0.2">
      <c r="D26" s="6"/>
    </row>
    <row r="27" spans="4:4" x14ac:dyDescent="0.2">
      <c r="D27" s="6"/>
    </row>
    <row r="28" spans="4:4" x14ac:dyDescent="0.2">
      <c r="D28" s="6"/>
    </row>
    <row r="29" spans="4:4" x14ac:dyDescent="0.2">
      <c r="D29" s="6"/>
    </row>
    <row r="30" spans="4:4" x14ac:dyDescent="0.2">
      <c r="D30" s="6"/>
    </row>
    <row r="31" spans="4:4" x14ac:dyDescent="0.2">
      <c r="D31" s="6"/>
    </row>
    <row r="32" spans="4:4" x14ac:dyDescent="0.2">
      <c r="D32" s="6"/>
    </row>
    <row r="33" spans="4:4" x14ac:dyDescent="0.2">
      <c r="D33" s="6"/>
    </row>
    <row r="34" spans="4:4" x14ac:dyDescent="0.2">
      <c r="D34" s="6"/>
    </row>
    <row r="35" spans="4:4" x14ac:dyDescent="0.2">
      <c r="D35" s="6"/>
    </row>
    <row r="36" spans="4:4" x14ac:dyDescent="0.2">
      <c r="D36" s="6"/>
    </row>
    <row r="37" spans="4:4" x14ac:dyDescent="0.2">
      <c r="D37" s="6"/>
    </row>
    <row r="38" spans="4:4" x14ac:dyDescent="0.2">
      <c r="D38" s="6"/>
    </row>
    <row r="39" spans="4:4" x14ac:dyDescent="0.2">
      <c r="D39" s="6"/>
    </row>
    <row r="40" spans="4:4" x14ac:dyDescent="0.2">
      <c r="D40" s="6"/>
    </row>
    <row r="41" spans="4:4" x14ac:dyDescent="0.2">
      <c r="D41" s="6"/>
    </row>
    <row r="42" spans="4:4" x14ac:dyDescent="0.2">
      <c r="D42" s="6"/>
    </row>
    <row r="43" spans="4:4" x14ac:dyDescent="0.2">
      <c r="D43" s="6"/>
    </row>
    <row r="44" spans="4:4" x14ac:dyDescent="0.2">
      <c r="D44" s="6"/>
    </row>
    <row r="45" spans="4:4" x14ac:dyDescent="0.2">
      <c r="D45" s="6"/>
    </row>
    <row r="46" spans="4:4" x14ac:dyDescent="0.2">
      <c r="D46" s="6"/>
    </row>
    <row r="47" spans="4:4" x14ac:dyDescent="0.2">
      <c r="D47" s="6"/>
    </row>
    <row r="48" spans="4:4" x14ac:dyDescent="0.2">
      <c r="D48" s="6"/>
    </row>
    <row r="49" spans="4:4" x14ac:dyDescent="0.2">
      <c r="D49" s="6"/>
    </row>
    <row r="50" spans="4:4" x14ac:dyDescent="0.2">
      <c r="D50" s="6"/>
    </row>
    <row r="51" spans="4:4" x14ac:dyDescent="0.2">
      <c r="D51" s="6"/>
    </row>
    <row r="52" spans="4:4" x14ac:dyDescent="0.2">
      <c r="D52" s="6"/>
    </row>
    <row r="53" spans="4:4" x14ac:dyDescent="0.2">
      <c r="D53" s="6"/>
    </row>
    <row r="54" spans="4:4" x14ac:dyDescent="0.2">
      <c r="D54" s="6"/>
    </row>
    <row r="55" spans="4:4" x14ac:dyDescent="0.2">
      <c r="D55" s="6"/>
    </row>
    <row r="56" spans="4:4" x14ac:dyDescent="0.2">
      <c r="D56" s="6"/>
    </row>
    <row r="57" spans="4:4" x14ac:dyDescent="0.2">
      <c r="D57" s="6"/>
    </row>
    <row r="58" spans="4:4" x14ac:dyDescent="0.2">
      <c r="D58" s="6"/>
    </row>
    <row r="59" spans="4:4" x14ac:dyDescent="0.2">
      <c r="D59" s="6"/>
    </row>
    <row r="60" spans="4:4" x14ac:dyDescent="0.2">
      <c r="D60" s="6"/>
    </row>
    <row r="61" spans="4:4" x14ac:dyDescent="0.2">
      <c r="D61" s="6"/>
    </row>
    <row r="62" spans="4:4" x14ac:dyDescent="0.2">
      <c r="D62" s="6"/>
    </row>
    <row r="63" spans="4:4" x14ac:dyDescent="0.2">
      <c r="D63" s="6"/>
    </row>
    <row r="64" spans="4:4" x14ac:dyDescent="0.2">
      <c r="D64" s="6"/>
    </row>
    <row r="65" spans="4:4" x14ac:dyDescent="0.2">
      <c r="D65" s="6"/>
    </row>
    <row r="66" spans="4:4" x14ac:dyDescent="0.2">
      <c r="D66" s="6"/>
    </row>
    <row r="67" spans="4:4" x14ac:dyDescent="0.2">
      <c r="D67" s="6"/>
    </row>
    <row r="68" spans="4:4" x14ac:dyDescent="0.2">
      <c r="D68" s="6"/>
    </row>
    <row r="69" spans="4:4" x14ac:dyDescent="0.2">
      <c r="D69" s="6"/>
    </row>
    <row r="70" spans="4:4" x14ac:dyDescent="0.2">
      <c r="D70" s="6"/>
    </row>
    <row r="71" spans="4:4" x14ac:dyDescent="0.2">
      <c r="D71" s="6"/>
    </row>
    <row r="72" spans="4:4" x14ac:dyDescent="0.2">
      <c r="D72" s="6"/>
    </row>
    <row r="73" spans="4:4" x14ac:dyDescent="0.2">
      <c r="D73" s="6"/>
    </row>
    <row r="74" spans="4:4" x14ac:dyDescent="0.2">
      <c r="D74" s="6"/>
    </row>
    <row r="75" spans="4:4" x14ac:dyDescent="0.2">
      <c r="D75" s="6"/>
    </row>
    <row r="76" spans="4:4" x14ac:dyDescent="0.2">
      <c r="D76" s="6"/>
    </row>
    <row r="77" spans="4:4" x14ac:dyDescent="0.2">
      <c r="D77" s="6"/>
    </row>
    <row r="78" spans="4:4" x14ac:dyDescent="0.2">
      <c r="D78" s="6"/>
    </row>
    <row r="79" spans="4:4" x14ac:dyDescent="0.2">
      <c r="D79" s="6"/>
    </row>
    <row r="80" spans="4:4" x14ac:dyDescent="0.2">
      <c r="D80" s="6"/>
    </row>
    <row r="81" spans="4:4" x14ac:dyDescent="0.2">
      <c r="D81" s="6"/>
    </row>
    <row r="82" spans="4:4" x14ac:dyDescent="0.2">
      <c r="D82" s="6"/>
    </row>
    <row r="83" spans="4:4" x14ac:dyDescent="0.2">
      <c r="D83" s="6"/>
    </row>
    <row r="84" spans="4:4" x14ac:dyDescent="0.2">
      <c r="D84" s="6"/>
    </row>
    <row r="85" spans="4:4" x14ac:dyDescent="0.2">
      <c r="D85" s="6"/>
    </row>
    <row r="86" spans="4:4" x14ac:dyDescent="0.2">
      <c r="D86" s="6"/>
    </row>
    <row r="87" spans="4:4" x14ac:dyDescent="0.2">
      <c r="D87" s="6"/>
    </row>
    <row r="88" spans="4:4" x14ac:dyDescent="0.2">
      <c r="D88" s="6"/>
    </row>
    <row r="89" spans="4:4" x14ac:dyDescent="0.2">
      <c r="D89" s="6"/>
    </row>
    <row r="90" spans="4:4" x14ac:dyDescent="0.2">
      <c r="D90" s="6"/>
    </row>
    <row r="91" spans="4:4" x14ac:dyDescent="0.2">
      <c r="D91" s="6"/>
    </row>
    <row r="92" spans="4:4" x14ac:dyDescent="0.2">
      <c r="D92" s="6"/>
    </row>
    <row r="93" spans="4:4" x14ac:dyDescent="0.2">
      <c r="D93" s="6"/>
    </row>
    <row r="94" spans="4:4" x14ac:dyDescent="0.2">
      <c r="D94" s="6"/>
    </row>
    <row r="95" spans="4:4" x14ac:dyDescent="0.2">
      <c r="D95" s="6"/>
    </row>
    <row r="96" spans="4:4" x14ac:dyDescent="0.2">
      <c r="D96" s="6"/>
    </row>
    <row r="97" spans="4:4" x14ac:dyDescent="0.2">
      <c r="D97" s="6"/>
    </row>
    <row r="98" spans="4:4" x14ac:dyDescent="0.2">
      <c r="D98" s="6"/>
    </row>
    <row r="99" spans="4:4" x14ac:dyDescent="0.2">
      <c r="D99" s="6"/>
    </row>
    <row r="100" spans="4:4" x14ac:dyDescent="0.2">
      <c r="D100" s="6"/>
    </row>
    <row r="101" spans="4:4" x14ac:dyDescent="0.2">
      <c r="D101" s="6"/>
    </row>
    <row r="102" spans="4:4" x14ac:dyDescent="0.2">
      <c r="D102" s="6"/>
    </row>
    <row r="103" spans="4:4" x14ac:dyDescent="0.2">
      <c r="D103" s="6"/>
    </row>
    <row r="104" spans="4:4" x14ac:dyDescent="0.2">
      <c r="D104" s="6"/>
    </row>
    <row r="105" spans="4:4" x14ac:dyDescent="0.2">
      <c r="D105" s="6"/>
    </row>
    <row r="106" spans="4:4" x14ac:dyDescent="0.2">
      <c r="D106" s="6"/>
    </row>
    <row r="107" spans="4:4" x14ac:dyDescent="0.2">
      <c r="D107" s="6"/>
    </row>
    <row r="108" spans="4:4" x14ac:dyDescent="0.2">
      <c r="D108" s="6"/>
    </row>
    <row r="109" spans="4:4" x14ac:dyDescent="0.2">
      <c r="D109" s="6"/>
    </row>
    <row r="110" spans="4:4" x14ac:dyDescent="0.2">
      <c r="D110" s="6"/>
    </row>
    <row r="111" spans="4:4" x14ac:dyDescent="0.2">
      <c r="D111" s="6"/>
    </row>
    <row r="112" spans="4:4" x14ac:dyDescent="0.2">
      <c r="D112" s="6"/>
    </row>
    <row r="113" spans="4:4" x14ac:dyDescent="0.2">
      <c r="D113" s="6"/>
    </row>
    <row r="114" spans="4:4" x14ac:dyDescent="0.2">
      <c r="D114" s="6"/>
    </row>
    <row r="115" spans="4:4" x14ac:dyDescent="0.2">
      <c r="D115" s="6"/>
    </row>
    <row r="116" spans="4:4" x14ac:dyDescent="0.2">
      <c r="D116" s="6"/>
    </row>
    <row r="117" spans="4:4" x14ac:dyDescent="0.2">
      <c r="D117" s="6"/>
    </row>
    <row r="118" spans="4:4" x14ac:dyDescent="0.2">
      <c r="D118" s="6"/>
    </row>
    <row r="119" spans="4:4" x14ac:dyDescent="0.2">
      <c r="D119" s="6"/>
    </row>
    <row r="120" spans="4:4" x14ac:dyDescent="0.2">
      <c r="D120" s="6"/>
    </row>
    <row r="121" spans="4:4" x14ac:dyDescent="0.2">
      <c r="D121" s="6"/>
    </row>
    <row r="122" spans="4:4" x14ac:dyDescent="0.2">
      <c r="D122" s="6"/>
    </row>
    <row r="123" spans="4:4" x14ac:dyDescent="0.2">
      <c r="D123" s="6"/>
    </row>
    <row r="124" spans="4:4" x14ac:dyDescent="0.2">
      <c r="D124" s="6"/>
    </row>
    <row r="125" spans="4:4" x14ac:dyDescent="0.2">
      <c r="D125" s="6"/>
    </row>
    <row r="126" spans="4:4" x14ac:dyDescent="0.2">
      <c r="D126" s="6"/>
    </row>
    <row r="127" spans="4:4" x14ac:dyDescent="0.2">
      <c r="D127" s="6"/>
    </row>
    <row r="128" spans="4:4" x14ac:dyDescent="0.2">
      <c r="D128" s="6"/>
    </row>
    <row r="129" spans="4:4" x14ac:dyDescent="0.2">
      <c r="D129" s="6"/>
    </row>
    <row r="130" spans="4:4" x14ac:dyDescent="0.2">
      <c r="D130" s="6"/>
    </row>
    <row r="131" spans="4:4" x14ac:dyDescent="0.2">
      <c r="D131" s="6"/>
    </row>
    <row r="132" spans="4:4" x14ac:dyDescent="0.2">
      <c r="D132" s="6"/>
    </row>
    <row r="133" spans="4:4" x14ac:dyDescent="0.2">
      <c r="D133" s="6"/>
    </row>
    <row r="134" spans="4:4" x14ac:dyDescent="0.2">
      <c r="D134" s="6"/>
    </row>
    <row r="135" spans="4:4" x14ac:dyDescent="0.2">
      <c r="D135" s="6"/>
    </row>
    <row r="136" spans="4:4" x14ac:dyDescent="0.2">
      <c r="D136" s="6"/>
    </row>
    <row r="137" spans="4:4" x14ac:dyDescent="0.2">
      <c r="D137" s="6"/>
    </row>
    <row r="138" spans="4:4" x14ac:dyDescent="0.2">
      <c r="D138" s="6"/>
    </row>
    <row r="139" spans="4:4" x14ac:dyDescent="0.2">
      <c r="D139" s="6"/>
    </row>
    <row r="140" spans="4:4" x14ac:dyDescent="0.2">
      <c r="D140" s="6"/>
    </row>
    <row r="141" spans="4:4" x14ac:dyDescent="0.2">
      <c r="D141" s="6"/>
    </row>
    <row r="142" spans="4:4" x14ac:dyDescent="0.2">
      <c r="D142" s="6"/>
    </row>
    <row r="143" spans="4:4" x14ac:dyDescent="0.2">
      <c r="D143" s="6"/>
    </row>
    <row r="144" spans="4:4" x14ac:dyDescent="0.2">
      <c r="D144" s="6"/>
    </row>
    <row r="145" spans="4:4" x14ac:dyDescent="0.2">
      <c r="D145" s="6"/>
    </row>
    <row r="146" spans="4:4" x14ac:dyDescent="0.2">
      <c r="D146" s="6"/>
    </row>
    <row r="147" spans="4:4" x14ac:dyDescent="0.2">
      <c r="D147" s="6"/>
    </row>
    <row r="148" spans="4:4" x14ac:dyDescent="0.2">
      <c r="D148" s="6"/>
    </row>
    <row r="149" spans="4:4" x14ac:dyDescent="0.2">
      <c r="D149" s="6"/>
    </row>
    <row r="150" spans="4:4" x14ac:dyDescent="0.2">
      <c r="D150" s="6"/>
    </row>
    <row r="151" spans="4:4" x14ac:dyDescent="0.2">
      <c r="D151" s="6"/>
    </row>
    <row r="152" spans="4:4" x14ac:dyDescent="0.2">
      <c r="D152" s="6"/>
    </row>
    <row r="153" spans="4:4" x14ac:dyDescent="0.2">
      <c r="D153" s="6"/>
    </row>
    <row r="154" spans="4:4" x14ac:dyDescent="0.2">
      <c r="D154" s="6"/>
    </row>
    <row r="155" spans="4:4" x14ac:dyDescent="0.2">
      <c r="D155" s="6"/>
    </row>
    <row r="156" spans="4:4" x14ac:dyDescent="0.2">
      <c r="D156" s="6"/>
    </row>
    <row r="157" spans="4:4" x14ac:dyDescent="0.2">
      <c r="D157" s="6"/>
    </row>
    <row r="158" spans="4:4" x14ac:dyDescent="0.2">
      <c r="D158" s="6"/>
    </row>
    <row r="159" spans="4:4" x14ac:dyDescent="0.2">
      <c r="D159" s="6"/>
    </row>
    <row r="160" spans="4:4" x14ac:dyDescent="0.2">
      <c r="D160" s="6"/>
    </row>
    <row r="161" spans="4:4" x14ac:dyDescent="0.2">
      <c r="D161" s="6"/>
    </row>
    <row r="162" spans="4:4" x14ac:dyDescent="0.2">
      <c r="D162" s="6"/>
    </row>
    <row r="163" spans="4:4" x14ac:dyDescent="0.2">
      <c r="D163" s="6"/>
    </row>
    <row r="164" spans="4:4" x14ac:dyDescent="0.2">
      <c r="D164" s="6"/>
    </row>
    <row r="165" spans="4:4" x14ac:dyDescent="0.2">
      <c r="D165" s="6"/>
    </row>
    <row r="166" spans="4:4" x14ac:dyDescent="0.2">
      <c r="D166" s="6"/>
    </row>
    <row r="167" spans="4:4" x14ac:dyDescent="0.2">
      <c r="D167" s="6"/>
    </row>
    <row r="168" spans="4:4" x14ac:dyDescent="0.2">
      <c r="D168" s="6"/>
    </row>
    <row r="169" spans="4:4" x14ac:dyDescent="0.2">
      <c r="D169" s="6"/>
    </row>
    <row r="170" spans="4:4" x14ac:dyDescent="0.2">
      <c r="D170" s="6"/>
    </row>
    <row r="171" spans="4:4" x14ac:dyDescent="0.2">
      <c r="D171" s="6"/>
    </row>
    <row r="172" spans="4:4" x14ac:dyDescent="0.2">
      <c r="D172" s="6"/>
    </row>
    <row r="173" spans="4:4" x14ac:dyDescent="0.2">
      <c r="D173" s="6"/>
    </row>
    <row r="174" spans="4:4" x14ac:dyDescent="0.2">
      <c r="D174" s="6"/>
    </row>
    <row r="175" spans="4:4" x14ac:dyDescent="0.2">
      <c r="D175" s="6"/>
    </row>
    <row r="176" spans="4:4" x14ac:dyDescent="0.2">
      <c r="D176" s="6"/>
    </row>
    <row r="177" spans="4:4" x14ac:dyDescent="0.2">
      <c r="D177" s="6"/>
    </row>
    <row r="178" spans="4:4" x14ac:dyDescent="0.2">
      <c r="D178" s="6"/>
    </row>
    <row r="179" spans="4:4" x14ac:dyDescent="0.2">
      <c r="D179" s="6"/>
    </row>
    <row r="180" spans="4:4" x14ac:dyDescent="0.2">
      <c r="D180" s="6"/>
    </row>
    <row r="181" spans="4:4" x14ac:dyDescent="0.2">
      <c r="D181" s="6"/>
    </row>
    <row r="182" spans="4:4" x14ac:dyDescent="0.2">
      <c r="D182" s="6"/>
    </row>
    <row r="183" spans="4:4" x14ac:dyDescent="0.2">
      <c r="D183" s="6"/>
    </row>
    <row r="184" spans="4:4" x14ac:dyDescent="0.2">
      <c r="D184" s="6"/>
    </row>
    <row r="185" spans="4:4" x14ac:dyDescent="0.2">
      <c r="D185" s="6"/>
    </row>
    <row r="186" spans="4:4" x14ac:dyDescent="0.2">
      <c r="D186" s="6"/>
    </row>
    <row r="187" spans="4:4" x14ac:dyDescent="0.2">
      <c r="D187" s="6"/>
    </row>
    <row r="188" spans="4:4" x14ac:dyDescent="0.2">
      <c r="D188" s="6"/>
    </row>
    <row r="189" spans="4:4" x14ac:dyDescent="0.2">
      <c r="D189" s="6"/>
    </row>
    <row r="190" spans="4:4" x14ac:dyDescent="0.2">
      <c r="D190" s="6"/>
    </row>
    <row r="191" spans="4:4" x14ac:dyDescent="0.2">
      <c r="D191" s="6"/>
    </row>
    <row r="192" spans="4:4" x14ac:dyDescent="0.2">
      <c r="D192" s="6"/>
    </row>
    <row r="193" spans="4:4" x14ac:dyDescent="0.2">
      <c r="D193" s="6"/>
    </row>
    <row r="194" spans="4:4" x14ac:dyDescent="0.2">
      <c r="D194" s="6"/>
    </row>
    <row r="195" spans="4:4" x14ac:dyDescent="0.2">
      <c r="D195" s="6"/>
    </row>
    <row r="196" spans="4:4" x14ac:dyDescent="0.2">
      <c r="D196" s="6"/>
    </row>
    <row r="197" spans="4:4" x14ac:dyDescent="0.2">
      <c r="D197" s="6"/>
    </row>
    <row r="198" spans="4:4" x14ac:dyDescent="0.2">
      <c r="D198" s="6"/>
    </row>
    <row r="199" spans="4:4" x14ac:dyDescent="0.2">
      <c r="D199" s="6"/>
    </row>
    <row r="200" spans="4:4" x14ac:dyDescent="0.2">
      <c r="D200" s="6"/>
    </row>
    <row r="201" spans="4:4" x14ac:dyDescent="0.2">
      <c r="D201" s="6"/>
    </row>
    <row r="202" spans="4:4" x14ac:dyDescent="0.2">
      <c r="D202" s="6"/>
    </row>
    <row r="203" spans="4:4" x14ac:dyDescent="0.2">
      <c r="D203" s="6"/>
    </row>
    <row r="204" spans="4:4" x14ac:dyDescent="0.2">
      <c r="D204" s="6"/>
    </row>
    <row r="205" spans="4:4" x14ac:dyDescent="0.2">
      <c r="D205" s="6"/>
    </row>
    <row r="206" spans="4:4" x14ac:dyDescent="0.2">
      <c r="D206" s="6"/>
    </row>
    <row r="207" spans="4:4" x14ac:dyDescent="0.2">
      <c r="D207" s="6"/>
    </row>
    <row r="208" spans="4:4" x14ac:dyDescent="0.2">
      <c r="D208" s="6"/>
    </row>
    <row r="209" spans="4:4" x14ac:dyDescent="0.2">
      <c r="D209" s="6"/>
    </row>
    <row r="210" spans="4:4" x14ac:dyDescent="0.2">
      <c r="D210" s="6"/>
    </row>
    <row r="211" spans="4:4" x14ac:dyDescent="0.2">
      <c r="D211" s="6"/>
    </row>
    <row r="212" spans="4:4" x14ac:dyDescent="0.2">
      <c r="D212" s="6"/>
    </row>
    <row r="213" spans="4:4" x14ac:dyDescent="0.2">
      <c r="D213" s="6"/>
    </row>
    <row r="214" spans="4:4" x14ac:dyDescent="0.2">
      <c r="D214" s="6"/>
    </row>
    <row r="215" spans="4:4" x14ac:dyDescent="0.2">
      <c r="D215" s="6"/>
    </row>
    <row r="216" spans="4:4" x14ac:dyDescent="0.2">
      <c r="D216" s="6"/>
    </row>
    <row r="217" spans="4:4" x14ac:dyDescent="0.2">
      <c r="D217" s="6"/>
    </row>
    <row r="218" spans="4:4" x14ac:dyDescent="0.2">
      <c r="D218" s="6"/>
    </row>
    <row r="219" spans="4:4" x14ac:dyDescent="0.2">
      <c r="D219" s="6"/>
    </row>
    <row r="220" spans="4:4" x14ac:dyDescent="0.2">
      <c r="D220" s="6"/>
    </row>
    <row r="221" spans="4:4" x14ac:dyDescent="0.2">
      <c r="D221" s="6"/>
    </row>
    <row r="222" spans="4:4" x14ac:dyDescent="0.2">
      <c r="D222" s="6"/>
    </row>
    <row r="223" spans="4:4" x14ac:dyDescent="0.2">
      <c r="D223" s="6"/>
    </row>
    <row r="224" spans="4:4" x14ac:dyDescent="0.2">
      <c r="D224" s="6"/>
    </row>
    <row r="225" spans="4:4" x14ac:dyDescent="0.2">
      <c r="D225" s="6"/>
    </row>
    <row r="226" spans="4:4" x14ac:dyDescent="0.2">
      <c r="D226" s="6"/>
    </row>
    <row r="227" spans="4:4" x14ac:dyDescent="0.2">
      <c r="D227" s="6"/>
    </row>
    <row r="228" spans="4:4" x14ac:dyDescent="0.2">
      <c r="D228" s="6"/>
    </row>
    <row r="229" spans="4:4" x14ac:dyDescent="0.2">
      <c r="D229" s="6"/>
    </row>
    <row r="230" spans="4:4" x14ac:dyDescent="0.2">
      <c r="D230" s="6"/>
    </row>
    <row r="231" spans="4:4" x14ac:dyDescent="0.2">
      <c r="D231" s="6"/>
    </row>
    <row r="232" spans="4:4" x14ac:dyDescent="0.2">
      <c r="D232" s="6"/>
    </row>
    <row r="233" spans="4:4" x14ac:dyDescent="0.2">
      <c r="D233" s="6"/>
    </row>
    <row r="234" spans="4:4" x14ac:dyDescent="0.2">
      <c r="D234" s="6"/>
    </row>
    <row r="235" spans="4:4" x14ac:dyDescent="0.2">
      <c r="D235" s="6"/>
    </row>
    <row r="236" spans="4:4" x14ac:dyDescent="0.2">
      <c r="D236" s="6"/>
    </row>
    <row r="237" spans="4:4" x14ac:dyDescent="0.2">
      <c r="D237" s="6"/>
    </row>
    <row r="238" spans="4:4" x14ac:dyDescent="0.2">
      <c r="D238" s="6"/>
    </row>
    <row r="239" spans="4:4" x14ac:dyDescent="0.2">
      <c r="D239" s="6"/>
    </row>
    <row r="240" spans="4:4" x14ac:dyDescent="0.2">
      <c r="D240" s="6"/>
    </row>
    <row r="241" spans="4:4" x14ac:dyDescent="0.2">
      <c r="D241" s="6"/>
    </row>
    <row r="242" spans="4:4" x14ac:dyDescent="0.2">
      <c r="D242" s="6"/>
    </row>
    <row r="243" spans="4:4" x14ac:dyDescent="0.2">
      <c r="D243" s="6"/>
    </row>
    <row r="244" spans="4:4" x14ac:dyDescent="0.2">
      <c r="D244" s="6"/>
    </row>
    <row r="245" spans="4:4" x14ac:dyDescent="0.2">
      <c r="D245" s="6"/>
    </row>
    <row r="246" spans="4:4" x14ac:dyDescent="0.2">
      <c r="D246" s="6"/>
    </row>
    <row r="247" spans="4:4" x14ac:dyDescent="0.2">
      <c r="D247" s="6"/>
    </row>
    <row r="248" spans="4:4" x14ac:dyDescent="0.2">
      <c r="D248" s="6"/>
    </row>
    <row r="249" spans="4:4" x14ac:dyDescent="0.2">
      <c r="D249" s="6"/>
    </row>
    <row r="250" spans="4:4" x14ac:dyDescent="0.2">
      <c r="D250" s="6"/>
    </row>
    <row r="251" spans="4:4" x14ac:dyDescent="0.2">
      <c r="D251" s="6"/>
    </row>
    <row r="252" spans="4:4" x14ac:dyDescent="0.2">
      <c r="D252" s="6"/>
    </row>
    <row r="253" spans="4:4" x14ac:dyDescent="0.2">
      <c r="D253" s="6"/>
    </row>
    <row r="254" spans="4:4" x14ac:dyDescent="0.2">
      <c r="D254" s="6"/>
    </row>
    <row r="255" spans="4:4" x14ac:dyDescent="0.2">
      <c r="D255" s="6"/>
    </row>
    <row r="256" spans="4:4" x14ac:dyDescent="0.2">
      <c r="D256" s="6"/>
    </row>
    <row r="257" spans="4:4" x14ac:dyDescent="0.2">
      <c r="D257" s="6"/>
    </row>
    <row r="258" spans="4:4" x14ac:dyDescent="0.2">
      <c r="D258" s="6"/>
    </row>
    <row r="259" spans="4:4" x14ac:dyDescent="0.2">
      <c r="D259" s="6"/>
    </row>
    <row r="260" spans="4:4" x14ac:dyDescent="0.2">
      <c r="D260" s="6"/>
    </row>
    <row r="261" spans="4:4" x14ac:dyDescent="0.2">
      <c r="D261" s="6"/>
    </row>
    <row r="262" spans="4:4" x14ac:dyDescent="0.2">
      <c r="D262" s="6"/>
    </row>
    <row r="263" spans="4:4" x14ac:dyDescent="0.2">
      <c r="D263" s="6"/>
    </row>
    <row r="264" spans="4:4" x14ac:dyDescent="0.2">
      <c r="D264" s="6"/>
    </row>
    <row r="265" spans="4:4" x14ac:dyDescent="0.2">
      <c r="D265" s="6"/>
    </row>
    <row r="266" spans="4:4" x14ac:dyDescent="0.2">
      <c r="D266" s="6"/>
    </row>
    <row r="267" spans="4:4" x14ac:dyDescent="0.2">
      <c r="D267" s="6"/>
    </row>
    <row r="268" spans="4:4" x14ac:dyDescent="0.2">
      <c r="D268" s="6"/>
    </row>
    <row r="269" spans="4:4" x14ac:dyDescent="0.2">
      <c r="D269" s="6"/>
    </row>
    <row r="270" spans="4:4" x14ac:dyDescent="0.2">
      <c r="D270" s="6"/>
    </row>
    <row r="271" spans="4:4" x14ac:dyDescent="0.2">
      <c r="D271" s="6"/>
    </row>
    <row r="272" spans="4:4" x14ac:dyDescent="0.2">
      <c r="D272" s="6"/>
    </row>
    <row r="273" spans="4:4" x14ac:dyDescent="0.2">
      <c r="D273" s="6"/>
    </row>
    <row r="274" spans="4:4" x14ac:dyDescent="0.2">
      <c r="D274" s="6"/>
    </row>
    <row r="275" spans="4:4" x14ac:dyDescent="0.2">
      <c r="D275" s="6"/>
    </row>
    <row r="276" spans="4:4" x14ac:dyDescent="0.2">
      <c r="D276" s="6"/>
    </row>
    <row r="277" spans="4:4" x14ac:dyDescent="0.2">
      <c r="D277" s="6"/>
    </row>
    <row r="278" spans="4:4" x14ac:dyDescent="0.2">
      <c r="D278" s="6"/>
    </row>
    <row r="279" spans="4:4" x14ac:dyDescent="0.2">
      <c r="D279" s="6"/>
    </row>
    <row r="280" spans="4:4" x14ac:dyDescent="0.2">
      <c r="D280" s="6"/>
    </row>
    <row r="281" spans="4:4" x14ac:dyDescent="0.2">
      <c r="D281" s="6"/>
    </row>
    <row r="282" spans="4:4" x14ac:dyDescent="0.2">
      <c r="D282" s="6"/>
    </row>
    <row r="283" spans="4:4" x14ac:dyDescent="0.2">
      <c r="D283" s="6"/>
    </row>
    <row r="284" spans="4:4" x14ac:dyDescent="0.2">
      <c r="D284" s="6"/>
    </row>
    <row r="285" spans="4:4" x14ac:dyDescent="0.2">
      <c r="D285" s="6"/>
    </row>
    <row r="286" spans="4:4" x14ac:dyDescent="0.2">
      <c r="D286" s="6"/>
    </row>
    <row r="287" spans="4:4" x14ac:dyDescent="0.2">
      <c r="D287" s="6"/>
    </row>
    <row r="288" spans="4:4" x14ac:dyDescent="0.2">
      <c r="D288" s="6"/>
    </row>
    <row r="289" spans="4:11" x14ac:dyDescent="0.2">
      <c r="D289" s="6"/>
    </row>
    <row r="290" spans="4:11" x14ac:dyDescent="0.2">
      <c r="D290" s="6"/>
    </row>
    <row r="291" spans="4:11" x14ac:dyDescent="0.2">
      <c r="D291" s="6"/>
    </row>
    <row r="292" spans="4:11" x14ac:dyDescent="0.2">
      <c r="D292" s="6"/>
    </row>
    <row r="293" spans="4:11" x14ac:dyDescent="0.2">
      <c r="D293" s="6"/>
    </row>
    <row r="294" spans="4:11" x14ac:dyDescent="0.2">
      <c r="D294" s="6"/>
    </row>
    <row r="295" spans="4:11" x14ac:dyDescent="0.2">
      <c r="D295" s="6"/>
    </row>
    <row r="296" spans="4:11" x14ac:dyDescent="0.2">
      <c r="D296" s="6"/>
    </row>
    <row r="297" spans="4:11" x14ac:dyDescent="0.2">
      <c r="D297" s="6"/>
    </row>
    <row r="298" spans="4:11" x14ac:dyDescent="0.2">
      <c r="D298" s="6"/>
    </row>
    <row r="299" spans="4:11" x14ac:dyDescent="0.2">
      <c r="D299" s="6"/>
    </row>
    <row r="300" spans="4:11" x14ac:dyDescent="0.2">
      <c r="D300" s="6"/>
    </row>
    <row r="301" spans="4:11" x14ac:dyDescent="0.2">
      <c r="D301" s="6"/>
    </row>
    <row r="302" spans="4:11" x14ac:dyDescent="0.2">
      <c r="K302" s="6"/>
    </row>
    <row r="303" spans="4:11" x14ac:dyDescent="0.2">
      <c r="K303" s="6"/>
    </row>
    <row r="304" spans="4:11" x14ac:dyDescent="0.2">
      <c r="K304" s="6"/>
    </row>
  </sheetData>
  <phoneticPr fontId="3" type="noConversion"/>
  <pageMargins left="0.7" right="0.7" top="0.75" bottom="0.75" header="0.3" footer="0.3"/>
  <pageSetup orientation="portrait" horizontalDpi="0" verticalDpi="0"/>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9A56D7-1060-4DF4-B63E-A89197473065}">
  <dimension ref="A1:AB118"/>
  <sheetViews>
    <sheetView showGridLines="0" showRowColHeaders="0" tabSelected="1" workbookViewId="0">
      <selection activeCell="K31" sqref="K31"/>
    </sheetView>
  </sheetViews>
  <sheetFormatPr defaultRowHeight="15.75" x14ac:dyDescent="0.25"/>
  <cols>
    <col min="7" max="7" width="16.125" bestFit="1" customWidth="1"/>
    <col min="17" max="17" width="11.5" bestFit="1" customWidth="1"/>
    <col min="18" max="18" width="12.125" customWidth="1"/>
  </cols>
  <sheetData>
    <row r="1" spans="1:28" x14ac:dyDescent="0.25">
      <c r="A1" s="27"/>
      <c r="B1" s="27"/>
      <c r="C1" s="27"/>
      <c r="D1" s="27"/>
      <c r="E1" s="27"/>
      <c r="F1" s="28"/>
      <c r="G1" s="28"/>
      <c r="H1" s="28"/>
      <c r="I1" s="28"/>
      <c r="J1" s="28"/>
      <c r="K1" s="29"/>
      <c r="L1" s="29"/>
      <c r="M1" s="29"/>
      <c r="N1" s="29"/>
      <c r="O1" s="29"/>
      <c r="P1" s="25"/>
      <c r="Q1" s="25"/>
      <c r="R1" s="25"/>
      <c r="S1" s="25"/>
      <c r="T1" s="25"/>
      <c r="U1" s="30"/>
      <c r="V1" s="30"/>
    </row>
    <row r="2" spans="1:28" x14ac:dyDescent="0.25">
      <c r="A2" s="27"/>
      <c r="B2" s="27"/>
      <c r="C2" s="27"/>
      <c r="D2" s="27"/>
      <c r="E2" s="27"/>
      <c r="F2" s="28"/>
      <c r="G2" s="28"/>
      <c r="H2" s="28"/>
      <c r="I2" s="28"/>
      <c r="J2" s="28"/>
      <c r="K2" s="29"/>
      <c r="L2" s="29"/>
      <c r="M2" s="29"/>
      <c r="N2" s="29"/>
      <c r="O2" s="29"/>
      <c r="P2" s="25"/>
      <c r="Q2" s="25"/>
      <c r="R2" s="25"/>
      <c r="S2" s="25"/>
      <c r="T2" s="25"/>
      <c r="U2" s="30"/>
      <c r="V2" s="30"/>
    </row>
    <row r="3" spans="1:28" x14ac:dyDescent="0.25">
      <c r="A3" s="37"/>
      <c r="B3" s="37"/>
      <c r="C3" s="37"/>
      <c r="D3" s="37"/>
      <c r="E3" s="37"/>
      <c r="F3" s="37"/>
      <c r="G3" s="37"/>
      <c r="H3" s="37"/>
      <c r="I3" s="37"/>
      <c r="J3" s="37"/>
      <c r="K3" s="37"/>
      <c r="L3" s="37"/>
      <c r="M3" s="37"/>
      <c r="N3" s="37"/>
      <c r="O3" s="37"/>
      <c r="P3" s="37"/>
      <c r="Q3" s="37"/>
      <c r="R3" s="37"/>
      <c r="S3" s="37"/>
      <c r="T3" s="37"/>
      <c r="U3" s="37"/>
      <c r="V3" s="37"/>
      <c r="W3" s="26"/>
      <c r="X3" s="26"/>
      <c r="Y3" s="26"/>
      <c r="Z3" s="26"/>
      <c r="AA3" s="26"/>
      <c r="AB3" s="26"/>
    </row>
    <row r="4" spans="1:28" x14ac:dyDescent="0.25">
      <c r="A4" s="37"/>
      <c r="B4" s="37"/>
      <c r="C4" s="37"/>
      <c r="D4" s="37"/>
      <c r="E4" s="37"/>
      <c r="F4" s="37"/>
      <c r="G4" s="37"/>
      <c r="H4" s="37"/>
      <c r="I4" s="37"/>
      <c r="J4" s="37"/>
      <c r="K4" s="37"/>
      <c r="L4" s="37"/>
      <c r="M4" s="37"/>
      <c r="N4" s="37"/>
      <c r="O4" s="37"/>
      <c r="P4" s="37"/>
      <c r="Q4" s="37"/>
      <c r="R4" s="37"/>
      <c r="S4" s="37"/>
      <c r="T4" s="37"/>
      <c r="U4" s="37"/>
      <c r="V4" s="37"/>
      <c r="W4" s="26"/>
      <c r="X4" s="26"/>
      <c r="Y4" s="26"/>
      <c r="Z4" s="26"/>
      <c r="AA4" s="26"/>
      <c r="AB4" s="26"/>
    </row>
    <row r="5" spans="1:28" x14ac:dyDescent="0.25">
      <c r="A5" s="37"/>
      <c r="B5" s="37"/>
      <c r="C5" s="37"/>
      <c r="D5" s="37"/>
      <c r="E5" s="37"/>
      <c r="F5" s="37"/>
      <c r="G5" s="37"/>
      <c r="H5" s="37"/>
      <c r="I5" s="37"/>
      <c r="J5" s="37"/>
      <c r="K5" s="37"/>
      <c r="L5" s="37"/>
      <c r="M5" s="37"/>
      <c r="N5" s="37"/>
      <c r="O5" s="37"/>
      <c r="P5" s="37"/>
      <c r="Q5" s="37"/>
      <c r="R5" s="37"/>
      <c r="S5" s="37"/>
      <c r="T5" s="37"/>
      <c r="U5" s="37"/>
      <c r="V5" s="37"/>
      <c r="W5" s="26"/>
      <c r="X5" s="26"/>
      <c r="Y5" s="26"/>
      <c r="Z5" s="26"/>
      <c r="AA5" s="26"/>
      <c r="AB5" s="26"/>
    </row>
    <row r="6" spans="1:28" x14ac:dyDescent="0.25">
      <c r="A6" s="37"/>
      <c r="B6" s="37"/>
      <c r="C6" s="37"/>
      <c r="D6" s="37"/>
      <c r="E6" s="37"/>
      <c r="F6" s="37"/>
      <c r="G6" s="37"/>
      <c r="H6" s="37"/>
      <c r="I6" s="37"/>
      <c r="J6" s="37"/>
      <c r="K6" s="37"/>
      <c r="L6" s="37"/>
      <c r="M6" s="37"/>
      <c r="N6" s="37"/>
      <c r="O6" s="37"/>
      <c r="P6" s="37"/>
      <c r="Q6" s="37"/>
      <c r="R6" s="37"/>
      <c r="S6" s="37"/>
      <c r="T6" s="37"/>
      <c r="U6" s="37"/>
      <c r="V6" s="37"/>
      <c r="W6" s="26"/>
      <c r="X6" s="26"/>
      <c r="Y6" s="26"/>
      <c r="Z6" s="26"/>
      <c r="AA6" s="26"/>
      <c r="AB6" s="26"/>
    </row>
    <row r="7" spans="1:28" x14ac:dyDescent="0.25">
      <c r="A7" s="37"/>
      <c r="B7" s="37"/>
      <c r="C7" s="37"/>
      <c r="D7" s="37"/>
      <c r="E7" s="37"/>
      <c r="F7" s="37"/>
      <c r="G7" s="37"/>
      <c r="H7" s="37"/>
      <c r="I7" s="37"/>
      <c r="J7" s="37"/>
      <c r="K7" s="37"/>
      <c r="L7" s="37"/>
      <c r="M7" s="37"/>
      <c r="N7" s="37"/>
      <c r="O7" s="37"/>
      <c r="P7" s="37"/>
      <c r="Q7" s="37"/>
      <c r="R7" s="37"/>
      <c r="S7" s="37"/>
      <c r="T7" s="37"/>
      <c r="U7" s="37"/>
      <c r="V7" s="37"/>
      <c r="W7" s="26"/>
      <c r="X7" s="26"/>
      <c r="Y7" s="26"/>
      <c r="Z7" s="26"/>
      <c r="AA7" s="26"/>
      <c r="AB7" s="26"/>
    </row>
    <row r="8" spans="1:28" x14ac:dyDescent="0.25">
      <c r="A8" s="37"/>
      <c r="B8" s="37"/>
      <c r="C8" s="37"/>
      <c r="D8" s="37"/>
      <c r="E8" s="37"/>
      <c r="F8" s="37"/>
      <c r="G8" s="37"/>
      <c r="H8" s="37"/>
      <c r="I8" s="37"/>
      <c r="J8" s="37"/>
      <c r="K8" s="37"/>
      <c r="L8" s="37"/>
      <c r="M8" s="37"/>
      <c r="N8" s="37"/>
      <c r="O8" s="37"/>
      <c r="P8" s="37"/>
      <c r="Q8" s="37"/>
      <c r="R8" s="37"/>
      <c r="S8" s="37"/>
      <c r="T8" s="37"/>
      <c r="U8" s="37"/>
      <c r="V8" s="37"/>
      <c r="W8" s="26"/>
      <c r="X8" s="26"/>
      <c r="Y8" s="26"/>
      <c r="Z8" s="26"/>
      <c r="AA8" s="26"/>
      <c r="AB8" s="26"/>
    </row>
    <row r="9" spans="1:28" x14ac:dyDescent="0.25">
      <c r="A9" s="37"/>
      <c r="B9" s="37"/>
      <c r="C9" s="37"/>
      <c r="D9" s="37"/>
      <c r="E9" s="37"/>
      <c r="F9" s="37"/>
      <c r="G9" s="37"/>
      <c r="H9" s="37"/>
      <c r="I9" s="37"/>
      <c r="J9" s="37"/>
      <c r="K9" s="37"/>
      <c r="L9" s="37"/>
      <c r="M9" s="37"/>
      <c r="N9" s="37"/>
      <c r="O9" s="37"/>
      <c r="P9" s="37"/>
      <c r="Q9" s="37"/>
      <c r="R9" s="37"/>
      <c r="S9" s="37"/>
      <c r="T9" s="37"/>
      <c r="U9" s="37"/>
      <c r="V9" s="37"/>
      <c r="W9" s="26"/>
      <c r="X9" s="26"/>
      <c r="Y9" s="26"/>
      <c r="Z9" s="26"/>
      <c r="AA9" s="26"/>
      <c r="AB9" s="26"/>
    </row>
    <row r="10" spans="1:28" x14ac:dyDescent="0.25">
      <c r="A10" s="37"/>
      <c r="B10" s="37"/>
      <c r="C10" s="37"/>
      <c r="D10" s="37"/>
      <c r="E10" s="37"/>
      <c r="F10" s="37"/>
      <c r="G10" s="37"/>
      <c r="H10" s="37"/>
      <c r="I10" s="37"/>
      <c r="J10" s="37"/>
      <c r="K10" s="37"/>
      <c r="L10" s="37"/>
      <c r="M10" s="37"/>
      <c r="N10" s="37"/>
      <c r="O10" s="37"/>
      <c r="P10" s="37"/>
      <c r="Q10" s="37"/>
      <c r="R10" s="37"/>
      <c r="S10" s="37"/>
      <c r="T10" s="37"/>
      <c r="U10" s="37"/>
      <c r="V10" s="37"/>
      <c r="W10" s="26"/>
      <c r="X10" s="26"/>
      <c r="Y10" s="26"/>
      <c r="Z10" s="26"/>
      <c r="AA10" s="26"/>
      <c r="AB10" s="26"/>
    </row>
    <row r="11" spans="1:28" x14ac:dyDescent="0.25">
      <c r="A11" s="37"/>
      <c r="B11" s="37"/>
      <c r="C11" s="37"/>
      <c r="D11" s="37"/>
      <c r="E11" s="37"/>
      <c r="F11" s="37"/>
      <c r="G11" s="37"/>
      <c r="H11" s="37"/>
      <c r="I11" s="37"/>
      <c r="J11" s="37"/>
      <c r="K11" s="37"/>
      <c r="L11" s="37"/>
      <c r="M11" s="37"/>
      <c r="N11" s="37"/>
      <c r="O11" s="37"/>
      <c r="P11" s="37"/>
      <c r="Q11" s="37"/>
      <c r="R11" s="37"/>
      <c r="S11" s="37"/>
      <c r="T11" s="37"/>
      <c r="U11" s="37"/>
      <c r="V11" s="37"/>
      <c r="W11" s="26"/>
      <c r="X11" s="26"/>
      <c r="Y11" s="26"/>
      <c r="Z11" s="26"/>
      <c r="AA11" s="26"/>
      <c r="AB11" s="26"/>
    </row>
    <row r="12" spans="1:28" x14ac:dyDescent="0.25">
      <c r="A12" s="37"/>
      <c r="B12" s="37"/>
      <c r="C12" s="37"/>
      <c r="D12" s="37"/>
      <c r="E12" s="37"/>
      <c r="F12" s="56" t="s">
        <v>80</v>
      </c>
      <c r="G12" s="57">
        <v>23111</v>
      </c>
      <c r="H12" s="37"/>
      <c r="I12" s="37"/>
      <c r="J12" s="37"/>
      <c r="K12" s="37"/>
      <c r="L12" s="37"/>
      <c r="M12" s="37"/>
      <c r="N12" s="37"/>
      <c r="O12" s="37"/>
      <c r="P12" s="37"/>
      <c r="Q12" s="37"/>
      <c r="R12" s="37"/>
      <c r="S12" s="37"/>
      <c r="T12" s="37"/>
      <c r="U12" s="37"/>
      <c r="V12" s="37"/>
      <c r="W12" s="26"/>
      <c r="X12" s="26"/>
      <c r="Y12" s="26"/>
      <c r="Z12" s="26"/>
      <c r="AA12" s="26"/>
      <c r="AB12" s="26"/>
    </row>
    <row r="13" spans="1:28" x14ac:dyDescent="0.25">
      <c r="A13" s="37"/>
      <c r="B13" s="37"/>
      <c r="C13" s="37"/>
      <c r="D13" s="37"/>
      <c r="E13" s="37"/>
      <c r="F13" s="56" t="s">
        <v>81</v>
      </c>
      <c r="G13" s="57">
        <v>25000</v>
      </c>
      <c r="H13" s="37"/>
      <c r="I13" s="37"/>
      <c r="J13" s="37"/>
      <c r="K13" s="37"/>
      <c r="L13" s="37"/>
      <c r="M13" s="37"/>
      <c r="N13" s="37"/>
      <c r="O13" s="37"/>
      <c r="P13" s="37"/>
      <c r="Q13" s="37"/>
      <c r="R13" s="37"/>
      <c r="S13" s="37"/>
      <c r="T13" s="37"/>
      <c r="U13" s="37"/>
      <c r="V13" s="37"/>
      <c r="W13" s="26"/>
      <c r="X13" s="26"/>
      <c r="Y13" s="26"/>
      <c r="Z13" s="26"/>
      <c r="AA13" s="26"/>
      <c r="AB13" s="26"/>
    </row>
    <row r="14" spans="1:28" x14ac:dyDescent="0.25">
      <c r="A14" s="37"/>
      <c r="B14" s="37"/>
      <c r="C14" s="37"/>
      <c r="D14" s="37"/>
      <c r="E14" s="37"/>
      <c r="F14" s="56" t="s">
        <v>82</v>
      </c>
      <c r="G14" s="57">
        <v>26889</v>
      </c>
      <c r="H14" s="37"/>
      <c r="I14" s="37"/>
      <c r="J14" s="37"/>
      <c r="K14" s="37"/>
      <c r="L14" s="37"/>
      <c r="M14" s="37"/>
      <c r="N14" s="37"/>
      <c r="O14" s="37"/>
      <c r="P14" s="37"/>
      <c r="Q14" s="37"/>
      <c r="R14" s="37"/>
      <c r="S14" s="37"/>
      <c r="T14" s="37"/>
      <c r="U14" s="37"/>
      <c r="V14" s="37"/>
      <c r="W14" s="26"/>
      <c r="X14" s="26"/>
      <c r="Y14" s="26"/>
      <c r="Z14" s="26"/>
      <c r="AA14" s="26"/>
      <c r="AB14" s="26"/>
    </row>
    <row r="15" spans="1:28" x14ac:dyDescent="0.25">
      <c r="A15" s="37"/>
      <c r="B15" s="37"/>
      <c r="C15" s="37"/>
      <c r="D15" s="37"/>
      <c r="E15" s="37"/>
      <c r="F15" s="56" t="s">
        <v>83</v>
      </c>
      <c r="G15" s="57">
        <v>28778</v>
      </c>
      <c r="H15" s="37"/>
      <c r="I15" s="37"/>
      <c r="J15" s="37"/>
      <c r="K15" s="37"/>
      <c r="L15" s="37"/>
      <c r="M15" s="37"/>
      <c r="N15" s="37"/>
      <c r="O15" s="37"/>
      <c r="P15" s="37"/>
      <c r="Q15" s="37"/>
      <c r="R15" s="37"/>
      <c r="S15" s="37"/>
      <c r="T15" s="37"/>
      <c r="U15" s="37"/>
      <c r="V15" s="37"/>
      <c r="W15" s="26"/>
      <c r="X15" s="26"/>
      <c r="Y15" s="26"/>
      <c r="Z15" s="26"/>
      <c r="AA15" s="26"/>
      <c r="AB15" s="26"/>
    </row>
    <row r="16" spans="1:28" x14ac:dyDescent="0.25">
      <c r="A16" s="37"/>
      <c r="B16" s="37"/>
      <c r="C16" s="37"/>
      <c r="D16" s="37"/>
      <c r="E16" s="37"/>
      <c r="F16" s="56" t="s">
        <v>84</v>
      </c>
      <c r="G16" s="57">
        <v>30667</v>
      </c>
      <c r="H16" s="37"/>
      <c r="I16" s="37"/>
      <c r="J16" s="37"/>
      <c r="K16" s="37"/>
      <c r="L16" s="37"/>
      <c r="M16" s="37"/>
      <c r="N16" s="37"/>
      <c r="O16" s="37"/>
      <c r="P16" s="37"/>
      <c r="Q16" s="37"/>
      <c r="R16" s="37"/>
      <c r="S16" s="37"/>
      <c r="T16" s="37"/>
      <c r="U16" s="37"/>
      <c r="V16" s="37"/>
      <c r="W16" s="26"/>
      <c r="X16" s="26"/>
      <c r="Y16" s="26"/>
      <c r="Z16" s="26"/>
      <c r="AA16" s="26"/>
      <c r="AB16" s="26"/>
    </row>
    <row r="17" spans="1:28" x14ac:dyDescent="0.25">
      <c r="A17" s="37"/>
      <c r="B17" s="37"/>
      <c r="C17" s="37"/>
      <c r="D17" s="37"/>
      <c r="E17" s="37"/>
      <c r="F17" s="56" t="s">
        <v>85</v>
      </c>
      <c r="G17" s="57">
        <v>32556</v>
      </c>
      <c r="H17" s="37"/>
      <c r="I17" s="37"/>
      <c r="J17" s="37"/>
      <c r="K17" s="37"/>
      <c r="L17" s="37"/>
      <c r="M17" s="37"/>
      <c r="N17" s="37"/>
      <c r="O17" s="37"/>
      <c r="P17" s="37"/>
      <c r="Q17" s="37"/>
      <c r="R17" s="37"/>
      <c r="S17" s="37"/>
      <c r="T17" s="37"/>
      <c r="U17" s="37"/>
      <c r="V17" s="37"/>
      <c r="W17" s="26"/>
      <c r="X17" s="26"/>
      <c r="Y17" s="26"/>
      <c r="Z17" s="26"/>
      <c r="AA17" s="26"/>
      <c r="AB17" s="26"/>
    </row>
    <row r="18" spans="1:28" x14ac:dyDescent="0.25">
      <c r="A18" s="37"/>
      <c r="B18" s="37"/>
      <c r="C18" s="37"/>
      <c r="D18" s="37"/>
      <c r="E18" s="37"/>
      <c r="F18" s="56" t="s">
        <v>86</v>
      </c>
      <c r="G18" s="57">
        <v>34445</v>
      </c>
      <c r="H18" s="37"/>
      <c r="I18" s="37"/>
      <c r="J18" s="37"/>
      <c r="K18" s="37"/>
      <c r="L18" s="37"/>
      <c r="M18" s="37"/>
      <c r="N18" s="37"/>
      <c r="O18" s="37"/>
      <c r="P18" s="37"/>
      <c r="R18" s="37"/>
      <c r="S18" s="37"/>
      <c r="T18" s="37"/>
      <c r="U18" s="37"/>
      <c r="V18" s="37"/>
      <c r="W18" s="26"/>
      <c r="X18" s="26"/>
      <c r="Y18" s="26"/>
      <c r="Z18" s="26"/>
      <c r="AA18" s="26"/>
      <c r="AB18" s="26"/>
    </row>
    <row r="19" spans="1:28" x14ac:dyDescent="0.25">
      <c r="A19" s="37"/>
      <c r="B19" s="37"/>
      <c r="C19" s="37"/>
      <c r="D19" s="37"/>
      <c r="E19" s="37"/>
      <c r="F19" s="56" t="s">
        <v>87</v>
      </c>
      <c r="G19" s="57">
        <v>36334</v>
      </c>
      <c r="H19" s="37"/>
      <c r="I19" s="37"/>
      <c r="J19" s="37"/>
      <c r="K19" s="37"/>
      <c r="L19" s="37"/>
      <c r="M19" s="37"/>
      <c r="N19" s="37"/>
      <c r="O19" s="37"/>
      <c r="P19" s="37"/>
      <c r="Q19" s="57">
        <v>13000</v>
      </c>
      <c r="R19" s="56" t="s">
        <v>51</v>
      </c>
      <c r="S19" s="60"/>
      <c r="T19" s="37"/>
      <c r="U19" s="37"/>
      <c r="V19" s="37"/>
      <c r="W19" s="26"/>
      <c r="X19" s="26"/>
      <c r="Y19" s="26"/>
      <c r="Z19" s="26"/>
      <c r="AA19" s="26"/>
      <c r="AB19" s="26"/>
    </row>
    <row r="20" spans="1:28" x14ac:dyDescent="0.25">
      <c r="A20" s="37"/>
      <c r="B20" s="37"/>
      <c r="C20" s="37"/>
      <c r="D20" s="37"/>
      <c r="E20" s="37"/>
      <c r="F20" s="56" t="s">
        <v>88</v>
      </c>
      <c r="G20" s="57">
        <v>38223</v>
      </c>
      <c r="H20" s="37"/>
      <c r="I20" s="37"/>
      <c r="J20" s="37"/>
      <c r="K20" s="37"/>
      <c r="L20" s="37"/>
      <c r="M20" s="37"/>
      <c r="N20" s="37"/>
      <c r="O20" s="37"/>
      <c r="P20" s="37"/>
      <c r="Q20" s="57">
        <v>15700</v>
      </c>
      <c r="R20" s="56" t="s">
        <v>52</v>
      </c>
      <c r="S20" s="60"/>
      <c r="T20" s="37"/>
      <c r="U20" s="37"/>
      <c r="V20" s="37"/>
      <c r="W20" s="26"/>
      <c r="X20" s="26"/>
      <c r="Y20" s="26"/>
      <c r="Z20" s="26"/>
      <c r="AA20" s="26"/>
      <c r="AB20" s="26"/>
    </row>
    <row r="21" spans="1:28" x14ac:dyDescent="0.25">
      <c r="A21" s="37"/>
      <c r="B21" s="37"/>
      <c r="C21" s="37"/>
      <c r="D21" s="37"/>
      <c r="E21" s="37"/>
      <c r="F21" s="56" t="s">
        <v>89</v>
      </c>
      <c r="G21" s="57">
        <v>40112</v>
      </c>
      <c r="H21" s="37"/>
      <c r="I21" s="37"/>
      <c r="J21" s="37"/>
      <c r="K21" s="37"/>
      <c r="L21" s="37"/>
      <c r="M21" s="37"/>
      <c r="N21" s="37"/>
      <c r="O21" s="37"/>
      <c r="P21" s="37"/>
      <c r="Q21" s="57">
        <v>25842</v>
      </c>
      <c r="R21" s="56" t="s">
        <v>53</v>
      </c>
      <c r="S21" s="60"/>
      <c r="T21" s="37"/>
      <c r="U21" s="37"/>
      <c r="V21" s="37"/>
      <c r="W21" s="26"/>
      <c r="X21" s="26"/>
      <c r="Y21" s="26"/>
      <c r="Z21" s="26"/>
      <c r="AA21" s="26"/>
      <c r="AB21" s="26"/>
    </row>
    <row r="22" spans="1:28" x14ac:dyDescent="0.25">
      <c r="A22" s="37"/>
      <c r="B22" s="37"/>
      <c r="C22" s="37"/>
      <c r="D22" s="37"/>
      <c r="E22" s="37"/>
      <c r="F22" s="56" t="s">
        <v>90</v>
      </c>
      <c r="G22" s="57">
        <v>42001</v>
      </c>
      <c r="H22" s="37"/>
      <c r="I22" s="37"/>
      <c r="J22" s="37"/>
      <c r="K22" s="37"/>
      <c r="L22" s="37"/>
      <c r="M22" s="37"/>
      <c r="N22" s="37"/>
      <c r="O22" s="37"/>
      <c r="P22" s="37"/>
      <c r="Q22" s="57">
        <v>150500</v>
      </c>
      <c r="R22" s="56" t="s">
        <v>54</v>
      </c>
      <c r="S22" s="60"/>
      <c r="T22" s="37"/>
      <c r="U22" s="37"/>
      <c r="V22" s="37"/>
      <c r="W22" s="26"/>
      <c r="X22" s="26"/>
      <c r="Y22" s="26"/>
      <c r="Z22" s="26"/>
      <c r="AA22" s="26"/>
      <c r="AB22" s="26"/>
    </row>
    <row r="23" spans="1:28" x14ac:dyDescent="0.25">
      <c r="A23" s="37"/>
      <c r="B23" s="37"/>
      <c r="C23" s="37"/>
      <c r="D23" s="37"/>
      <c r="E23" s="37"/>
      <c r="F23" s="56" t="s">
        <v>91</v>
      </c>
      <c r="G23" s="57">
        <v>43890</v>
      </c>
      <c r="H23" s="37"/>
      <c r="I23" s="37"/>
      <c r="J23" s="37"/>
      <c r="K23" s="37"/>
      <c r="L23" s="37"/>
      <c r="M23" s="37"/>
      <c r="N23" s="37"/>
      <c r="O23" s="37"/>
      <c r="P23" s="37"/>
      <c r="Q23" s="57">
        <v>140000</v>
      </c>
      <c r="R23" s="56" t="s">
        <v>55</v>
      </c>
      <c r="S23" s="60"/>
      <c r="T23" s="37"/>
      <c r="U23" s="37"/>
      <c r="V23" s="37"/>
      <c r="W23" s="26"/>
      <c r="X23" s="26"/>
      <c r="Y23" s="26"/>
      <c r="Z23" s="26"/>
      <c r="AA23" s="26"/>
      <c r="AB23" s="26"/>
    </row>
    <row r="24" spans="1:28" x14ac:dyDescent="0.25">
      <c r="A24" s="37"/>
      <c r="B24" s="37"/>
      <c r="C24" s="37"/>
      <c r="D24" s="37"/>
      <c r="E24" s="37"/>
      <c r="G24" s="37"/>
      <c r="H24" s="37"/>
      <c r="I24" s="37"/>
      <c r="J24" s="37"/>
      <c r="K24" s="37"/>
      <c r="L24" s="37"/>
      <c r="M24" s="37"/>
      <c r="N24" s="37"/>
      <c r="O24" s="37"/>
      <c r="P24" s="37"/>
      <c r="Q24" s="37"/>
      <c r="R24" s="37"/>
      <c r="S24" s="37"/>
      <c r="T24" s="37"/>
      <c r="U24" s="37"/>
      <c r="V24" s="37"/>
      <c r="W24" s="26"/>
      <c r="X24" s="26"/>
      <c r="Y24" s="26"/>
      <c r="Z24" s="26"/>
      <c r="AA24" s="26"/>
      <c r="AB24" s="26"/>
    </row>
    <row r="25" spans="1:28" x14ac:dyDescent="0.25">
      <c r="A25" s="37"/>
      <c r="B25" s="37"/>
      <c r="C25" s="37"/>
      <c r="D25" s="37"/>
      <c r="E25" s="37"/>
      <c r="F25" s="37"/>
      <c r="G25" s="37"/>
      <c r="H25" s="37"/>
      <c r="I25" s="37"/>
      <c r="J25" s="37"/>
      <c r="K25" s="37"/>
      <c r="L25" s="37"/>
      <c r="M25" s="37"/>
      <c r="N25" s="37"/>
      <c r="O25" s="37"/>
      <c r="P25" s="37"/>
      <c r="Q25" s="37"/>
      <c r="R25" s="37"/>
      <c r="S25" s="37"/>
      <c r="T25" s="37"/>
      <c r="U25" s="37"/>
      <c r="V25" s="37"/>
      <c r="W25" s="26"/>
      <c r="X25" s="26"/>
      <c r="Y25" s="26"/>
      <c r="Z25" s="26"/>
      <c r="AA25" s="26"/>
      <c r="AB25" s="26"/>
    </row>
    <row r="26" spans="1:28" x14ac:dyDescent="0.25">
      <c r="A26" s="37"/>
      <c r="B26" s="37"/>
      <c r="C26" s="37"/>
      <c r="D26" s="37"/>
      <c r="E26" s="37"/>
      <c r="F26" s="37"/>
      <c r="G26" s="37"/>
      <c r="H26" s="37"/>
      <c r="I26" s="37"/>
      <c r="J26" s="37"/>
      <c r="K26" s="37"/>
      <c r="L26" s="37"/>
      <c r="M26" s="37"/>
      <c r="N26" s="37"/>
      <c r="O26" s="37"/>
      <c r="P26" s="37"/>
      <c r="Q26" s="37"/>
      <c r="R26" s="37"/>
      <c r="S26" s="37"/>
      <c r="T26" s="37"/>
      <c r="U26" s="37"/>
      <c r="V26" s="37"/>
      <c r="W26" s="26"/>
      <c r="X26" s="26"/>
      <c r="Y26" s="26"/>
      <c r="Z26" s="26"/>
      <c r="AA26" s="26"/>
      <c r="AB26" s="26"/>
    </row>
    <row r="27" spans="1:28" x14ac:dyDescent="0.25">
      <c r="A27" s="37"/>
      <c r="B27" s="37"/>
      <c r="C27" s="37"/>
      <c r="D27" s="37"/>
      <c r="E27" s="37"/>
      <c r="F27" s="37"/>
      <c r="G27" s="37"/>
      <c r="H27" s="37"/>
      <c r="I27" s="37"/>
      <c r="J27" s="37"/>
      <c r="K27" s="37"/>
      <c r="L27" s="37"/>
      <c r="M27" s="37"/>
      <c r="N27" s="37"/>
      <c r="O27" s="37"/>
      <c r="P27" s="37"/>
      <c r="Q27" s="37"/>
      <c r="R27" s="37"/>
      <c r="S27" s="37"/>
      <c r="T27" s="37"/>
      <c r="U27" s="37"/>
      <c r="V27" s="37"/>
      <c r="W27" s="26"/>
      <c r="X27" s="26"/>
      <c r="Y27" s="26"/>
      <c r="Z27" s="26"/>
      <c r="AA27" s="26"/>
      <c r="AB27" s="26"/>
    </row>
    <row r="28" spans="1:28" x14ac:dyDescent="0.25">
      <c r="A28" s="37"/>
      <c r="B28" s="37"/>
      <c r="C28" s="37"/>
      <c r="D28" s="37"/>
      <c r="E28" s="37"/>
      <c r="F28" s="37"/>
      <c r="G28" s="37"/>
      <c r="H28" s="37"/>
      <c r="I28" s="37"/>
      <c r="J28" s="37"/>
      <c r="K28" s="37"/>
      <c r="L28" s="37"/>
      <c r="M28" s="37"/>
      <c r="N28" s="37"/>
      <c r="O28" s="37"/>
      <c r="P28" s="37"/>
      <c r="Q28" s="37"/>
      <c r="R28" s="37"/>
      <c r="S28" s="37"/>
      <c r="T28" s="37"/>
      <c r="U28" s="37"/>
      <c r="V28" s="37"/>
      <c r="W28" s="26"/>
      <c r="X28" s="26"/>
      <c r="Y28" s="26"/>
      <c r="Z28" s="26"/>
      <c r="AA28" s="26"/>
      <c r="AB28" s="26"/>
    </row>
    <row r="29" spans="1:28" x14ac:dyDescent="0.25">
      <c r="A29" s="37"/>
      <c r="B29" s="37"/>
      <c r="C29" s="37"/>
      <c r="D29" s="37"/>
      <c r="E29" s="37"/>
      <c r="F29" s="37"/>
      <c r="G29" s="37"/>
      <c r="H29" s="37"/>
      <c r="I29" s="37"/>
      <c r="J29" s="37"/>
      <c r="K29" s="37"/>
      <c r="L29" s="37"/>
      <c r="M29" s="37"/>
      <c r="N29" s="37"/>
      <c r="O29" s="37"/>
      <c r="P29" s="37"/>
      <c r="Q29" s="37"/>
      <c r="R29" s="37"/>
      <c r="S29" s="37"/>
      <c r="T29" s="37"/>
      <c r="U29" s="37"/>
      <c r="V29" s="37"/>
      <c r="W29" s="26"/>
      <c r="X29" s="26"/>
      <c r="Y29" s="26"/>
      <c r="Z29" s="26"/>
      <c r="AA29" s="26"/>
      <c r="AB29" s="26"/>
    </row>
    <row r="30" spans="1:28" x14ac:dyDescent="0.25">
      <c r="A30" s="37"/>
      <c r="B30" s="37"/>
      <c r="C30" s="37"/>
      <c r="D30" s="37"/>
      <c r="E30" s="37"/>
      <c r="F30" s="37"/>
      <c r="G30" s="37"/>
      <c r="H30" s="37"/>
      <c r="I30" s="37"/>
      <c r="J30" s="37"/>
      <c r="K30" s="37"/>
      <c r="L30" s="37"/>
      <c r="M30" s="37"/>
      <c r="N30" s="37"/>
      <c r="O30" s="37"/>
      <c r="P30" s="37"/>
      <c r="Q30" s="37"/>
      <c r="R30" s="37"/>
      <c r="S30" s="37"/>
      <c r="T30" s="37"/>
      <c r="U30" s="37"/>
      <c r="V30" s="37"/>
      <c r="W30" s="26"/>
      <c r="X30" s="26"/>
      <c r="Y30" s="26"/>
      <c r="Z30" s="26"/>
      <c r="AA30" s="26"/>
      <c r="AB30" s="26"/>
    </row>
    <row r="31" spans="1:28" x14ac:dyDescent="0.25">
      <c r="A31" s="37"/>
      <c r="B31" s="37"/>
      <c r="C31" s="37"/>
      <c r="D31" s="37"/>
      <c r="E31" s="37"/>
      <c r="F31" s="37"/>
      <c r="G31" s="37"/>
      <c r="H31" s="37"/>
      <c r="I31" s="37"/>
      <c r="J31" s="37"/>
      <c r="K31" s="37"/>
      <c r="L31" s="37"/>
      <c r="M31" s="37"/>
      <c r="N31" s="37"/>
      <c r="O31" s="37"/>
      <c r="P31" s="37"/>
      <c r="Q31" s="37"/>
      <c r="R31" s="37"/>
      <c r="S31" s="37"/>
      <c r="T31" s="37"/>
      <c r="U31" s="37"/>
      <c r="V31" s="37"/>
      <c r="W31" s="26"/>
      <c r="X31" s="26"/>
      <c r="Y31" s="26"/>
      <c r="Z31" s="26"/>
      <c r="AA31" s="26"/>
      <c r="AB31" s="26"/>
    </row>
    <row r="32" spans="1:28" x14ac:dyDescent="0.25">
      <c r="A32" s="37"/>
      <c r="B32" s="37"/>
      <c r="C32" s="37"/>
      <c r="D32" s="37"/>
      <c r="E32" s="37"/>
      <c r="F32" s="37"/>
      <c r="G32" s="37"/>
      <c r="H32" s="37"/>
      <c r="I32" s="37"/>
      <c r="J32" s="37"/>
      <c r="K32" s="37"/>
      <c r="L32" s="37"/>
      <c r="M32" s="37"/>
      <c r="N32" s="37"/>
      <c r="O32" s="37"/>
      <c r="P32" s="37"/>
      <c r="Q32" s="37"/>
      <c r="R32" s="37"/>
      <c r="S32" s="37"/>
      <c r="T32" s="37"/>
      <c r="U32" s="37"/>
      <c r="V32" s="37"/>
      <c r="W32" s="26"/>
      <c r="X32" s="26"/>
      <c r="Y32" s="26"/>
      <c r="Z32" s="26"/>
      <c r="AA32" s="26"/>
      <c r="AB32" s="26"/>
    </row>
    <row r="33" spans="1:28" x14ac:dyDescent="0.25">
      <c r="A33" s="37"/>
      <c r="B33" s="37"/>
      <c r="C33" s="37"/>
      <c r="D33" s="37"/>
      <c r="E33" s="37"/>
      <c r="F33" s="37"/>
      <c r="G33" s="37"/>
      <c r="H33" s="37"/>
      <c r="I33" s="37"/>
      <c r="J33" s="37"/>
      <c r="K33" s="37"/>
      <c r="L33" s="37"/>
      <c r="M33" s="37"/>
      <c r="N33" s="37"/>
      <c r="O33" s="37"/>
      <c r="P33" s="37"/>
      <c r="Q33" s="37"/>
      <c r="R33" s="37"/>
      <c r="S33" s="37"/>
      <c r="T33" s="37"/>
      <c r="U33" s="37"/>
      <c r="V33" s="37"/>
      <c r="W33" s="26"/>
      <c r="X33" s="26"/>
      <c r="Y33" s="26"/>
      <c r="Z33" s="26"/>
      <c r="AA33" s="26"/>
      <c r="AB33" s="26"/>
    </row>
    <row r="34" spans="1:28" x14ac:dyDescent="0.25">
      <c r="A34" s="37"/>
      <c r="B34" s="37"/>
      <c r="C34" s="37"/>
      <c r="D34" s="37"/>
      <c r="E34" s="37"/>
      <c r="F34" s="37"/>
      <c r="G34" s="37"/>
      <c r="H34" s="37"/>
      <c r="I34" s="37"/>
      <c r="J34" s="37"/>
      <c r="K34" s="37"/>
      <c r="L34" s="37"/>
      <c r="M34" s="37"/>
      <c r="N34" s="37"/>
      <c r="O34" s="37"/>
      <c r="P34" s="37"/>
      <c r="Q34" s="37"/>
      <c r="R34" s="37"/>
      <c r="S34" s="37"/>
      <c r="T34" s="37"/>
      <c r="U34" s="37"/>
      <c r="V34" s="37"/>
      <c r="W34" s="26"/>
      <c r="X34" s="26"/>
      <c r="Y34" s="26"/>
      <c r="Z34" s="26"/>
      <c r="AA34" s="26"/>
      <c r="AB34" s="26"/>
    </row>
    <row r="35" spans="1:28" x14ac:dyDescent="0.25">
      <c r="A35" s="37"/>
      <c r="B35" s="37"/>
      <c r="C35" s="37"/>
      <c r="D35" s="37"/>
      <c r="E35" s="37"/>
      <c r="F35" s="37"/>
      <c r="G35" s="37"/>
      <c r="H35" s="37"/>
      <c r="I35" s="37"/>
      <c r="J35" s="37"/>
      <c r="K35" s="37"/>
      <c r="L35" s="37"/>
      <c r="M35" s="37"/>
      <c r="N35" s="37"/>
      <c r="O35" s="37"/>
      <c r="P35" s="37"/>
      <c r="Q35" s="37"/>
      <c r="R35" s="37"/>
      <c r="S35" s="37"/>
      <c r="T35" s="37"/>
      <c r="U35" s="37"/>
      <c r="V35" s="37"/>
      <c r="W35" s="26"/>
      <c r="X35" s="26"/>
      <c r="Y35" s="26"/>
      <c r="Z35" s="26"/>
      <c r="AA35" s="26"/>
      <c r="AB35" s="26"/>
    </row>
    <row r="36" spans="1:28" x14ac:dyDescent="0.25">
      <c r="A36" s="37"/>
      <c r="B36" s="37"/>
      <c r="C36" s="37"/>
      <c r="D36" s="37"/>
      <c r="E36" s="37"/>
      <c r="F36" s="37"/>
      <c r="G36" s="37"/>
      <c r="H36" s="37"/>
      <c r="I36" s="37"/>
      <c r="J36" s="37"/>
      <c r="K36" s="37"/>
      <c r="L36" s="37"/>
      <c r="M36" s="37"/>
      <c r="N36" s="37"/>
      <c r="O36" s="37"/>
      <c r="P36" s="37"/>
      <c r="Q36" s="37"/>
      <c r="R36" s="37"/>
      <c r="S36" s="37"/>
      <c r="T36" s="37"/>
      <c r="U36" s="37"/>
      <c r="V36" s="37"/>
      <c r="W36" s="26"/>
      <c r="X36" s="26"/>
      <c r="Y36" s="26"/>
      <c r="Z36" s="26"/>
      <c r="AA36" s="26"/>
      <c r="AB36" s="26"/>
    </row>
    <row r="37" spans="1:28" x14ac:dyDescent="0.25">
      <c r="A37" s="37"/>
      <c r="B37" s="37"/>
      <c r="C37" s="37"/>
      <c r="D37" s="37"/>
      <c r="E37" s="37"/>
      <c r="F37" s="37"/>
      <c r="G37" s="37"/>
      <c r="H37" s="37"/>
      <c r="I37" s="37"/>
      <c r="J37" s="37"/>
      <c r="K37" s="37"/>
      <c r="L37" s="37"/>
      <c r="M37" s="37"/>
      <c r="N37" s="37"/>
      <c r="O37" s="37"/>
      <c r="P37" s="37"/>
      <c r="Q37" s="37"/>
      <c r="R37" s="37"/>
      <c r="S37" s="37"/>
      <c r="T37" s="37"/>
      <c r="U37" s="37"/>
      <c r="V37" s="37"/>
      <c r="W37" s="26"/>
      <c r="X37" s="26"/>
      <c r="Y37" s="26"/>
      <c r="Z37" s="26"/>
      <c r="AA37" s="26"/>
      <c r="AB37" s="26"/>
    </row>
    <row r="38" spans="1:28" x14ac:dyDescent="0.25">
      <c r="A38" s="36"/>
      <c r="B38" s="36"/>
      <c r="C38" s="36"/>
      <c r="D38" s="36"/>
      <c r="E38" s="36"/>
      <c r="F38" s="36"/>
      <c r="G38" s="36"/>
      <c r="H38" s="36"/>
      <c r="I38" s="36"/>
      <c r="J38" s="36"/>
      <c r="K38" s="36"/>
      <c r="L38" s="36"/>
      <c r="M38" s="36"/>
      <c r="N38" s="36"/>
      <c r="O38" s="36"/>
      <c r="P38" s="36"/>
      <c r="Q38" s="36"/>
      <c r="R38" s="36"/>
      <c r="S38" s="36"/>
      <c r="T38" s="36"/>
      <c r="U38" s="36"/>
      <c r="V38" s="36"/>
      <c r="W38" s="26"/>
      <c r="X38" s="26"/>
      <c r="Y38" s="26"/>
      <c r="Z38" s="26"/>
      <c r="AA38" s="26"/>
      <c r="AB38" s="26"/>
    </row>
    <row r="39" spans="1:28" x14ac:dyDescent="0.2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row>
    <row r="40" spans="1:28" x14ac:dyDescent="0.25">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row>
    <row r="41" spans="1:28" x14ac:dyDescent="0.25">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c r="AB41" s="26"/>
    </row>
    <row r="42" spans="1:28" x14ac:dyDescent="0.25">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c r="AB42" s="26"/>
    </row>
    <row r="43" spans="1:28" x14ac:dyDescent="0.25">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c r="AB43" s="26"/>
    </row>
    <row r="44" spans="1:28" x14ac:dyDescent="0.25">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row>
    <row r="45" spans="1:28" x14ac:dyDescent="0.25">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c r="AB45" s="26"/>
    </row>
    <row r="46" spans="1:28" x14ac:dyDescent="0.25">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row>
    <row r="47" spans="1:28" x14ac:dyDescent="0.25">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row>
    <row r="48" spans="1:28" x14ac:dyDescent="0.25">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row>
    <row r="49" spans="1:28" x14ac:dyDescent="0.25">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row>
    <row r="50" spans="1:28" x14ac:dyDescent="0.25">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row>
    <row r="51" spans="1:28" x14ac:dyDescent="0.25">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c r="AB51" s="26"/>
    </row>
    <row r="52" spans="1:28" x14ac:dyDescent="0.25">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c r="AB52" s="26"/>
    </row>
    <row r="53" spans="1:28" x14ac:dyDescent="0.25">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row>
    <row r="54" spans="1:28" x14ac:dyDescent="0.25">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row>
    <row r="55" spans="1:28" x14ac:dyDescent="0.25">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c r="AB55" s="26"/>
    </row>
    <row r="56" spans="1:28" x14ac:dyDescent="0.25">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row>
    <row r="57" spans="1:28" x14ac:dyDescent="0.25">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c r="AB57" s="26"/>
    </row>
    <row r="58" spans="1:28" x14ac:dyDescent="0.25">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row>
    <row r="59" spans="1:28" x14ac:dyDescent="0.25">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c r="AB59" s="26"/>
    </row>
    <row r="60" spans="1:28" x14ac:dyDescent="0.25">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c r="AB60" s="26"/>
    </row>
    <row r="61" spans="1:28" x14ac:dyDescent="0.25">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c r="AB61" s="26"/>
    </row>
    <row r="62" spans="1:28" x14ac:dyDescent="0.25">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c r="AB62" s="26"/>
    </row>
    <row r="63" spans="1:28" x14ac:dyDescent="0.25">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c r="AB63" s="26"/>
    </row>
    <row r="64" spans="1:28" x14ac:dyDescent="0.25">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c r="AB64" s="26"/>
    </row>
    <row r="65" spans="1:28" x14ac:dyDescent="0.25">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c r="AB65" s="26"/>
    </row>
    <row r="66" spans="1:28" x14ac:dyDescent="0.2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row>
    <row r="67" spans="1:28" x14ac:dyDescent="0.2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row r="68" spans="1:28" x14ac:dyDescent="0.2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row r="69" spans="1:28" x14ac:dyDescent="0.2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row r="70" spans="1:28" x14ac:dyDescent="0.25">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row>
    <row r="71" spans="1:28" x14ac:dyDescent="0.2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row>
    <row r="72" spans="1:28" x14ac:dyDescent="0.25">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row>
    <row r="73" spans="1:28" x14ac:dyDescent="0.25">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row>
    <row r="74" spans="1:28" x14ac:dyDescent="0.25">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c r="AB74" s="26"/>
    </row>
    <row r="75" spans="1:28" x14ac:dyDescent="0.25">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c r="AB75" s="26"/>
    </row>
    <row r="76" spans="1:28" x14ac:dyDescent="0.25">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c r="AB76" s="26"/>
    </row>
    <row r="77" spans="1:28" x14ac:dyDescent="0.25">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c r="AB77" s="26"/>
    </row>
    <row r="78" spans="1:28" x14ac:dyDescent="0.25">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c r="AB78" s="26"/>
    </row>
    <row r="79" spans="1:28" x14ac:dyDescent="0.25">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c r="AB79" s="26"/>
    </row>
    <row r="80" spans="1:28" x14ac:dyDescent="0.25">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c r="AB80" s="26"/>
    </row>
    <row r="81" spans="1:28" x14ac:dyDescent="0.25">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c r="AB81" s="26"/>
    </row>
    <row r="82" spans="1:28" x14ac:dyDescent="0.25">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c r="AB82" s="26"/>
    </row>
    <row r="83" spans="1:28" x14ac:dyDescent="0.25">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c r="AB83" s="26"/>
    </row>
    <row r="84" spans="1:28" x14ac:dyDescent="0.25">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c r="AB84" s="26"/>
    </row>
    <row r="85" spans="1:28" x14ac:dyDescent="0.25">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c r="AB85" s="26"/>
    </row>
    <row r="86" spans="1:28" x14ac:dyDescent="0.25">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c r="AB86" s="26"/>
    </row>
    <row r="87" spans="1:28" x14ac:dyDescent="0.25">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c r="AB87" s="26"/>
    </row>
    <row r="88" spans="1:28" x14ac:dyDescent="0.25">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c r="AB88" s="26"/>
    </row>
    <row r="89" spans="1:28" x14ac:dyDescent="0.25">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c r="AB89" s="26"/>
    </row>
    <row r="90" spans="1:28" x14ac:dyDescent="0.25">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c r="AB90" s="26"/>
    </row>
    <row r="91" spans="1:28" x14ac:dyDescent="0.25">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c r="AB91" s="26"/>
    </row>
    <row r="92" spans="1:28" x14ac:dyDescent="0.25">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c r="AB92" s="26"/>
    </row>
    <row r="93" spans="1:28" x14ac:dyDescent="0.25">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c r="AB93" s="26"/>
    </row>
    <row r="94" spans="1:28" x14ac:dyDescent="0.25">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c r="AB94" s="26"/>
    </row>
    <row r="95" spans="1:28" x14ac:dyDescent="0.25">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c r="AB95" s="26"/>
    </row>
    <row r="96" spans="1:28" x14ac:dyDescent="0.25">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c r="AB96" s="26"/>
    </row>
    <row r="97" spans="1:28" x14ac:dyDescent="0.25">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c r="AB97" s="26"/>
    </row>
    <row r="98" spans="1:28" x14ac:dyDescent="0.25">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c r="AB98" s="26"/>
    </row>
    <row r="99" spans="1:28" x14ac:dyDescent="0.25">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c r="AB99" s="26"/>
    </row>
    <row r="100" spans="1:28" x14ac:dyDescent="0.25">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row>
    <row r="101" spans="1:28" x14ac:dyDescent="0.25">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B101" s="26"/>
    </row>
    <row r="102" spans="1:28" x14ac:dyDescent="0.25">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row>
    <row r="103" spans="1:28" x14ac:dyDescent="0.25">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B103" s="26"/>
    </row>
    <row r="104" spans="1:28" x14ac:dyDescent="0.25">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B104" s="26"/>
    </row>
    <row r="105" spans="1:28" x14ac:dyDescent="0.25">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c r="AB105" s="26"/>
    </row>
    <row r="106" spans="1:28" x14ac:dyDescent="0.25">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c r="AB106" s="26"/>
    </row>
    <row r="107" spans="1:28" x14ac:dyDescent="0.25">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c r="AB107" s="26"/>
    </row>
    <row r="108" spans="1:28" x14ac:dyDescent="0.25">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row>
    <row r="109" spans="1:28" x14ac:dyDescent="0.25">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row>
    <row r="110" spans="1:28" x14ac:dyDescent="0.25">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row>
    <row r="111" spans="1:28" x14ac:dyDescent="0.25">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row>
    <row r="112" spans="1:28" x14ac:dyDescent="0.25">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row>
    <row r="113" spans="1:28" x14ac:dyDescent="0.25">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row>
    <row r="114" spans="1:28" x14ac:dyDescent="0.25">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row>
    <row r="115" spans="1:28" x14ac:dyDescent="0.25">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row>
    <row r="116" spans="1:28" x14ac:dyDescent="0.25">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row>
    <row r="117" spans="1:28" x14ac:dyDescent="0.25">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row>
    <row r="118" spans="1:28" x14ac:dyDescent="0.25">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row>
  </sheetData>
  <phoneticPr fontId="3" type="noConversion"/>
  <conditionalFormatting sqref="M30:O31">
    <cfRule type="dataBar" priority="2">
      <dataBar>
        <cfvo type="min"/>
        <cfvo type="max"/>
        <color rgb="FF008AEF"/>
      </dataBar>
      <extLst>
        <ext xmlns:x14="http://schemas.microsoft.com/office/spreadsheetml/2009/9/main" uri="{B025F937-C7B1-47D3-B67F-A62EFF666E3E}">
          <x14:id>{BC4C66CE-205D-4FAB-96FB-DCB37A607921}</x14:id>
        </ext>
      </extLst>
    </cfRule>
  </conditionalFormatting>
  <conditionalFormatting sqref="M30">
    <cfRule type="dataBar" priority="1">
      <dataBar>
        <cfvo type="min"/>
        <cfvo type="max"/>
        <color rgb="FF63C384"/>
      </dataBar>
      <extLst>
        <ext xmlns:x14="http://schemas.microsoft.com/office/spreadsheetml/2009/9/main" uri="{B025F937-C7B1-47D3-B67F-A62EFF666E3E}">
          <x14:id>{1D0B2FEF-5BF9-44AF-9D57-FBC36F8A28CF}</x14:id>
        </ext>
      </extLs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BC4C66CE-205D-4FAB-96FB-DCB37A607921}">
            <x14:dataBar minLength="0" maxLength="100" border="1" negativeBarBorderColorSameAsPositive="0">
              <x14:cfvo type="autoMin"/>
              <x14:cfvo type="autoMax"/>
              <x14:borderColor rgb="FF008AEF"/>
              <x14:negativeFillColor rgb="FFFF0000"/>
              <x14:negativeBorderColor rgb="FFFF0000"/>
              <x14:axisColor rgb="FF000000"/>
            </x14:dataBar>
          </x14:cfRule>
          <xm:sqref>M30:O31</xm:sqref>
        </x14:conditionalFormatting>
        <x14:conditionalFormatting xmlns:xm="http://schemas.microsoft.com/office/excel/2006/main">
          <x14:cfRule type="dataBar" id="{1D0B2FEF-5BF9-44AF-9D57-FBC36F8A28CF}">
            <x14:dataBar minLength="0" maxLength="100" gradient="0">
              <x14:cfvo type="autoMin"/>
              <x14:cfvo type="autoMax"/>
              <x14:negativeFillColor rgb="FFFF0000"/>
              <x14:axisColor rgb="FF000000"/>
            </x14:dataBar>
          </x14:cfRule>
          <xm:sqref>M30</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09884-1932-4D2C-97C8-79D9EE67E89E}">
  <dimension ref="A1:AB118"/>
  <sheetViews>
    <sheetView showGridLines="0" showRowColHeaders="0" workbookViewId="0"/>
  </sheetViews>
  <sheetFormatPr defaultRowHeight="15.75" x14ac:dyDescent="0.25"/>
  <sheetData>
    <row r="1" spans="1:28" x14ac:dyDescent="0.25">
      <c r="A1" s="27"/>
      <c r="B1" s="27"/>
      <c r="C1" s="27"/>
      <c r="D1" s="27"/>
      <c r="E1" s="27"/>
      <c r="F1" s="28"/>
      <c r="G1" s="28"/>
      <c r="H1" s="28"/>
      <c r="I1" s="28"/>
      <c r="J1" s="28"/>
      <c r="K1" s="29"/>
      <c r="L1" s="29"/>
      <c r="M1" s="29"/>
      <c r="N1" s="29"/>
      <c r="O1" s="29"/>
      <c r="P1" s="25"/>
      <c r="Q1" s="25"/>
      <c r="R1" s="25"/>
      <c r="S1" s="25"/>
      <c r="T1" s="25"/>
      <c r="U1" s="30"/>
      <c r="V1" s="30"/>
    </row>
    <row r="2" spans="1:28" x14ac:dyDescent="0.25">
      <c r="A2" s="27"/>
      <c r="B2" s="27"/>
      <c r="C2" s="27"/>
      <c r="D2" s="27"/>
      <c r="E2" s="27"/>
      <c r="F2" s="28"/>
      <c r="G2" s="28"/>
      <c r="H2" s="28"/>
      <c r="I2" s="28"/>
      <c r="J2" s="28"/>
      <c r="K2" s="29"/>
      <c r="L2" s="29"/>
      <c r="M2" s="29"/>
      <c r="N2" s="29"/>
      <c r="O2" s="29"/>
      <c r="P2" s="25"/>
      <c r="Q2" s="25"/>
      <c r="R2" s="25"/>
      <c r="S2" s="25"/>
      <c r="T2" s="25"/>
      <c r="U2" s="30"/>
      <c r="V2" s="30"/>
    </row>
    <row r="3" spans="1:28" x14ac:dyDescent="0.25">
      <c r="A3" s="37"/>
      <c r="B3" s="37"/>
      <c r="C3" s="37"/>
      <c r="D3" s="37"/>
      <c r="E3" s="37"/>
      <c r="F3" s="37"/>
      <c r="G3" s="37"/>
      <c r="H3" s="37"/>
      <c r="I3" s="37"/>
      <c r="J3" s="37"/>
      <c r="K3" s="37"/>
      <c r="L3" s="37"/>
      <c r="M3" s="37"/>
      <c r="N3" s="37"/>
      <c r="O3" s="37"/>
      <c r="P3" s="37"/>
      <c r="Q3" s="37"/>
      <c r="R3" s="37"/>
      <c r="S3" s="37"/>
      <c r="T3" s="37"/>
      <c r="U3" s="37"/>
      <c r="V3" s="37"/>
      <c r="W3" s="26"/>
      <c r="X3" s="26"/>
      <c r="Y3" s="26"/>
      <c r="Z3" s="26"/>
      <c r="AA3" s="26"/>
      <c r="AB3" s="26"/>
    </row>
    <row r="4" spans="1:28" x14ac:dyDescent="0.25">
      <c r="A4" s="37"/>
      <c r="B4" s="37"/>
      <c r="C4" s="37"/>
      <c r="D4" s="37"/>
      <c r="E4" s="37"/>
      <c r="F4" s="37"/>
      <c r="G4" s="37"/>
      <c r="H4" s="37"/>
      <c r="I4" s="37"/>
      <c r="J4" s="37"/>
      <c r="K4" s="37"/>
      <c r="L4" s="37"/>
      <c r="M4" s="37"/>
      <c r="N4" s="37"/>
      <c r="O4" s="37"/>
      <c r="P4" s="37"/>
      <c r="Q4" s="37"/>
      <c r="R4" s="37"/>
      <c r="S4" s="37"/>
      <c r="T4" s="37"/>
      <c r="U4" s="37"/>
      <c r="V4" s="37"/>
      <c r="W4" s="26"/>
      <c r="X4" s="26"/>
      <c r="Y4" s="26"/>
      <c r="Z4" s="26"/>
      <c r="AA4" s="26"/>
      <c r="AB4" s="26"/>
    </row>
    <row r="5" spans="1:28" x14ac:dyDescent="0.25">
      <c r="A5" s="37"/>
      <c r="B5" s="37"/>
      <c r="C5" s="37"/>
      <c r="D5" s="37"/>
      <c r="E5" s="37"/>
      <c r="F5" s="37"/>
      <c r="G5" s="37"/>
      <c r="H5" s="37"/>
      <c r="I5" s="37"/>
      <c r="J5" s="37"/>
      <c r="K5" s="37"/>
      <c r="L5" s="37"/>
      <c r="M5" s="37"/>
      <c r="N5" s="37"/>
      <c r="O5" s="37"/>
      <c r="P5" s="37"/>
      <c r="Q5" s="37"/>
      <c r="R5" s="37"/>
      <c r="S5" s="37"/>
      <c r="T5" s="37"/>
      <c r="U5" s="37"/>
      <c r="V5" s="37"/>
      <c r="W5" s="26"/>
      <c r="X5" s="26"/>
      <c r="Y5" s="26"/>
      <c r="Z5" s="26"/>
      <c r="AA5" s="26"/>
      <c r="AB5" s="26"/>
    </row>
    <row r="6" spans="1:28" x14ac:dyDescent="0.25">
      <c r="A6" s="37"/>
      <c r="B6" s="37"/>
      <c r="C6" s="37"/>
      <c r="D6" s="37"/>
      <c r="E6" s="37"/>
      <c r="F6" s="37"/>
      <c r="G6" s="37"/>
      <c r="H6" s="37"/>
      <c r="I6" s="37"/>
      <c r="J6" s="37"/>
      <c r="K6" s="37"/>
      <c r="L6" s="37"/>
      <c r="M6" s="37"/>
      <c r="N6" s="37"/>
      <c r="O6" s="37"/>
      <c r="P6" s="37"/>
      <c r="Q6" s="37"/>
      <c r="R6" s="37"/>
      <c r="S6" s="37"/>
      <c r="T6" s="37"/>
      <c r="U6" s="37"/>
      <c r="V6" s="37"/>
      <c r="W6" s="26"/>
      <c r="X6" s="26"/>
      <c r="Y6" s="26"/>
      <c r="Z6" s="26"/>
      <c r="AA6" s="26"/>
      <c r="AB6" s="26"/>
    </row>
    <row r="7" spans="1:28" x14ac:dyDescent="0.25">
      <c r="A7" s="37"/>
      <c r="B7" s="37"/>
      <c r="C7" s="37"/>
      <c r="D7" s="37"/>
      <c r="E7" s="37"/>
      <c r="F7" s="37"/>
      <c r="G7" s="37"/>
      <c r="H7" s="37"/>
      <c r="I7" s="37"/>
      <c r="J7" s="37"/>
      <c r="K7" s="37"/>
      <c r="L7" s="37"/>
      <c r="M7" s="37"/>
      <c r="N7" s="37"/>
      <c r="O7" s="37"/>
      <c r="P7" s="37"/>
      <c r="Q7" s="37"/>
      <c r="R7" s="37"/>
      <c r="S7" s="37"/>
      <c r="T7" s="37"/>
      <c r="U7" s="37"/>
      <c r="V7" s="37"/>
      <c r="W7" s="26"/>
      <c r="X7" s="26"/>
      <c r="Y7" s="26"/>
      <c r="Z7" s="26"/>
      <c r="AA7" s="26"/>
      <c r="AB7" s="26"/>
    </row>
    <row r="8" spans="1:28" x14ac:dyDescent="0.25">
      <c r="A8" s="37"/>
      <c r="B8" s="37"/>
      <c r="C8" s="37"/>
      <c r="D8" s="37"/>
      <c r="E8" s="37"/>
      <c r="F8" s="37"/>
      <c r="G8" s="37"/>
      <c r="H8" s="37"/>
      <c r="I8" s="37"/>
      <c r="J8" s="37"/>
      <c r="K8" s="37"/>
      <c r="L8" s="37"/>
      <c r="M8" s="37"/>
      <c r="N8" s="37"/>
      <c r="O8" s="37"/>
      <c r="P8" s="37"/>
      <c r="Q8" s="37"/>
      <c r="R8" s="37"/>
      <c r="S8" s="37"/>
      <c r="T8" s="37"/>
      <c r="U8" s="37"/>
      <c r="V8" s="37"/>
      <c r="W8" s="26"/>
      <c r="X8" s="26"/>
      <c r="Y8" s="26"/>
      <c r="Z8" s="26"/>
      <c r="AA8" s="26"/>
      <c r="AB8" s="26"/>
    </row>
    <row r="9" spans="1:28" x14ac:dyDescent="0.25">
      <c r="A9" s="37"/>
      <c r="B9" s="37"/>
      <c r="C9" s="37"/>
      <c r="D9" s="37"/>
      <c r="E9" s="37"/>
      <c r="F9" s="37"/>
      <c r="G9" s="37"/>
      <c r="H9" s="37"/>
      <c r="I9" s="37"/>
      <c r="J9" s="37"/>
      <c r="K9" s="37"/>
      <c r="L9" s="37"/>
      <c r="M9" s="37"/>
      <c r="N9" s="37"/>
      <c r="O9" s="37"/>
      <c r="P9" s="37"/>
      <c r="Q9" s="37"/>
      <c r="R9" s="37"/>
      <c r="S9" s="37"/>
      <c r="T9" s="37"/>
      <c r="U9" s="37"/>
      <c r="V9" s="37"/>
      <c r="W9" s="26"/>
      <c r="X9" s="26"/>
      <c r="Y9" s="26"/>
      <c r="Z9" s="26"/>
      <c r="AA9" s="26"/>
      <c r="AB9" s="26"/>
    </row>
    <row r="10" spans="1:28" x14ac:dyDescent="0.25">
      <c r="A10" s="37"/>
      <c r="B10" s="37"/>
      <c r="C10" s="37"/>
      <c r="D10" s="37"/>
      <c r="E10" s="37"/>
      <c r="F10" s="37"/>
      <c r="G10" s="37"/>
      <c r="H10" s="37"/>
      <c r="I10" s="37"/>
      <c r="J10" s="37"/>
      <c r="K10" s="37"/>
      <c r="L10" s="37"/>
      <c r="M10" s="37"/>
      <c r="N10" s="37"/>
      <c r="O10" s="37"/>
      <c r="P10" s="37"/>
      <c r="Q10" s="37"/>
      <c r="R10" s="37"/>
      <c r="S10" s="37"/>
      <c r="T10" s="37"/>
      <c r="U10" s="37"/>
      <c r="V10" s="37"/>
      <c r="W10" s="26"/>
      <c r="X10" s="26"/>
      <c r="Y10" s="26"/>
      <c r="Z10" s="26"/>
      <c r="AA10" s="26"/>
      <c r="AB10" s="26"/>
    </row>
    <row r="11" spans="1:28" x14ac:dyDescent="0.25">
      <c r="A11" s="37"/>
      <c r="B11" s="37"/>
      <c r="C11" s="37"/>
      <c r="D11" s="37"/>
      <c r="E11" s="37"/>
      <c r="F11" s="37"/>
      <c r="G11" s="37"/>
      <c r="H11" s="37"/>
      <c r="I11" s="37"/>
      <c r="J11" s="37"/>
      <c r="K11" s="37"/>
      <c r="L11" s="37"/>
      <c r="M11" s="37"/>
      <c r="N11" s="37"/>
      <c r="O11" s="37"/>
      <c r="P11" s="37"/>
      <c r="Q11" s="37"/>
      <c r="R11" s="37"/>
      <c r="S11" s="37"/>
      <c r="T11" s="37"/>
      <c r="U11" s="37"/>
      <c r="V11" s="37"/>
      <c r="W11" s="26"/>
      <c r="X11" s="26"/>
      <c r="Y11" s="26"/>
      <c r="Z11" s="26"/>
      <c r="AA11" s="26"/>
      <c r="AB11" s="26"/>
    </row>
    <row r="12" spans="1:28" x14ac:dyDescent="0.25">
      <c r="A12" s="37"/>
      <c r="B12" s="37"/>
      <c r="C12" s="37"/>
      <c r="D12" s="37"/>
      <c r="E12" s="37"/>
      <c r="F12" s="37"/>
      <c r="G12" s="37"/>
      <c r="H12" s="37"/>
      <c r="I12" s="37"/>
      <c r="J12" s="37"/>
      <c r="K12" s="37"/>
      <c r="L12" s="37"/>
      <c r="M12" s="37"/>
      <c r="N12" s="37"/>
      <c r="O12" s="37"/>
      <c r="P12" s="37"/>
      <c r="Q12" s="37"/>
      <c r="R12" s="37"/>
      <c r="S12" s="37"/>
      <c r="T12" s="37"/>
      <c r="U12" s="37"/>
      <c r="V12" s="37"/>
      <c r="W12" s="26"/>
      <c r="X12" s="26"/>
      <c r="Y12" s="26"/>
      <c r="Z12" s="26"/>
      <c r="AA12" s="26"/>
      <c r="AB12" s="26"/>
    </row>
    <row r="13" spans="1:28" x14ac:dyDescent="0.25">
      <c r="A13" s="37"/>
      <c r="B13" s="37"/>
      <c r="C13" s="37"/>
      <c r="D13" s="37"/>
      <c r="E13" s="37"/>
      <c r="F13" s="37"/>
      <c r="G13" s="37"/>
      <c r="H13" s="37"/>
      <c r="I13" s="37"/>
      <c r="J13" s="37"/>
      <c r="K13" s="37"/>
      <c r="L13" s="37"/>
      <c r="M13" s="37"/>
      <c r="N13" s="37"/>
      <c r="O13" s="37"/>
      <c r="P13" s="37"/>
      <c r="Q13" s="37"/>
      <c r="R13" s="37"/>
      <c r="S13" s="37"/>
      <c r="T13" s="37"/>
      <c r="U13" s="37"/>
      <c r="V13" s="37"/>
      <c r="W13" s="26"/>
      <c r="X13" s="26"/>
      <c r="Y13" s="26"/>
      <c r="Z13" s="26"/>
      <c r="AA13" s="26"/>
      <c r="AB13" s="26"/>
    </row>
    <row r="14" spans="1:28" x14ac:dyDescent="0.25">
      <c r="A14" s="37"/>
      <c r="B14" s="37"/>
      <c r="C14" s="37"/>
      <c r="D14" s="37"/>
      <c r="E14" s="37"/>
      <c r="F14" s="37"/>
      <c r="G14" s="37"/>
      <c r="H14" s="37"/>
      <c r="I14" s="37"/>
      <c r="J14" s="37"/>
      <c r="K14" s="37"/>
      <c r="L14" s="37"/>
      <c r="M14" s="37"/>
      <c r="N14" s="37"/>
      <c r="O14" s="37"/>
      <c r="P14" s="37"/>
      <c r="Q14" s="37"/>
      <c r="R14" s="37"/>
      <c r="S14" s="37"/>
      <c r="T14" s="37"/>
      <c r="U14" s="37"/>
      <c r="V14" s="37"/>
      <c r="W14" s="26"/>
      <c r="X14" s="26"/>
      <c r="Y14" s="26"/>
      <c r="Z14" s="26"/>
      <c r="AA14" s="26"/>
      <c r="AB14" s="26"/>
    </row>
    <row r="15" spans="1:28" x14ac:dyDescent="0.25">
      <c r="A15" s="37"/>
      <c r="B15" s="37"/>
      <c r="C15" s="37"/>
      <c r="D15" s="37"/>
      <c r="E15" s="37"/>
      <c r="F15" s="37"/>
      <c r="G15" s="37"/>
      <c r="H15" s="37"/>
      <c r="I15" s="37"/>
      <c r="J15" s="37"/>
      <c r="K15" s="37"/>
      <c r="L15" s="37"/>
      <c r="M15" s="37"/>
      <c r="N15" s="37"/>
      <c r="O15" s="37"/>
      <c r="P15" s="37"/>
      <c r="Q15" s="37"/>
      <c r="R15" s="37"/>
      <c r="S15" s="37"/>
      <c r="T15" s="37"/>
      <c r="U15" s="37"/>
      <c r="V15" s="37"/>
      <c r="W15" s="26"/>
      <c r="X15" s="26"/>
      <c r="Y15" s="26"/>
      <c r="Z15" s="26"/>
      <c r="AA15" s="26"/>
      <c r="AB15" s="26"/>
    </row>
    <row r="16" spans="1:28" x14ac:dyDescent="0.25">
      <c r="A16" s="37"/>
      <c r="B16" s="37"/>
      <c r="C16" s="37"/>
      <c r="D16" s="37"/>
      <c r="E16" s="37"/>
      <c r="F16" s="37"/>
      <c r="G16" s="37"/>
      <c r="H16" s="37"/>
      <c r="I16" s="37"/>
      <c r="J16" s="37"/>
      <c r="K16" s="37"/>
      <c r="L16" s="37"/>
      <c r="M16" s="37"/>
      <c r="N16" s="37"/>
      <c r="O16" s="37"/>
      <c r="P16" s="37"/>
      <c r="Q16" s="37"/>
      <c r="R16" s="37"/>
      <c r="S16" s="37"/>
      <c r="T16" s="37"/>
      <c r="U16" s="37"/>
      <c r="V16" s="37"/>
      <c r="W16" s="26"/>
      <c r="X16" s="26"/>
      <c r="Y16" s="26"/>
      <c r="Z16" s="26"/>
      <c r="AA16" s="26"/>
      <c r="AB16" s="26"/>
    </row>
    <row r="17" spans="1:28" x14ac:dyDescent="0.25">
      <c r="A17" s="37"/>
      <c r="B17" s="37"/>
      <c r="C17" s="37"/>
      <c r="D17" s="37"/>
      <c r="E17" s="37"/>
      <c r="F17" s="37"/>
      <c r="G17" s="37"/>
      <c r="H17" s="37"/>
      <c r="I17" s="37"/>
      <c r="J17" s="37"/>
      <c r="K17" s="37"/>
      <c r="L17" s="37"/>
      <c r="M17" s="37"/>
      <c r="N17" s="37"/>
      <c r="O17" s="37"/>
      <c r="P17" s="37"/>
      <c r="Q17" s="37"/>
      <c r="R17" s="37"/>
      <c r="S17" s="37"/>
      <c r="T17" s="37"/>
      <c r="U17" s="37"/>
      <c r="V17" s="37"/>
      <c r="W17" s="26"/>
      <c r="X17" s="26"/>
      <c r="Y17" s="26"/>
      <c r="Z17" s="26"/>
      <c r="AA17" s="26"/>
      <c r="AB17" s="26"/>
    </row>
    <row r="18" spans="1:28" x14ac:dyDescent="0.25">
      <c r="A18" s="37"/>
      <c r="B18" s="37"/>
      <c r="C18" s="37"/>
      <c r="D18" s="37"/>
      <c r="E18" s="37"/>
      <c r="F18" s="37"/>
      <c r="G18" s="37"/>
      <c r="H18" s="37"/>
      <c r="I18" s="37"/>
      <c r="J18" s="37"/>
      <c r="K18" s="37"/>
      <c r="L18" s="37"/>
      <c r="M18" s="37"/>
      <c r="N18" s="37"/>
      <c r="O18" s="37"/>
      <c r="P18" s="37"/>
      <c r="Q18" s="37"/>
      <c r="R18" s="37"/>
      <c r="S18" s="37"/>
      <c r="T18" s="37"/>
      <c r="U18" s="37"/>
      <c r="V18" s="37"/>
      <c r="W18" s="26"/>
      <c r="X18" s="26"/>
      <c r="Y18" s="26"/>
      <c r="Z18" s="26"/>
      <c r="AA18" s="26"/>
      <c r="AB18" s="26"/>
    </row>
    <row r="19" spans="1:28" x14ac:dyDescent="0.25">
      <c r="A19" s="37"/>
      <c r="B19" s="37"/>
      <c r="C19" s="37"/>
      <c r="D19" s="37"/>
      <c r="E19" s="37"/>
      <c r="F19" s="37"/>
      <c r="G19" s="37"/>
      <c r="H19" s="37"/>
      <c r="I19" s="37"/>
      <c r="J19" s="37"/>
      <c r="K19" s="37"/>
      <c r="L19" s="37"/>
      <c r="M19" s="37"/>
      <c r="N19" s="37"/>
      <c r="O19" s="37"/>
      <c r="P19" s="37"/>
      <c r="Q19" s="37"/>
      <c r="R19" s="37"/>
      <c r="S19" s="37"/>
      <c r="T19" s="37"/>
      <c r="U19" s="37"/>
      <c r="V19" s="37"/>
      <c r="W19" s="26"/>
      <c r="X19" s="26"/>
      <c r="Y19" s="26"/>
      <c r="Z19" s="26"/>
      <c r="AA19" s="26"/>
      <c r="AB19" s="26"/>
    </row>
    <row r="20" spans="1:28" x14ac:dyDescent="0.25">
      <c r="A20" s="37"/>
      <c r="B20" s="37"/>
      <c r="C20" s="37"/>
      <c r="D20" s="37"/>
      <c r="E20" s="37"/>
      <c r="F20" s="37"/>
      <c r="G20" s="37"/>
      <c r="H20" s="37"/>
      <c r="I20" s="37"/>
      <c r="J20" s="37"/>
      <c r="K20" s="37"/>
      <c r="L20" s="37"/>
      <c r="M20" s="37"/>
      <c r="N20" s="37"/>
      <c r="O20" s="37"/>
      <c r="P20" s="37"/>
      <c r="Q20" s="37"/>
      <c r="R20" s="37"/>
      <c r="S20" s="37"/>
      <c r="T20" s="37"/>
      <c r="U20" s="37"/>
      <c r="V20" s="37"/>
      <c r="W20" s="26"/>
      <c r="X20" s="26"/>
      <c r="Y20" s="26"/>
      <c r="Z20" s="26"/>
      <c r="AA20" s="26"/>
      <c r="AB20" s="26"/>
    </row>
    <row r="21" spans="1:28" x14ac:dyDescent="0.25">
      <c r="A21" s="37"/>
      <c r="B21" s="37"/>
      <c r="C21" s="37"/>
      <c r="D21" s="37"/>
      <c r="E21" s="37"/>
      <c r="F21" s="37"/>
      <c r="G21" s="37"/>
      <c r="H21" s="37"/>
      <c r="I21" s="37"/>
      <c r="J21" s="37"/>
      <c r="K21" s="37"/>
      <c r="L21" s="37"/>
      <c r="M21" s="37"/>
      <c r="N21" s="37"/>
      <c r="O21" s="37"/>
      <c r="P21" s="37"/>
      <c r="Q21" s="37"/>
      <c r="R21" s="37"/>
      <c r="S21" s="37"/>
      <c r="T21" s="37"/>
      <c r="U21" s="37"/>
      <c r="V21" s="37"/>
      <c r="W21" s="26"/>
      <c r="X21" s="26"/>
      <c r="Y21" s="26"/>
      <c r="Z21" s="26"/>
      <c r="AA21" s="26"/>
      <c r="AB21" s="26"/>
    </row>
    <row r="22" spans="1:28" x14ac:dyDescent="0.25">
      <c r="A22" s="37"/>
      <c r="B22" s="37"/>
      <c r="C22" s="37"/>
      <c r="D22" s="37"/>
      <c r="E22" s="37"/>
      <c r="F22" s="37"/>
      <c r="G22" s="37"/>
      <c r="H22" s="37"/>
      <c r="I22" s="37"/>
      <c r="J22" s="37"/>
      <c r="K22" s="37"/>
      <c r="L22" s="37"/>
      <c r="M22" s="37"/>
      <c r="N22" s="37"/>
      <c r="O22" s="37"/>
      <c r="P22" s="37"/>
      <c r="Q22" s="37"/>
      <c r="R22" s="37"/>
      <c r="S22" s="37"/>
      <c r="T22" s="37"/>
      <c r="U22" s="37"/>
      <c r="V22" s="37"/>
      <c r="W22" s="26"/>
      <c r="X22" s="26"/>
      <c r="Y22" s="26"/>
      <c r="Z22" s="26"/>
      <c r="AA22" s="26"/>
      <c r="AB22" s="26"/>
    </row>
    <row r="23" spans="1:28" x14ac:dyDescent="0.25">
      <c r="A23" s="37"/>
      <c r="B23" s="37"/>
      <c r="C23" s="37"/>
      <c r="D23" s="37"/>
      <c r="E23" s="37"/>
      <c r="F23" s="37"/>
      <c r="G23" s="37"/>
      <c r="H23" s="37"/>
      <c r="I23" s="37"/>
      <c r="J23" s="37"/>
      <c r="K23" s="37"/>
      <c r="L23" s="37"/>
      <c r="M23" s="37"/>
      <c r="N23" s="37"/>
      <c r="O23" s="37"/>
      <c r="P23" s="37"/>
      <c r="Q23" s="37"/>
      <c r="R23" s="37"/>
      <c r="S23" s="37"/>
      <c r="T23" s="37"/>
      <c r="U23" s="37"/>
      <c r="V23" s="37"/>
      <c r="W23" s="26"/>
      <c r="X23" s="26"/>
      <c r="Y23" s="26"/>
      <c r="Z23" s="26"/>
      <c r="AA23" s="26"/>
      <c r="AB23" s="26"/>
    </row>
    <row r="24" spans="1:28" x14ac:dyDescent="0.25">
      <c r="A24" s="37"/>
      <c r="B24" s="37"/>
      <c r="C24" s="37"/>
      <c r="D24" s="37"/>
      <c r="E24" s="37"/>
      <c r="F24" s="37"/>
      <c r="G24" s="37"/>
      <c r="H24" s="37"/>
      <c r="I24" s="37"/>
      <c r="J24" s="37"/>
      <c r="K24" s="37"/>
      <c r="L24" s="37"/>
      <c r="M24" s="37"/>
      <c r="N24" s="37"/>
      <c r="O24" s="37"/>
      <c r="P24" s="37"/>
      <c r="Q24" s="37"/>
      <c r="R24" s="37"/>
      <c r="S24" s="37"/>
      <c r="T24" s="37"/>
      <c r="U24" s="37"/>
      <c r="V24" s="37"/>
      <c r="W24" s="26"/>
      <c r="X24" s="26"/>
      <c r="Y24" s="26"/>
      <c r="Z24" s="26"/>
      <c r="AA24" s="26"/>
      <c r="AB24" s="26"/>
    </row>
    <row r="25" spans="1:28" x14ac:dyDescent="0.25">
      <c r="A25" s="37"/>
      <c r="B25" s="37"/>
      <c r="C25" s="37"/>
      <c r="D25" s="37"/>
      <c r="E25" s="37"/>
      <c r="F25" s="37"/>
      <c r="G25" s="37"/>
      <c r="H25" s="37"/>
      <c r="I25" s="37"/>
      <c r="J25" s="37"/>
      <c r="K25" s="37"/>
      <c r="L25" s="37"/>
      <c r="M25" s="37"/>
      <c r="N25" s="37"/>
      <c r="O25" s="37"/>
      <c r="P25" s="37"/>
      <c r="Q25" s="37"/>
      <c r="R25" s="37"/>
      <c r="S25" s="37"/>
      <c r="T25" s="37"/>
      <c r="U25" s="37"/>
      <c r="V25" s="37"/>
      <c r="W25" s="26"/>
      <c r="X25" s="26"/>
      <c r="Y25" s="26"/>
      <c r="Z25" s="26"/>
      <c r="AA25" s="26"/>
      <c r="AB25" s="26"/>
    </row>
    <row r="26" spans="1:28" x14ac:dyDescent="0.25">
      <c r="A26" s="37"/>
      <c r="B26" s="37"/>
      <c r="C26" s="37"/>
      <c r="D26" s="37"/>
      <c r="E26" s="37"/>
      <c r="F26" s="37"/>
      <c r="G26" s="37"/>
      <c r="H26" s="37"/>
      <c r="I26" s="37"/>
      <c r="J26" s="37"/>
      <c r="K26" s="37"/>
      <c r="L26" s="37"/>
      <c r="M26" s="37"/>
      <c r="N26" s="37"/>
      <c r="O26" s="37"/>
      <c r="P26" s="37"/>
      <c r="Q26" s="37"/>
      <c r="R26" s="37"/>
      <c r="S26" s="37"/>
      <c r="T26" s="37"/>
      <c r="U26" s="37"/>
      <c r="V26" s="37"/>
      <c r="W26" s="26"/>
      <c r="X26" s="26"/>
      <c r="Y26" s="26"/>
      <c r="Z26" s="26"/>
      <c r="AA26" s="26"/>
      <c r="AB26" s="26"/>
    </row>
    <row r="27" spans="1:28" x14ac:dyDescent="0.25">
      <c r="A27" s="37"/>
      <c r="B27" s="37"/>
      <c r="C27" s="37"/>
      <c r="D27" s="37"/>
      <c r="E27" s="37"/>
      <c r="F27" s="37"/>
      <c r="G27" s="37"/>
      <c r="H27" s="37"/>
      <c r="I27" s="37"/>
      <c r="J27" s="37"/>
      <c r="K27" s="37"/>
      <c r="L27" s="37"/>
      <c r="M27" s="37"/>
      <c r="N27" s="37"/>
      <c r="O27" s="37"/>
      <c r="P27" s="37"/>
      <c r="Q27" s="37"/>
      <c r="R27" s="37"/>
      <c r="S27" s="37"/>
      <c r="T27" s="37"/>
      <c r="U27" s="37"/>
      <c r="V27" s="37"/>
      <c r="W27" s="26"/>
      <c r="X27" s="26"/>
      <c r="Y27" s="26"/>
      <c r="Z27" s="26"/>
      <c r="AA27" s="26"/>
      <c r="AB27" s="26"/>
    </row>
    <row r="28" spans="1:28" x14ac:dyDescent="0.25">
      <c r="A28" s="37"/>
      <c r="B28" s="37"/>
      <c r="C28" s="37"/>
      <c r="D28" s="37"/>
      <c r="E28" s="37"/>
      <c r="F28" s="37"/>
      <c r="G28" s="37"/>
      <c r="H28" s="37"/>
      <c r="I28" s="37"/>
      <c r="J28" s="37"/>
      <c r="K28" s="37"/>
      <c r="L28" s="37"/>
      <c r="M28" s="37"/>
      <c r="N28" s="37"/>
      <c r="O28" s="37"/>
      <c r="P28" s="37"/>
      <c r="Q28" s="37"/>
      <c r="R28" s="37"/>
      <c r="S28" s="37"/>
      <c r="T28" s="37"/>
      <c r="U28" s="37"/>
      <c r="V28" s="37"/>
      <c r="W28" s="26"/>
      <c r="X28" s="26"/>
      <c r="Y28" s="26"/>
      <c r="Z28" s="26"/>
      <c r="AA28" s="26"/>
      <c r="AB28" s="26"/>
    </row>
    <row r="29" spans="1:28" x14ac:dyDescent="0.25">
      <c r="A29" s="37"/>
      <c r="B29" s="37"/>
      <c r="C29" s="37"/>
      <c r="D29" s="37"/>
      <c r="E29" s="37"/>
      <c r="F29" s="37"/>
      <c r="G29" s="37"/>
      <c r="H29" s="37"/>
      <c r="I29" s="37"/>
      <c r="J29" s="37"/>
      <c r="K29" s="37"/>
      <c r="L29" s="37"/>
      <c r="M29" s="37"/>
      <c r="N29" s="37"/>
      <c r="O29" s="37"/>
      <c r="P29" s="37"/>
      <c r="Q29" s="37"/>
      <c r="R29" s="37"/>
      <c r="S29" s="37"/>
      <c r="T29" s="37"/>
      <c r="U29" s="37"/>
      <c r="V29" s="37"/>
      <c r="W29" s="26"/>
      <c r="X29" s="26"/>
      <c r="Y29" s="26"/>
      <c r="Z29" s="26"/>
      <c r="AA29" s="26"/>
      <c r="AB29" s="26"/>
    </row>
    <row r="30" spans="1:28" x14ac:dyDescent="0.25">
      <c r="A30" s="37"/>
      <c r="B30" s="37"/>
      <c r="C30" s="37"/>
      <c r="D30" s="37"/>
      <c r="E30" s="37"/>
      <c r="F30" s="37"/>
      <c r="G30" s="37"/>
      <c r="H30" s="37"/>
      <c r="I30" s="37"/>
      <c r="J30" s="37"/>
      <c r="K30" s="37"/>
      <c r="L30" s="37"/>
      <c r="M30" s="37"/>
      <c r="N30" s="37"/>
      <c r="O30" s="37"/>
      <c r="P30" s="37"/>
      <c r="Q30" s="37"/>
      <c r="R30" s="37"/>
      <c r="S30" s="37"/>
      <c r="T30" s="37"/>
      <c r="U30" s="37"/>
      <c r="V30" s="37"/>
      <c r="W30" s="26"/>
      <c r="X30" s="26"/>
      <c r="Y30" s="26"/>
      <c r="Z30" s="26"/>
      <c r="AA30" s="26"/>
      <c r="AB30" s="26"/>
    </row>
    <row r="31" spans="1:28" x14ac:dyDescent="0.25">
      <c r="A31" s="37"/>
      <c r="B31" s="37"/>
      <c r="C31" s="37"/>
      <c r="D31" s="37"/>
      <c r="E31" s="37"/>
      <c r="F31" s="37"/>
      <c r="G31" s="37"/>
      <c r="H31" s="37"/>
      <c r="I31" s="37"/>
      <c r="J31" s="37"/>
      <c r="K31" s="37"/>
      <c r="L31" s="37"/>
      <c r="M31" s="37"/>
      <c r="N31" s="37"/>
      <c r="O31" s="37"/>
      <c r="P31" s="37"/>
      <c r="Q31" s="37"/>
      <c r="R31" s="37"/>
      <c r="S31" s="37"/>
      <c r="T31" s="37"/>
      <c r="U31" s="37"/>
      <c r="V31" s="37"/>
      <c r="W31" s="26"/>
      <c r="X31" s="26"/>
      <c r="Y31" s="26"/>
      <c r="Z31" s="26"/>
      <c r="AA31" s="26"/>
      <c r="AB31" s="26"/>
    </row>
    <row r="32" spans="1:28" x14ac:dyDescent="0.25">
      <c r="A32" s="37"/>
      <c r="B32" s="37"/>
      <c r="C32" s="37"/>
      <c r="D32" s="37"/>
      <c r="E32" s="37"/>
      <c r="F32" s="37"/>
      <c r="G32" s="37"/>
      <c r="H32" s="37"/>
      <c r="I32" s="37"/>
      <c r="J32" s="37"/>
      <c r="K32" s="37"/>
      <c r="L32" s="37"/>
      <c r="M32" s="37"/>
      <c r="N32" s="37"/>
      <c r="O32" s="37"/>
      <c r="P32" s="37"/>
      <c r="Q32" s="37"/>
      <c r="R32" s="37"/>
      <c r="S32" s="37"/>
      <c r="T32" s="37"/>
      <c r="U32" s="37"/>
      <c r="V32" s="37"/>
      <c r="W32" s="26"/>
      <c r="X32" s="26"/>
      <c r="Y32" s="26"/>
      <c r="Z32" s="26"/>
      <c r="AA32" s="26"/>
      <c r="AB32" s="26"/>
    </row>
    <row r="33" spans="1:28" x14ac:dyDescent="0.25">
      <c r="A33" s="37"/>
      <c r="B33" s="37"/>
      <c r="C33" s="37"/>
      <c r="D33" s="37"/>
      <c r="E33" s="37"/>
      <c r="F33" s="37"/>
      <c r="G33" s="37"/>
      <c r="H33" s="37"/>
      <c r="I33" s="37"/>
      <c r="J33" s="37"/>
      <c r="K33" s="37"/>
      <c r="L33" s="37"/>
      <c r="M33" s="37"/>
      <c r="N33" s="37"/>
      <c r="O33" s="37"/>
      <c r="P33" s="37"/>
      <c r="Q33" s="37"/>
      <c r="R33" s="37"/>
      <c r="S33" s="37"/>
      <c r="T33" s="37"/>
      <c r="U33" s="37"/>
      <c r="V33" s="37"/>
      <c r="W33" s="26"/>
      <c r="X33" s="26"/>
      <c r="Y33" s="26"/>
      <c r="Z33" s="26"/>
      <c r="AA33" s="26"/>
      <c r="AB33" s="26"/>
    </row>
    <row r="34" spans="1:28" x14ac:dyDescent="0.25">
      <c r="A34" s="37"/>
      <c r="B34" s="37"/>
      <c r="C34" s="37"/>
      <c r="D34" s="37"/>
      <c r="E34" s="37"/>
      <c r="F34" s="37"/>
      <c r="G34" s="37"/>
      <c r="H34" s="37"/>
      <c r="I34" s="37"/>
      <c r="J34" s="37"/>
      <c r="K34" s="37"/>
      <c r="L34" s="37"/>
      <c r="M34" s="37"/>
      <c r="N34" s="37"/>
      <c r="O34" s="37"/>
      <c r="P34" s="37"/>
      <c r="Q34" s="37"/>
      <c r="R34" s="37"/>
      <c r="S34" s="37"/>
      <c r="T34" s="37"/>
      <c r="U34" s="37"/>
      <c r="V34" s="37"/>
      <c r="W34" s="26"/>
      <c r="X34" s="26"/>
      <c r="Y34" s="26"/>
      <c r="Z34" s="26"/>
      <c r="AA34" s="26"/>
      <c r="AB34" s="26"/>
    </row>
    <row r="35" spans="1:28" x14ac:dyDescent="0.25">
      <c r="A35" s="37"/>
      <c r="B35" s="37"/>
      <c r="C35" s="37"/>
      <c r="D35" s="37"/>
      <c r="E35" s="37"/>
      <c r="F35" s="37"/>
      <c r="G35" s="37"/>
      <c r="H35" s="37"/>
      <c r="I35" s="37"/>
      <c r="J35" s="37"/>
      <c r="K35" s="37"/>
      <c r="L35" s="37"/>
      <c r="M35" s="37"/>
      <c r="N35" s="37"/>
      <c r="O35" s="37"/>
      <c r="P35" s="37"/>
      <c r="Q35" s="37"/>
      <c r="R35" s="37"/>
      <c r="S35" s="37"/>
      <c r="T35" s="37"/>
      <c r="U35" s="37"/>
      <c r="V35" s="37"/>
      <c r="W35" s="26"/>
      <c r="X35" s="26"/>
      <c r="Y35" s="26"/>
      <c r="Z35" s="26"/>
      <c r="AA35" s="26"/>
      <c r="AB35" s="26"/>
    </row>
    <row r="36" spans="1:28" x14ac:dyDescent="0.25">
      <c r="A36" s="37"/>
      <c r="B36" s="37"/>
      <c r="C36" s="37"/>
      <c r="D36" s="37"/>
      <c r="E36" s="37"/>
      <c r="F36" s="37"/>
      <c r="G36" s="37"/>
      <c r="H36" s="37"/>
      <c r="I36" s="37"/>
      <c r="J36" s="37"/>
      <c r="K36" s="37"/>
      <c r="L36" s="37"/>
      <c r="M36" s="37"/>
      <c r="N36" s="37"/>
      <c r="O36" s="37"/>
      <c r="P36" s="37"/>
      <c r="Q36" s="37"/>
      <c r="R36" s="37"/>
      <c r="S36" s="37"/>
      <c r="T36" s="37"/>
      <c r="U36" s="37"/>
      <c r="V36" s="37"/>
      <c r="W36" s="26"/>
      <c r="X36" s="26"/>
      <c r="Y36" s="26"/>
      <c r="Z36" s="26"/>
      <c r="AA36" s="26"/>
      <c r="AB36" s="26"/>
    </row>
    <row r="37" spans="1:28" x14ac:dyDescent="0.25">
      <c r="A37" s="37"/>
      <c r="B37" s="37"/>
      <c r="C37" s="37"/>
      <c r="D37" s="37"/>
      <c r="E37" s="37"/>
      <c r="F37" s="37"/>
      <c r="G37" s="37"/>
      <c r="H37" s="37"/>
      <c r="I37" s="37"/>
      <c r="J37" s="37"/>
      <c r="K37" s="37"/>
      <c r="L37" s="37"/>
      <c r="M37" s="37"/>
      <c r="N37" s="37"/>
      <c r="O37" s="37"/>
      <c r="P37" s="37"/>
      <c r="Q37" s="37"/>
      <c r="R37" s="37"/>
      <c r="S37" s="37"/>
      <c r="T37" s="37"/>
      <c r="U37" s="37"/>
      <c r="V37" s="37"/>
      <c r="W37" s="26"/>
      <c r="X37" s="26"/>
      <c r="Y37" s="26"/>
      <c r="Z37" s="26"/>
      <c r="AA37" s="26"/>
      <c r="AB37" s="26"/>
    </row>
    <row r="38" spans="1:28" x14ac:dyDescent="0.25">
      <c r="A38" s="36"/>
      <c r="B38" s="36"/>
      <c r="C38" s="36"/>
      <c r="D38" s="36"/>
      <c r="E38" s="36"/>
      <c r="F38" s="36"/>
      <c r="G38" s="36"/>
      <c r="H38" s="36"/>
      <c r="I38" s="36"/>
      <c r="J38" s="36"/>
      <c r="K38" s="36"/>
      <c r="L38" s="36"/>
      <c r="M38" s="36"/>
      <c r="N38" s="36"/>
      <c r="O38" s="36"/>
      <c r="P38" s="36"/>
      <c r="Q38" s="36"/>
      <c r="R38" s="36"/>
      <c r="S38" s="36"/>
      <c r="T38" s="36"/>
      <c r="U38" s="36"/>
      <c r="V38" s="36"/>
      <c r="W38" s="26"/>
      <c r="X38" s="26"/>
      <c r="Y38" s="26"/>
      <c r="Z38" s="26"/>
      <c r="AA38" s="26"/>
      <c r="AB38" s="26"/>
    </row>
    <row r="39" spans="1:28" x14ac:dyDescent="0.2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row>
    <row r="40" spans="1:28" x14ac:dyDescent="0.25">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row>
    <row r="41" spans="1:28" x14ac:dyDescent="0.25">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c r="AB41" s="26"/>
    </row>
    <row r="42" spans="1:28" x14ac:dyDescent="0.25">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c r="AB42" s="26"/>
    </row>
    <row r="43" spans="1:28" x14ac:dyDescent="0.25">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c r="AB43" s="26"/>
    </row>
    <row r="44" spans="1:28" x14ac:dyDescent="0.25">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row>
    <row r="45" spans="1:28" x14ac:dyDescent="0.25">
      <c r="A45" s="26"/>
      <c r="B45" s="26"/>
      <c r="C45" s="26"/>
      <c r="D45" s="26"/>
      <c r="E45" s="26"/>
      <c r="F45" s="26"/>
      <c r="G45" s="26"/>
      <c r="H45" s="26"/>
      <c r="I45" s="26"/>
      <c r="J45" s="26"/>
      <c r="K45" s="26"/>
      <c r="L45" s="26"/>
      <c r="M45" s="26"/>
      <c r="N45" s="26"/>
      <c r="O45" s="26"/>
      <c r="P45" s="26">
        <v>0</v>
      </c>
      <c r="Q45" s="26"/>
      <c r="R45" s="26"/>
      <c r="S45" s="26"/>
      <c r="T45" s="26"/>
      <c r="U45" s="26"/>
      <c r="V45" s="26"/>
      <c r="W45" s="26"/>
      <c r="X45" s="26"/>
      <c r="Y45" s="26"/>
      <c r="Z45" s="26"/>
      <c r="AA45" s="26"/>
      <c r="AB45" s="26"/>
    </row>
    <row r="46" spans="1:28" x14ac:dyDescent="0.25">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row>
    <row r="47" spans="1:28" x14ac:dyDescent="0.25">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row>
    <row r="48" spans="1:28" x14ac:dyDescent="0.25">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row>
    <row r="49" spans="1:28" x14ac:dyDescent="0.25">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row>
    <row r="50" spans="1:28" x14ac:dyDescent="0.25">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row>
    <row r="51" spans="1:28" x14ac:dyDescent="0.25">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c r="AB51" s="26"/>
    </row>
    <row r="52" spans="1:28" x14ac:dyDescent="0.25">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c r="AB52" s="26"/>
    </row>
    <row r="53" spans="1:28" x14ac:dyDescent="0.25">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row>
    <row r="54" spans="1:28" x14ac:dyDescent="0.25">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row>
    <row r="55" spans="1:28" x14ac:dyDescent="0.25">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c r="AB55" s="26"/>
    </row>
    <row r="56" spans="1:28" x14ac:dyDescent="0.25">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row>
    <row r="57" spans="1:28" x14ac:dyDescent="0.25">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c r="AB57" s="26"/>
    </row>
    <row r="58" spans="1:28" x14ac:dyDescent="0.25">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row>
    <row r="59" spans="1:28" x14ac:dyDescent="0.25">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c r="AB59" s="26"/>
    </row>
    <row r="60" spans="1:28" x14ac:dyDescent="0.25">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c r="AB60" s="26"/>
    </row>
    <row r="61" spans="1:28" x14ac:dyDescent="0.25">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c r="AB61" s="26"/>
    </row>
    <row r="62" spans="1:28" x14ac:dyDescent="0.25">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c r="AB62" s="26"/>
    </row>
    <row r="63" spans="1:28" x14ac:dyDescent="0.25">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c r="AB63" s="26"/>
    </row>
    <row r="64" spans="1:28" x14ac:dyDescent="0.25">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c r="AB64" s="26"/>
    </row>
    <row r="65" spans="1:28" x14ac:dyDescent="0.25">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c r="AB65" s="26"/>
    </row>
    <row r="66" spans="1:28" x14ac:dyDescent="0.2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row>
    <row r="67" spans="1:28" x14ac:dyDescent="0.2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row r="68" spans="1:28" x14ac:dyDescent="0.2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row r="69" spans="1:28" x14ac:dyDescent="0.2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row r="70" spans="1:28" x14ac:dyDescent="0.25">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row>
    <row r="71" spans="1:28" x14ac:dyDescent="0.2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row>
    <row r="72" spans="1:28" x14ac:dyDescent="0.25">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row>
    <row r="73" spans="1:28" x14ac:dyDescent="0.25">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row>
    <row r="74" spans="1:28" x14ac:dyDescent="0.25">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c r="AB74" s="26"/>
    </row>
    <row r="75" spans="1:28" x14ac:dyDescent="0.25">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c r="AB75" s="26"/>
    </row>
    <row r="76" spans="1:28" x14ac:dyDescent="0.25">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c r="AB76" s="26"/>
    </row>
    <row r="77" spans="1:28" x14ac:dyDescent="0.25">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c r="AB77" s="26"/>
    </row>
    <row r="78" spans="1:28" x14ac:dyDescent="0.25">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c r="AB78" s="26"/>
    </row>
    <row r="79" spans="1:28" x14ac:dyDescent="0.25">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c r="AB79" s="26"/>
    </row>
    <row r="80" spans="1:28" x14ac:dyDescent="0.25">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c r="AB80" s="26"/>
    </row>
    <row r="81" spans="1:28" x14ac:dyDescent="0.25">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c r="AB81" s="26"/>
    </row>
    <row r="82" spans="1:28" x14ac:dyDescent="0.25">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c r="AB82" s="26"/>
    </row>
    <row r="83" spans="1:28" x14ac:dyDescent="0.25">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c r="AB83" s="26"/>
    </row>
    <row r="84" spans="1:28" x14ac:dyDescent="0.25">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c r="AB84" s="26"/>
    </row>
    <row r="85" spans="1:28" x14ac:dyDescent="0.25">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c r="AB85" s="26"/>
    </row>
    <row r="86" spans="1:28" x14ac:dyDescent="0.25">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c r="AB86" s="26"/>
    </row>
    <row r="87" spans="1:28" x14ac:dyDescent="0.25">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c r="AB87" s="26"/>
    </row>
    <row r="88" spans="1:28" x14ac:dyDescent="0.25">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c r="AB88" s="26"/>
    </row>
    <row r="89" spans="1:28" x14ac:dyDescent="0.25">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c r="AB89" s="26"/>
    </row>
    <row r="90" spans="1:28" x14ac:dyDescent="0.25">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c r="AB90" s="26"/>
    </row>
    <row r="91" spans="1:28" x14ac:dyDescent="0.25">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c r="AB91" s="26"/>
    </row>
    <row r="92" spans="1:28" x14ac:dyDescent="0.25">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c r="AB92" s="26"/>
    </row>
    <row r="93" spans="1:28" x14ac:dyDescent="0.25">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c r="AB93" s="26"/>
    </row>
    <row r="94" spans="1:28" x14ac:dyDescent="0.25">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c r="AB94" s="26"/>
    </row>
    <row r="95" spans="1:28" x14ac:dyDescent="0.25">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c r="AB95" s="26"/>
    </row>
    <row r="96" spans="1:28" x14ac:dyDescent="0.25">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c r="AB96" s="26"/>
    </row>
    <row r="97" spans="1:28" x14ac:dyDescent="0.25">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c r="AB97" s="26"/>
    </row>
    <row r="98" spans="1:28" x14ac:dyDescent="0.25">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c r="AB98" s="26"/>
    </row>
    <row r="99" spans="1:28" x14ac:dyDescent="0.25">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c r="AB99" s="26"/>
    </row>
    <row r="100" spans="1:28" x14ac:dyDescent="0.25">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row>
    <row r="101" spans="1:28" x14ac:dyDescent="0.25">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B101" s="26"/>
    </row>
    <row r="102" spans="1:28" x14ac:dyDescent="0.25">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row>
    <row r="103" spans="1:28" x14ac:dyDescent="0.25">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B103" s="26"/>
    </row>
    <row r="104" spans="1:28" x14ac:dyDescent="0.25">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B104" s="26"/>
    </row>
    <row r="105" spans="1:28" x14ac:dyDescent="0.25">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c r="AB105" s="26"/>
    </row>
    <row r="106" spans="1:28" x14ac:dyDescent="0.25">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c r="AB106" s="26"/>
    </row>
    <row r="107" spans="1:28" x14ac:dyDescent="0.25">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c r="AB107" s="26"/>
    </row>
    <row r="108" spans="1:28" x14ac:dyDescent="0.25">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row>
    <row r="109" spans="1:28" x14ac:dyDescent="0.25">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row>
    <row r="110" spans="1:28" x14ac:dyDescent="0.25">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row>
    <row r="111" spans="1:28" x14ac:dyDescent="0.25">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row>
    <row r="112" spans="1:28" x14ac:dyDescent="0.25">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row>
    <row r="113" spans="1:28" x14ac:dyDescent="0.25">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row>
    <row r="114" spans="1:28" x14ac:dyDescent="0.25">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row>
    <row r="115" spans="1:28" x14ac:dyDescent="0.25">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row>
    <row r="116" spans="1:28" x14ac:dyDescent="0.25">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row>
    <row r="117" spans="1:28" x14ac:dyDescent="0.25">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row>
    <row r="118" spans="1:28" x14ac:dyDescent="0.25">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Income &amp; Expenses</vt:lpstr>
      <vt:lpstr>pivottables</vt:lpstr>
      <vt:lpstr>Sheet1</vt:lpstr>
      <vt:lpstr>Assets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Hossam Khalil</dc:creator>
  <cp:lastModifiedBy>CHRIS</cp:lastModifiedBy>
  <dcterms:created xsi:type="dcterms:W3CDTF">2022-10-06T20:17:30Z</dcterms:created>
  <dcterms:modified xsi:type="dcterms:W3CDTF">2023-07-16T20:12:50Z</dcterms:modified>
</cp:coreProperties>
</file>