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s\ECO 4421\Regression_Project\"/>
    </mc:Choice>
  </mc:AlternateContent>
  <xr:revisionPtr revIDLastSave="0" documentId="13_ncr:1_{4DC51A60-269C-4CB1-820F-0979BC3EA751}" xr6:coauthVersionLast="47" xr6:coauthVersionMax="47" xr10:uidLastSave="{00000000-0000-0000-0000-000000000000}"/>
  <bookViews>
    <workbookView xWindow="-110" yWindow="-110" windowWidth="38620" windowHeight="21100" xr2:uid="{7FA0B012-D659-4234-9F4F-524A06DB82F2}"/>
  </bookViews>
  <sheets>
    <sheet name="corruption" sheetId="1" r:id="rId1"/>
    <sheet name="ex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9" i="1"/>
  <c r="D46" i="1"/>
  <c r="D55" i="1"/>
  <c r="D45" i="1"/>
  <c r="D43" i="1"/>
  <c r="D66" i="1"/>
  <c r="D50" i="1"/>
  <c r="D70" i="1"/>
  <c r="D47" i="1"/>
  <c r="D56" i="1"/>
  <c r="D64" i="1"/>
  <c r="D51" i="1"/>
  <c r="D59" i="1"/>
  <c r="D60" i="1"/>
  <c r="D57" i="1"/>
  <c r="D42" i="1"/>
  <c r="D53" i="1"/>
  <c r="D52" i="1"/>
  <c r="D48" i="1"/>
  <c r="D58" i="1"/>
  <c r="D54" i="1"/>
  <c r="D69" i="1"/>
  <c r="D62" i="1"/>
  <c r="D61" i="1"/>
  <c r="D63" i="1"/>
  <c r="D68" i="1"/>
  <c r="D65" i="1"/>
  <c r="D81" i="1"/>
  <c r="D67" i="1"/>
  <c r="D77" i="1"/>
  <c r="D78" i="1"/>
  <c r="D5" i="1"/>
  <c r="D72" i="1"/>
  <c r="D90" i="1"/>
  <c r="D87" i="1"/>
  <c r="D40" i="1"/>
  <c r="D96" i="1"/>
  <c r="D75" i="1"/>
  <c r="D8" i="1"/>
  <c r="D31" i="1"/>
  <c r="D80" i="1"/>
  <c r="D89" i="1"/>
  <c r="D9" i="1"/>
  <c r="D34" i="1"/>
  <c r="D79" i="1"/>
  <c r="D76" i="1"/>
  <c r="D74" i="1"/>
  <c r="D88" i="1"/>
  <c r="D91" i="1"/>
  <c r="D22" i="1"/>
  <c r="D103" i="1"/>
  <c r="D38" i="1"/>
  <c r="D95" i="1"/>
  <c r="D101" i="1"/>
  <c r="D100" i="1"/>
  <c r="D37" i="1"/>
  <c r="D102" i="1"/>
  <c r="D85" i="1"/>
  <c r="D97" i="1"/>
  <c r="D106" i="1"/>
  <c r="D20" i="1"/>
  <c r="D71" i="1"/>
  <c r="D93" i="1"/>
  <c r="D15" i="1"/>
  <c r="D32" i="1"/>
  <c r="D35" i="1"/>
  <c r="D86" i="1"/>
  <c r="D18" i="1"/>
  <c r="D98" i="1"/>
  <c r="D104" i="1"/>
  <c r="D84" i="1"/>
  <c r="D82" i="1"/>
  <c r="D94" i="1"/>
  <c r="D27" i="1"/>
  <c r="D110" i="1"/>
  <c r="D28" i="1"/>
  <c r="D16" i="1"/>
  <c r="D83" i="1"/>
  <c r="D92" i="1"/>
  <c r="D108" i="1"/>
  <c r="D12" i="1"/>
  <c r="D73" i="1"/>
  <c r="D19" i="1"/>
  <c r="D105" i="1"/>
  <c r="D109" i="1"/>
  <c r="D3" i="1"/>
  <c r="D111" i="1"/>
  <c r="D107" i="1"/>
  <c r="D99" i="1"/>
  <c r="D23" i="1"/>
  <c r="D33" i="1"/>
  <c r="D29" i="1"/>
  <c r="D26" i="1"/>
  <c r="D13" i="1"/>
  <c r="D6" i="1"/>
  <c r="D14" i="1"/>
  <c r="D30" i="1"/>
  <c r="D17" i="1"/>
  <c r="D36" i="1"/>
  <c r="D10" i="1"/>
  <c r="D21" i="1"/>
  <c r="D39" i="1"/>
  <c r="D24" i="1"/>
  <c r="D7" i="1"/>
  <c r="D25" i="1"/>
  <c r="D2" i="1"/>
  <c r="D4" i="1"/>
  <c r="D11" i="1"/>
  <c r="D41" i="1"/>
  <c r="G44" i="1"/>
  <c r="E44" i="1" s="1"/>
  <c r="G49" i="1"/>
  <c r="E49" i="1" s="1"/>
  <c r="G46" i="1"/>
  <c r="E46" i="1" s="1"/>
  <c r="G55" i="1"/>
  <c r="E55" i="1" s="1"/>
  <c r="G45" i="1"/>
  <c r="E45" i="1" s="1"/>
  <c r="G43" i="1"/>
  <c r="E43" i="1" s="1"/>
  <c r="G66" i="1"/>
  <c r="E66" i="1" s="1"/>
  <c r="G50" i="1"/>
  <c r="E50" i="1" s="1"/>
  <c r="G70" i="1"/>
  <c r="E70" i="1" s="1"/>
  <c r="G47" i="1"/>
  <c r="E47" i="1" s="1"/>
  <c r="G56" i="1"/>
  <c r="E56" i="1" s="1"/>
  <c r="G64" i="1"/>
  <c r="E64" i="1" s="1"/>
  <c r="G51" i="1"/>
  <c r="E51" i="1" s="1"/>
  <c r="G59" i="1"/>
  <c r="E59" i="1" s="1"/>
  <c r="G60" i="1"/>
  <c r="E60" i="1" s="1"/>
  <c r="G57" i="1"/>
  <c r="E57" i="1" s="1"/>
  <c r="G42" i="1"/>
  <c r="E42" i="1" s="1"/>
  <c r="G53" i="1"/>
  <c r="E53" i="1" s="1"/>
  <c r="G52" i="1"/>
  <c r="E52" i="1" s="1"/>
  <c r="G48" i="1"/>
  <c r="E48" i="1" s="1"/>
  <c r="G58" i="1"/>
  <c r="E58" i="1" s="1"/>
  <c r="G54" i="1"/>
  <c r="E54" i="1" s="1"/>
  <c r="G69" i="1"/>
  <c r="E69" i="1" s="1"/>
  <c r="G62" i="1"/>
  <c r="E62" i="1" s="1"/>
  <c r="G61" i="1"/>
  <c r="E61" i="1" s="1"/>
  <c r="G63" i="1"/>
  <c r="E63" i="1" s="1"/>
  <c r="G68" i="1"/>
  <c r="E68" i="1" s="1"/>
  <c r="G65" i="1"/>
  <c r="E65" i="1" s="1"/>
  <c r="G81" i="1"/>
  <c r="E81" i="1" s="1"/>
  <c r="G67" i="1"/>
  <c r="E67" i="1" s="1"/>
  <c r="G77" i="1"/>
  <c r="E77" i="1" s="1"/>
  <c r="G78" i="1"/>
  <c r="E78" i="1" s="1"/>
  <c r="G5" i="1"/>
  <c r="E5" i="1" s="1"/>
  <c r="G72" i="1"/>
  <c r="E72" i="1" s="1"/>
  <c r="G90" i="1"/>
  <c r="E90" i="1" s="1"/>
  <c r="G87" i="1"/>
  <c r="E87" i="1" s="1"/>
  <c r="G40" i="1"/>
  <c r="E40" i="1" s="1"/>
  <c r="G96" i="1"/>
  <c r="E96" i="1" s="1"/>
  <c r="G75" i="1"/>
  <c r="E75" i="1" s="1"/>
  <c r="G8" i="1"/>
  <c r="E8" i="1" s="1"/>
  <c r="G31" i="1"/>
  <c r="E31" i="1" s="1"/>
  <c r="G80" i="1"/>
  <c r="E80" i="1" s="1"/>
  <c r="G89" i="1"/>
  <c r="E89" i="1" s="1"/>
  <c r="G9" i="1"/>
  <c r="E9" i="1" s="1"/>
  <c r="G34" i="1"/>
  <c r="E34" i="1" s="1"/>
  <c r="G79" i="1"/>
  <c r="E79" i="1" s="1"/>
  <c r="G76" i="1"/>
  <c r="E76" i="1" s="1"/>
  <c r="G74" i="1"/>
  <c r="E74" i="1" s="1"/>
  <c r="G88" i="1"/>
  <c r="E88" i="1" s="1"/>
  <c r="G91" i="1"/>
  <c r="E91" i="1" s="1"/>
  <c r="G22" i="1"/>
  <c r="E22" i="1" s="1"/>
  <c r="G103" i="1"/>
  <c r="E103" i="1" s="1"/>
  <c r="G95" i="1"/>
  <c r="E95" i="1" s="1"/>
  <c r="G38" i="1"/>
  <c r="E38" i="1" s="1"/>
  <c r="G101" i="1"/>
  <c r="E101" i="1" s="1"/>
  <c r="G100" i="1"/>
  <c r="E100" i="1" s="1"/>
  <c r="G37" i="1"/>
  <c r="E37" i="1" s="1"/>
  <c r="G102" i="1"/>
  <c r="E102" i="1" s="1"/>
  <c r="G85" i="1"/>
  <c r="E85" i="1" s="1"/>
  <c r="G97" i="1"/>
  <c r="E97" i="1" s="1"/>
  <c r="G106" i="1"/>
  <c r="E106" i="1" s="1"/>
  <c r="G20" i="1"/>
  <c r="E20" i="1" s="1"/>
  <c r="G71" i="1"/>
  <c r="E71" i="1" s="1"/>
  <c r="G93" i="1"/>
  <c r="E93" i="1" s="1"/>
  <c r="G15" i="1"/>
  <c r="E15" i="1" s="1"/>
  <c r="G32" i="1"/>
  <c r="E32" i="1" s="1"/>
  <c r="G35" i="1"/>
  <c r="E35" i="1" s="1"/>
  <c r="G86" i="1"/>
  <c r="E86" i="1" s="1"/>
  <c r="G18" i="1"/>
  <c r="E18" i="1" s="1"/>
  <c r="G98" i="1"/>
  <c r="E98" i="1" s="1"/>
  <c r="G104" i="1"/>
  <c r="E104" i="1" s="1"/>
  <c r="G84" i="1"/>
  <c r="E84" i="1" s="1"/>
  <c r="G82" i="1"/>
  <c r="E82" i="1" s="1"/>
  <c r="G94" i="1"/>
  <c r="E94" i="1" s="1"/>
  <c r="G27" i="1"/>
  <c r="E27" i="1" s="1"/>
  <c r="G110" i="1"/>
  <c r="E110" i="1" s="1"/>
  <c r="G28" i="1"/>
  <c r="E28" i="1" s="1"/>
  <c r="G16" i="1"/>
  <c r="E16" i="1" s="1"/>
  <c r="G83" i="1"/>
  <c r="E83" i="1" s="1"/>
  <c r="G92" i="1"/>
  <c r="E92" i="1" s="1"/>
  <c r="G108" i="1"/>
  <c r="E108" i="1" s="1"/>
  <c r="G12" i="1"/>
  <c r="E12" i="1" s="1"/>
  <c r="G73" i="1"/>
  <c r="E73" i="1" s="1"/>
  <c r="G19" i="1"/>
  <c r="E19" i="1" s="1"/>
  <c r="G105" i="1"/>
  <c r="E105" i="1" s="1"/>
  <c r="G109" i="1"/>
  <c r="E109" i="1" s="1"/>
  <c r="G3" i="1"/>
  <c r="E3" i="1" s="1"/>
  <c r="G111" i="1"/>
  <c r="E111" i="1" s="1"/>
  <c r="G107" i="1"/>
  <c r="E107" i="1" s="1"/>
  <c r="G99" i="1"/>
  <c r="E99" i="1" s="1"/>
  <c r="G23" i="1"/>
  <c r="E23" i="1" s="1"/>
  <c r="G33" i="1"/>
  <c r="E33" i="1" s="1"/>
  <c r="G29" i="1"/>
  <c r="E29" i="1" s="1"/>
  <c r="G26" i="1"/>
  <c r="E26" i="1" s="1"/>
  <c r="G13" i="1"/>
  <c r="E13" i="1" s="1"/>
  <c r="G6" i="1"/>
  <c r="E6" i="1" s="1"/>
  <c r="G14" i="1"/>
  <c r="E14" i="1" s="1"/>
  <c r="G30" i="1"/>
  <c r="E30" i="1" s="1"/>
  <c r="G17" i="1"/>
  <c r="E17" i="1" s="1"/>
  <c r="G36" i="1"/>
  <c r="E36" i="1" s="1"/>
  <c r="G10" i="1"/>
  <c r="E10" i="1" s="1"/>
  <c r="G21" i="1"/>
  <c r="E21" i="1" s="1"/>
  <c r="G39" i="1"/>
  <c r="E39" i="1" s="1"/>
  <c r="G24" i="1"/>
  <c r="E24" i="1" s="1"/>
  <c r="G7" i="1"/>
  <c r="E7" i="1" s="1"/>
  <c r="G25" i="1"/>
  <c r="E25" i="1" s="1"/>
  <c r="G2" i="1"/>
  <c r="E2" i="1" s="1"/>
  <c r="G4" i="1"/>
  <c r="E4" i="1" s="1"/>
  <c r="G11" i="1"/>
  <c r="E11" i="1" s="1"/>
  <c r="G41" i="1"/>
  <c r="E41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" i="2"/>
</calcChain>
</file>

<file path=xl/sharedStrings.xml><?xml version="1.0" encoding="utf-8"?>
<sst xmlns="http://schemas.openxmlformats.org/spreadsheetml/2006/main" count="1069" uniqueCount="508">
  <si>
    <t>South Sudan</t>
  </si>
  <si>
    <t>Syria</t>
  </si>
  <si>
    <t>Somalia</t>
  </si>
  <si>
    <t>Venezuela</t>
  </si>
  <si>
    <t>Yemen</t>
  </si>
  <si>
    <t>Afghanistan</t>
  </si>
  <si>
    <t>Libya</t>
  </si>
  <si>
    <t>Equatorial Guinea</t>
  </si>
  <si>
    <t>Turkmenistan</t>
  </si>
  <si>
    <t>Congo (Dem. Republic)</t>
  </si>
  <si>
    <t>Burundi</t>
  </si>
  <si>
    <t>Sudan</t>
  </si>
  <si>
    <t>Nicaragua</t>
  </si>
  <si>
    <t>Haiti</t>
  </si>
  <si>
    <t>Comoros</t>
  </si>
  <si>
    <t>Chad</t>
  </si>
  <si>
    <t>Congo</t>
  </si>
  <si>
    <t>Cape Verde</t>
  </si>
  <si>
    <t>Eritrea</t>
  </si>
  <si>
    <t>Zimbabwe</t>
  </si>
  <si>
    <t>Iraq</t>
  </si>
  <si>
    <t>Honduras</t>
  </si>
  <si>
    <t>Cambodia</t>
  </si>
  <si>
    <t>Nigeria</t>
  </si>
  <si>
    <t>Lebanon</t>
  </si>
  <si>
    <t>Central Africa</t>
  </si>
  <si>
    <t>Tajikistan</t>
  </si>
  <si>
    <t>Iran</t>
  </si>
  <si>
    <t>Guinea</t>
  </si>
  <si>
    <t>Guatemala</t>
  </si>
  <si>
    <t>Mozambique</t>
  </si>
  <si>
    <t>Madagascar</t>
  </si>
  <si>
    <t>Bangladesh</t>
  </si>
  <si>
    <t>Uganda</t>
  </si>
  <si>
    <t>Kyrgyzstan</t>
  </si>
  <si>
    <t>Cameroon</t>
  </si>
  <si>
    <t>Uzbekistan</t>
  </si>
  <si>
    <t>Pakistan</t>
  </si>
  <si>
    <t>Mauritania</t>
  </si>
  <si>
    <t>Burma</t>
  </si>
  <si>
    <t>Russia</t>
  </si>
  <si>
    <t>Mali</t>
  </si>
  <si>
    <t>Liberia</t>
  </si>
  <si>
    <t>Angola</t>
  </si>
  <si>
    <t>Togo</t>
  </si>
  <si>
    <t>Paraguay</t>
  </si>
  <si>
    <t>Laos</t>
  </si>
  <si>
    <t>Kenya</t>
  </si>
  <si>
    <t>Dominican Republic</t>
  </si>
  <si>
    <t>Djibouti</t>
  </si>
  <si>
    <t>Bolivia</t>
  </si>
  <si>
    <t>Azerbaijan</t>
  </si>
  <si>
    <t>Papua New Guinea</t>
  </si>
  <si>
    <t>Niger</t>
  </si>
  <si>
    <t>Mexico</t>
  </si>
  <si>
    <t>Gabon</t>
  </si>
  <si>
    <t>Ukraine</t>
  </si>
  <si>
    <t>Eswatini</t>
  </si>
  <si>
    <t>Zambia</t>
  </si>
  <si>
    <t>Philippines</t>
  </si>
  <si>
    <t>Nepal</t>
  </si>
  <si>
    <t>Egypt</t>
  </si>
  <si>
    <t>Algeria</t>
  </si>
  <si>
    <t>Sierra Leone</t>
  </si>
  <si>
    <t>El Salvador</t>
  </si>
  <si>
    <t>Thailand</t>
  </si>
  <si>
    <t>Ecuador</t>
  </si>
  <si>
    <t>Sri Lanka</t>
  </si>
  <si>
    <t>Turkey</t>
  </si>
  <si>
    <t>Indonesia</t>
  </si>
  <si>
    <t>Brazil</t>
  </si>
  <si>
    <t>Argentina</t>
  </si>
  <si>
    <t>Vietnam</t>
  </si>
  <si>
    <t>India</t>
  </si>
  <si>
    <t>South Africa</t>
  </si>
  <si>
    <t>Romania</t>
  </si>
  <si>
    <t>China</t>
  </si>
  <si>
    <t>Malaysia</t>
  </si>
  <si>
    <t>Greece</t>
  </si>
  <si>
    <t>Saudi Arabia</t>
  </si>
  <si>
    <t>Poland</t>
  </si>
  <si>
    <t>Italy</t>
  </si>
  <si>
    <t>Israel</t>
  </si>
  <si>
    <t>Spain</t>
  </si>
  <si>
    <t>South Korea</t>
  </si>
  <si>
    <t>Portugal</t>
  </si>
  <si>
    <t>Qatar</t>
  </si>
  <si>
    <t>United States</t>
  </si>
  <si>
    <t>United Arab Emirates</t>
  </si>
  <si>
    <t>France</t>
  </si>
  <si>
    <t>Japan</t>
  </si>
  <si>
    <t>Belgium</t>
  </si>
  <si>
    <t>Australia</t>
  </si>
  <si>
    <t>Ireland</t>
  </si>
  <si>
    <t>Iceland</t>
  </si>
  <si>
    <t>Estonia</t>
  </si>
  <si>
    <t>Canada</t>
  </si>
  <si>
    <t>Austria</t>
  </si>
  <si>
    <t>Hong Kong</t>
  </si>
  <si>
    <t>United Kingdom</t>
  </si>
  <si>
    <t>Germany</t>
  </si>
  <si>
    <t>Luxembourg</t>
  </si>
  <si>
    <t>Netherlands</t>
  </si>
  <si>
    <t>Switzerland</t>
  </si>
  <si>
    <t>Sweden</t>
  </si>
  <si>
    <t>Singapore</t>
  </si>
  <si>
    <t>Norway</t>
  </si>
  <si>
    <t>New Zealand</t>
  </si>
  <si>
    <t>Finland</t>
  </si>
  <si>
    <t>Denmark</t>
  </si>
  <si>
    <t>cost_index</t>
  </si>
  <si>
    <t>tourists_in_millions</t>
  </si>
  <si>
    <t>annual_income</t>
  </si>
  <si>
    <t>corruption_index</t>
  </si>
  <si>
    <t>country</t>
  </si>
  <si>
    <t>Australia - Oceania</t>
  </si>
  <si>
    <t>2021 est.</t>
  </si>
  <si>
    <t>pitcairn-islands</t>
  </si>
  <si>
    <t>Pitcairn Islands</t>
  </si>
  <si>
    <t>July 2014 est.</t>
  </si>
  <si>
    <t>cocos-keeling-islands</t>
  </si>
  <si>
    <t>Cocos (Keeling) Islands</t>
  </si>
  <si>
    <t>Europe</t>
  </si>
  <si>
    <t>2019 est.</t>
  </si>
  <si>
    <t>holy-see-vatican-city</t>
  </si>
  <si>
    <t>Holy See (Vatican City)</t>
  </si>
  <si>
    <t>East Asia/Southeast Asia</t>
  </si>
  <si>
    <t>paracel-islands</t>
  </si>
  <si>
    <t>Paracel Islands</t>
  </si>
  <si>
    <t>tokelau</t>
  </si>
  <si>
    <t>Tokelau</t>
  </si>
  <si>
    <t>2016 est.</t>
  </si>
  <si>
    <t>norfolk-island</t>
  </si>
  <si>
    <t>Norfolk Island</t>
  </si>
  <si>
    <t>July 2021 est.</t>
  </si>
  <si>
    <t>niue</t>
  </si>
  <si>
    <t>Niue</t>
  </si>
  <si>
    <t>christmas-island</t>
  </si>
  <si>
    <t>Christmas Island</t>
  </si>
  <si>
    <t>January 2021 est.</t>
  </si>
  <si>
    <t>svalbard</t>
  </si>
  <si>
    <t>Svalbard</t>
  </si>
  <si>
    <t>South America</t>
  </si>
  <si>
    <t>falkland-islands-islas-malvinas</t>
  </si>
  <si>
    <t>Falkland Islands (Islas Malvinas)</t>
  </si>
  <si>
    <t>North America</t>
  </si>
  <si>
    <t>saint-pierre-and-miquelon-2</t>
  </si>
  <si>
    <t>Saint Pierre and Miquelon</t>
  </si>
  <si>
    <t>Central America</t>
  </si>
  <si>
    <t>montserrat</t>
  </si>
  <si>
    <t>Montserrat</t>
  </si>
  <si>
    <t>saint-barthelemy</t>
  </si>
  <si>
    <t>Saint Barthelemy</t>
  </si>
  <si>
    <t>Africa</t>
  </si>
  <si>
    <t>saint-helena-ascension-and-tristan-da-cunha</t>
  </si>
  <si>
    <t>Saint Helena, Ascension, and Tristan da Cunha</t>
  </si>
  <si>
    <t>cook-islands</t>
  </si>
  <si>
    <t>Cook Islands</t>
  </si>
  <si>
    <t>nauru</t>
  </si>
  <si>
    <t>Nauru</t>
  </si>
  <si>
    <t>tuvalu</t>
  </si>
  <si>
    <t>Tuvalu</t>
  </si>
  <si>
    <t>wallis-and-futuna</t>
  </si>
  <si>
    <t>Wallis and Futuna</t>
  </si>
  <si>
    <t>anguilla</t>
  </si>
  <si>
    <t>Anguilla</t>
  </si>
  <si>
    <t>palau</t>
  </si>
  <si>
    <t>Palau</t>
  </si>
  <si>
    <t>gibraltar</t>
  </si>
  <si>
    <t>Gibraltar</t>
  </si>
  <si>
    <t>monaco</t>
  </si>
  <si>
    <t>Monaco</t>
  </si>
  <si>
    <t>saint-martin</t>
  </si>
  <si>
    <t>Saint Martin</t>
  </si>
  <si>
    <t>san-marino</t>
  </si>
  <si>
    <t>San Marino</t>
  </si>
  <si>
    <t>british-virgin-islands</t>
  </si>
  <si>
    <t>British Virgin Islands</t>
  </si>
  <si>
    <t>liechtenstein</t>
  </si>
  <si>
    <t>Liechtenstein</t>
  </si>
  <si>
    <t>sint-maarten</t>
  </si>
  <si>
    <t>Sint Maarten</t>
  </si>
  <si>
    <t>american-samoa</t>
  </si>
  <si>
    <t>American Samoa</t>
  </si>
  <si>
    <t>northern-mariana-islands</t>
  </si>
  <si>
    <t>Northern Mariana Islands</t>
  </si>
  <si>
    <t>faroe-islands</t>
  </si>
  <si>
    <t>Faroe Islands</t>
  </si>
  <si>
    <t>saint-kitts-and-nevis</t>
  </si>
  <si>
    <t>Saint Kitts and Nevis</t>
  </si>
  <si>
    <t>turks-and-caicos-islands</t>
  </si>
  <si>
    <t>Turks and Caicos Islands</t>
  </si>
  <si>
    <t>greenland</t>
  </si>
  <si>
    <t>Greenland</t>
  </si>
  <si>
    <t>cayman-islands</t>
  </si>
  <si>
    <t>Cayman Islands</t>
  </si>
  <si>
    <t>guernsey</t>
  </si>
  <si>
    <t>Guernsey</t>
  </si>
  <si>
    <t>bermuda</t>
  </si>
  <si>
    <t>Bermuda</t>
  </si>
  <si>
    <t>dominica</t>
  </si>
  <si>
    <t>Dominica</t>
  </si>
  <si>
    <t>marshall-islands</t>
  </si>
  <si>
    <t>Marshall Islands</t>
  </si>
  <si>
    <t>andorra</t>
  </si>
  <si>
    <t>Andorra</t>
  </si>
  <si>
    <t>isle-of-man</t>
  </si>
  <si>
    <t>Isle of Man</t>
  </si>
  <si>
    <t>seychelles</t>
  </si>
  <si>
    <t>Seychelles</t>
  </si>
  <si>
    <t>antigua-and-barbuda</t>
  </si>
  <si>
    <t>Antigua and Barbuda</t>
  </si>
  <si>
    <t>saint-vincent-and-the-grenadines</t>
  </si>
  <si>
    <t>Saint Vincent and the Grenadines</t>
  </si>
  <si>
    <t>jersey</t>
  </si>
  <si>
    <t>Jersey</t>
  </si>
  <si>
    <t>micronesia-federated-states-of</t>
  </si>
  <si>
    <t>Micronesia, Federated States of</t>
  </si>
  <si>
    <t>tonga</t>
  </si>
  <si>
    <t>Tonga</t>
  </si>
  <si>
    <t>virgin-islands</t>
  </si>
  <si>
    <t>Virgin Islands</t>
  </si>
  <si>
    <t>kiribati</t>
  </si>
  <si>
    <t>Kiribati</t>
  </si>
  <si>
    <t>grenada</t>
  </si>
  <si>
    <t>Grenada</t>
  </si>
  <si>
    <t>aruba</t>
  </si>
  <si>
    <t>Aruba</t>
  </si>
  <si>
    <t>curacao</t>
  </si>
  <si>
    <t>Curacao</t>
  </si>
  <si>
    <t>saint-lucia</t>
  </si>
  <si>
    <t>Saint Lucia</t>
  </si>
  <si>
    <t>guam</t>
  </si>
  <si>
    <t>Guam</t>
  </si>
  <si>
    <t>samoa</t>
  </si>
  <si>
    <t>Samoa</t>
  </si>
  <si>
    <t>sao-tome-and-principe</t>
  </si>
  <si>
    <t>Sao Tome and Principe</t>
  </si>
  <si>
    <t>new-caledonia</t>
  </si>
  <si>
    <t>New Caledonia</t>
  </si>
  <si>
    <t>french-polynesia</t>
  </si>
  <si>
    <t>French Polynesia</t>
  </si>
  <si>
    <t>barbados</t>
  </si>
  <si>
    <t>Barbados</t>
  </si>
  <si>
    <t>vanuatu</t>
  </si>
  <si>
    <t>Vanuatu</t>
  </si>
  <si>
    <t>bahamas-the</t>
  </si>
  <si>
    <t>Bahamas, The</t>
  </si>
  <si>
    <t>iceland</t>
  </si>
  <si>
    <t>South Asia</t>
  </si>
  <si>
    <t>maldives</t>
  </si>
  <si>
    <t>Maldives</t>
  </si>
  <si>
    <t>belize</t>
  </si>
  <si>
    <t>Belize</t>
  </si>
  <si>
    <t>malta</t>
  </si>
  <si>
    <t>Malta</t>
  </si>
  <si>
    <t>brunei</t>
  </si>
  <si>
    <t>Brunei</t>
  </si>
  <si>
    <t>cabo-verde</t>
  </si>
  <si>
    <t>Cabo Verde</t>
  </si>
  <si>
    <t>montenegro</t>
  </si>
  <si>
    <t>Montenegro</t>
  </si>
  <si>
    <t>suriname</t>
  </si>
  <si>
    <t>Suriname</t>
  </si>
  <si>
    <t>macau</t>
  </si>
  <si>
    <t>Macau</t>
  </si>
  <si>
    <t>luxembourg</t>
  </si>
  <si>
    <t>solomon-islands</t>
  </si>
  <si>
    <t>Solomon Islands</t>
  </si>
  <si>
    <t>guyana</t>
  </si>
  <si>
    <t>Guyana</t>
  </si>
  <si>
    <t>equatorial-guinea</t>
  </si>
  <si>
    <t>bhutan</t>
  </si>
  <si>
    <t>Bhutan</t>
  </si>
  <si>
    <t>comoros</t>
  </si>
  <si>
    <t>djibouti</t>
  </si>
  <si>
    <t>fiji</t>
  </si>
  <si>
    <t>Fiji</t>
  </si>
  <si>
    <t>eswatini</t>
  </si>
  <si>
    <t>estonia</t>
  </si>
  <si>
    <t>trinidad-and-tobago</t>
  </si>
  <si>
    <t>Trinidad and Tobago</t>
  </si>
  <si>
    <t>cyprus</t>
  </si>
  <si>
    <t>Cyprus</t>
  </si>
  <si>
    <t>mauritius</t>
  </si>
  <si>
    <t>Mauritius</t>
  </si>
  <si>
    <t>timor-leste</t>
  </si>
  <si>
    <t>Timor-Leste</t>
  </si>
  <si>
    <t>Middle East</t>
  </si>
  <si>
    <t>bahrain</t>
  </si>
  <si>
    <t>Bahrain</t>
  </si>
  <si>
    <t>latvia</t>
  </si>
  <si>
    <t>Latvia</t>
  </si>
  <si>
    <t>kosovo</t>
  </si>
  <si>
    <t>Kosovo</t>
  </si>
  <si>
    <t>gaza-strip</t>
  </si>
  <si>
    <t>Gaza Strip</t>
  </si>
  <si>
    <t>guinea-bissau</t>
  </si>
  <si>
    <t>Guinea-Bissau</t>
  </si>
  <si>
    <t>slovenia</t>
  </si>
  <si>
    <t>Slovenia</t>
  </si>
  <si>
    <t>lesotho</t>
  </si>
  <si>
    <t>Lesotho</t>
  </si>
  <si>
    <t>gambia-the</t>
  </si>
  <si>
    <t>Gambia, The</t>
  </si>
  <si>
    <t>gabon</t>
  </si>
  <si>
    <t>botswana</t>
  </si>
  <si>
    <t>Botswana</t>
  </si>
  <si>
    <t>qatar</t>
  </si>
  <si>
    <t>namibia</t>
  </si>
  <si>
    <t>Namibia</t>
  </si>
  <si>
    <t>lithuania</t>
  </si>
  <si>
    <t>Lithuania</t>
  </si>
  <si>
    <t>jamaica</t>
  </si>
  <si>
    <t>Jamaica</t>
  </si>
  <si>
    <t>west-bank</t>
  </si>
  <si>
    <t>West Bank</t>
  </si>
  <si>
    <t>armenia</t>
  </si>
  <si>
    <t>Armenia</t>
  </si>
  <si>
    <t>kuwait</t>
  </si>
  <si>
    <t>Kuwait</t>
  </si>
  <si>
    <t>albania</t>
  </si>
  <si>
    <t>Albania</t>
  </si>
  <si>
    <t>puerto-rico</t>
  </si>
  <si>
    <t>Puerto Rico</t>
  </si>
  <si>
    <t>mongolia</t>
  </si>
  <si>
    <t>Mongolia</t>
  </si>
  <si>
    <t>moldova</t>
  </si>
  <si>
    <t>Moldova</t>
  </si>
  <si>
    <t>uruguay</t>
  </si>
  <si>
    <t>Uruguay</t>
  </si>
  <si>
    <t>oman</t>
  </si>
  <si>
    <t>Oman</t>
  </si>
  <si>
    <t>bosnia-and-herzegovina</t>
  </si>
  <si>
    <t>Bosnia and Herzegovina</t>
  </si>
  <si>
    <t>panama</t>
  </si>
  <si>
    <t>Panama</t>
  </si>
  <si>
    <t>mauritania</t>
  </si>
  <si>
    <t>croatia</t>
  </si>
  <si>
    <t>Croatia</t>
  </si>
  <si>
    <t>georgia</t>
  </si>
  <si>
    <t>Georgia</t>
  </si>
  <si>
    <t>new-zealand</t>
  </si>
  <si>
    <t>costa-rica</t>
  </si>
  <si>
    <t>Costa Rica</t>
  </si>
  <si>
    <t>liberia</t>
  </si>
  <si>
    <t>ireland</t>
  </si>
  <si>
    <t>lebanon</t>
  </si>
  <si>
    <t>central-african-republic</t>
  </si>
  <si>
    <t>Central African Republic</t>
  </si>
  <si>
    <t>congo-republic-of-the</t>
  </si>
  <si>
    <t>Congo, Republic of the</t>
  </si>
  <si>
    <t>slovakia</t>
  </si>
  <si>
    <t>Slovakia</t>
  </si>
  <si>
    <t>norway</t>
  </si>
  <si>
    <t>Central Asia</t>
  </si>
  <si>
    <t>turkmenistan</t>
  </si>
  <si>
    <t>finland</t>
  </si>
  <si>
    <t>singapore</t>
  </si>
  <si>
    <t>denmark</t>
  </si>
  <si>
    <t>kyrgyzstan</t>
  </si>
  <si>
    <t>eritrea</t>
  </si>
  <si>
    <t>nicaragua</t>
  </si>
  <si>
    <t>el-salvador</t>
  </si>
  <si>
    <t>sierra-leone</t>
  </si>
  <si>
    <t>bulgaria</t>
  </si>
  <si>
    <t>Bulgaria</t>
  </si>
  <si>
    <t>serbia</t>
  </si>
  <si>
    <t>Serbia</t>
  </si>
  <si>
    <t>libya</t>
  </si>
  <si>
    <t>hong-kong</t>
  </si>
  <si>
    <t>paraguay</t>
  </si>
  <si>
    <t>papua-new-guinea</t>
  </si>
  <si>
    <t>laos</t>
  </si>
  <si>
    <t>togo</t>
  </si>
  <si>
    <t>switzerland</t>
  </si>
  <si>
    <t>israel</t>
  </si>
  <si>
    <t>austria</t>
  </si>
  <si>
    <t>tajikistan</t>
  </si>
  <si>
    <t>honduras</t>
  </si>
  <si>
    <t>belarus</t>
  </si>
  <si>
    <t>Belarus</t>
  </si>
  <si>
    <t>hungary</t>
  </si>
  <si>
    <t>Hungary</t>
  </si>
  <si>
    <t>united-arab-emirates</t>
  </si>
  <si>
    <t>sweden</t>
  </si>
  <si>
    <t>portugal</t>
  </si>
  <si>
    <t>azerbaijan</t>
  </si>
  <si>
    <t>greece</t>
  </si>
  <si>
    <t>dominican-republic</t>
  </si>
  <si>
    <t>czechia</t>
  </si>
  <si>
    <t>Czechia</t>
  </si>
  <si>
    <t>jordan</t>
  </si>
  <si>
    <t>Jordan</t>
  </si>
  <si>
    <t>south-sudan</t>
  </si>
  <si>
    <t>cuba</t>
  </si>
  <si>
    <t>Cuba</t>
  </si>
  <si>
    <t>haiti</t>
  </si>
  <si>
    <t>bolivia</t>
  </si>
  <si>
    <t>belgium</t>
  </si>
  <si>
    <t>tunisia</t>
  </si>
  <si>
    <t>Tunisia</t>
  </si>
  <si>
    <t>somalia</t>
  </si>
  <si>
    <t>burundi</t>
  </si>
  <si>
    <t>guinea</t>
  </si>
  <si>
    <t>rwanda</t>
  </si>
  <si>
    <t>Rwanda</t>
  </si>
  <si>
    <t>benin</t>
  </si>
  <si>
    <t>Benin</t>
  </si>
  <si>
    <t>zimbabwe</t>
  </si>
  <si>
    <t>senegal</t>
  </si>
  <si>
    <t>Senegal</t>
  </si>
  <si>
    <t>ecuador</t>
  </si>
  <si>
    <t>cambodia</t>
  </si>
  <si>
    <t>netherlands</t>
  </si>
  <si>
    <t>chad</t>
  </si>
  <si>
    <t>guatemala</t>
  </si>
  <si>
    <t>chile</t>
  </si>
  <si>
    <t>Chile</t>
  </si>
  <si>
    <t>zambia</t>
  </si>
  <si>
    <t>kazakhstan</t>
  </si>
  <si>
    <t>Kazakhstan</t>
  </si>
  <si>
    <t>mali</t>
  </si>
  <si>
    <t>malawi</t>
  </si>
  <si>
    <t>Malawi</t>
  </si>
  <si>
    <t>syria</t>
  </si>
  <si>
    <t>romania</t>
  </si>
  <si>
    <t>burkina-faso</t>
  </si>
  <si>
    <t>Burkina Faso</t>
  </si>
  <si>
    <t>sri-lanka</t>
  </si>
  <si>
    <t>taiwan</t>
  </si>
  <si>
    <t>Taiwan</t>
  </si>
  <si>
    <t>niger</t>
  </si>
  <si>
    <t>australia</t>
  </si>
  <si>
    <t>korea-north</t>
  </si>
  <si>
    <t>Korea, North</t>
  </si>
  <si>
    <t>madagascar</t>
  </si>
  <si>
    <t>cote-divoire</t>
  </si>
  <si>
    <t>Cote d'Ivoire</t>
  </si>
  <si>
    <t>cameroon</t>
  </si>
  <si>
    <t>venezuela</t>
  </si>
  <si>
    <t>yemen</t>
  </si>
  <si>
    <t>nepal</t>
  </si>
  <si>
    <t>uzbekistan</t>
  </si>
  <si>
    <t>mozambique</t>
  </si>
  <si>
    <t>peru</t>
  </si>
  <si>
    <t>Peru</t>
  </si>
  <si>
    <t>ghana</t>
  </si>
  <si>
    <t>Ghana</t>
  </si>
  <si>
    <t>malaysia</t>
  </si>
  <si>
    <t>angola</t>
  </si>
  <si>
    <t>saudi-arabia</t>
  </si>
  <si>
    <t>morocco</t>
  </si>
  <si>
    <t>Morocco</t>
  </si>
  <si>
    <t>afghanistan</t>
  </si>
  <si>
    <t>canada</t>
  </si>
  <si>
    <t>poland</t>
  </si>
  <si>
    <t>iraq</t>
  </si>
  <si>
    <t>algeria</t>
  </si>
  <si>
    <t>ukraine</t>
  </si>
  <si>
    <t>uganda</t>
  </si>
  <si>
    <t>argentina</t>
  </si>
  <si>
    <t>sudan</t>
  </si>
  <si>
    <t>spain</t>
  </si>
  <si>
    <t>colombia</t>
  </si>
  <si>
    <t>Colombia</t>
  </si>
  <si>
    <t>korea-south</t>
  </si>
  <si>
    <t>Korea, South</t>
  </si>
  <si>
    <t>kenya</t>
  </si>
  <si>
    <t>south-africa</t>
  </si>
  <si>
    <t>burma</t>
  </si>
  <si>
    <t>tanzania</t>
  </si>
  <si>
    <t>Tanzania</t>
  </si>
  <si>
    <t>italy</t>
  </si>
  <si>
    <t>June 2020 est.</t>
  </si>
  <si>
    <t>united-kingdom</t>
  </si>
  <si>
    <t>france</t>
  </si>
  <si>
    <t>thailand</t>
  </si>
  <si>
    <t>germany</t>
  </si>
  <si>
    <t>turkey</t>
  </si>
  <si>
    <t>iran</t>
  </si>
  <si>
    <t>vietnam</t>
  </si>
  <si>
    <t>congo-democratic-republic-of-the</t>
  </si>
  <si>
    <t>Congo, Democratic Republic of the</t>
  </si>
  <si>
    <t>egypt</t>
  </si>
  <si>
    <t>philippines</t>
  </si>
  <si>
    <t>ethiopia</t>
  </si>
  <si>
    <t>Ethiopia</t>
  </si>
  <si>
    <t>japan</t>
  </si>
  <si>
    <t>mexico</t>
  </si>
  <si>
    <t>russia</t>
  </si>
  <si>
    <t>bangladesh</t>
  </si>
  <si>
    <t>brazil</t>
  </si>
  <si>
    <t>nigeria</t>
  </si>
  <si>
    <t>pakistan</t>
  </si>
  <si>
    <t>indonesia</t>
  </si>
  <si>
    <t>united-states</t>
  </si>
  <si>
    <t>india</t>
  </si>
  <si>
    <t>china</t>
  </si>
  <si>
    <t>region</t>
  </si>
  <si>
    <t>ranking</t>
  </si>
  <si>
    <t>date_of_information</t>
  </si>
  <si>
    <t>value</t>
  </si>
  <si>
    <t>slug</t>
  </si>
  <si>
    <t>name</t>
  </si>
  <si>
    <t>population_in_millions</t>
  </si>
  <si>
    <t>tourism_count_as_percentage_of_population</t>
  </si>
  <si>
    <t>annual_income_per_10k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</si>
</sst>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0102-A0FA-4CFA-8DFF-3466C0D4E182}">
  <dimension ref="A1:H112"/>
  <sheetViews>
    <sheetView tabSelected="1" workbookViewId="0">
      <selection activeCell="H5" sqref="H5"/>
    </sheetView>
  </sheetViews>
  <sheetFormatPr defaultRowHeight="14.5" x14ac:dyDescent="0.35"/>
  <cols>
    <col min="1" max="1" width="20" bestFit="1" customWidth="1"/>
    <col min="2" max="2" width="15.26953125" bestFit="1" customWidth="1"/>
    <col min="3" max="3" width="13.7265625" bestFit="1" customWidth="1"/>
    <col min="4" max="4" width="13.7265625" customWidth="1"/>
    <col min="5" max="5" width="16.54296875" customWidth="1"/>
    <col min="6" max="6" width="16.54296875" bestFit="1" customWidth="1"/>
    <col min="7" max="7" width="16.54296875" customWidth="1"/>
  </cols>
  <sheetData>
    <row r="1" spans="1:8" x14ac:dyDescent="0.35">
      <c r="A1" t="s">
        <v>114</v>
      </c>
      <c r="B1" t="s">
        <v>113</v>
      </c>
      <c r="C1" t="s">
        <v>112</v>
      </c>
      <c r="D1" t="s">
        <v>507</v>
      </c>
      <c r="E1" t="s">
        <v>506</v>
      </c>
      <c r="F1" t="s">
        <v>111</v>
      </c>
      <c r="G1" t="s">
        <v>505</v>
      </c>
      <c r="H1" t="s">
        <v>110</v>
      </c>
    </row>
    <row r="2" spans="1:8" x14ac:dyDescent="0.35">
      <c r="A2" t="s">
        <v>0</v>
      </c>
      <c r="B2">
        <v>89</v>
      </c>
      <c r="C2">
        <v>460</v>
      </c>
      <c r="D2">
        <f>C2/10000</f>
        <v>4.5999999999999999E-2</v>
      </c>
      <c r="E2" t="e">
        <f>F2/G2</f>
        <v>#N/A</v>
      </c>
      <c r="F2" t="e">
        <v>#N/A</v>
      </c>
      <c r="G2">
        <f>_xlfn.XLOOKUP(A2, export!A:A, export!D:D, "N/A",0)</f>
        <v>10.984074</v>
      </c>
      <c r="H2" t="e">
        <v>#N/A</v>
      </c>
    </row>
    <row r="3" spans="1:8" x14ac:dyDescent="0.35">
      <c r="A3" t="s">
        <v>1</v>
      </c>
      <c r="B3">
        <v>87</v>
      </c>
      <c r="C3">
        <v>1170</v>
      </c>
      <c r="D3">
        <f>C3/10000</f>
        <v>0.11700000000000001</v>
      </c>
      <c r="E3" t="e">
        <f>F3/G3</f>
        <v>#N/A</v>
      </c>
      <c r="F3" t="e">
        <v>#N/A</v>
      </c>
      <c r="G3">
        <f>_xlfn.XLOOKUP(A3, export!A:A, export!D:D, "N/A",0)</f>
        <v>20.384315999999998</v>
      </c>
      <c r="H3" t="e">
        <v>#N/A</v>
      </c>
    </row>
    <row r="4" spans="1:8" x14ac:dyDescent="0.35">
      <c r="A4" t="s">
        <v>2</v>
      </c>
      <c r="B4">
        <v>87</v>
      </c>
      <c r="C4">
        <v>450</v>
      </c>
      <c r="D4">
        <f>C4/10000</f>
        <v>4.4999999999999998E-2</v>
      </c>
      <c r="E4" t="e">
        <f>F4/G4</f>
        <v>#N/A</v>
      </c>
      <c r="F4" t="e">
        <v>#N/A</v>
      </c>
      <c r="G4">
        <f>_xlfn.XLOOKUP(A4, export!A:A, export!D:D, "N/A",0)</f>
        <v>12.09464</v>
      </c>
      <c r="H4" t="e">
        <v>#N/A</v>
      </c>
    </row>
    <row r="5" spans="1:8" x14ac:dyDescent="0.35">
      <c r="A5" t="s">
        <v>3</v>
      </c>
      <c r="B5">
        <v>86</v>
      </c>
      <c r="C5">
        <v>13080</v>
      </c>
      <c r="D5">
        <f>C5/10000</f>
        <v>1.3080000000000001</v>
      </c>
      <c r="E5" t="e">
        <f>F5/G5</f>
        <v>#N/A</v>
      </c>
      <c r="F5" t="e">
        <v>#N/A</v>
      </c>
      <c r="G5">
        <f>_xlfn.XLOOKUP(A5, export!A:A, export!D:D, "N/A",0)</f>
        <v>29.069153</v>
      </c>
      <c r="H5" t="e">
        <v>#N/A</v>
      </c>
    </row>
    <row r="6" spans="1:8" x14ac:dyDescent="0.35">
      <c r="A6" t="s">
        <v>4</v>
      </c>
      <c r="B6">
        <v>84</v>
      </c>
      <c r="C6">
        <v>670</v>
      </c>
      <c r="D6">
        <f>C6/10000</f>
        <v>6.7000000000000004E-2</v>
      </c>
      <c r="E6" t="e">
        <f>F6/G6</f>
        <v>#N/A</v>
      </c>
      <c r="F6" t="e">
        <v>#N/A</v>
      </c>
      <c r="G6">
        <f>_xlfn.XLOOKUP(A6, export!A:A, export!D:D, "N/A",0)</f>
        <v>30.399242999999998</v>
      </c>
      <c r="H6" t="e">
        <v>#N/A</v>
      </c>
    </row>
    <row r="7" spans="1:8" x14ac:dyDescent="0.35">
      <c r="A7" t="s">
        <v>5</v>
      </c>
      <c r="B7">
        <v>84</v>
      </c>
      <c r="C7">
        <v>500</v>
      </c>
      <c r="D7">
        <f>C7/10000</f>
        <v>0.05</v>
      </c>
      <c r="E7" t="e">
        <f>F7/G7</f>
        <v>#N/A</v>
      </c>
      <c r="F7" t="e">
        <v>#N/A</v>
      </c>
      <c r="G7">
        <f>_xlfn.XLOOKUP(A7, export!A:A, export!D:D, "N/A",0)</f>
        <v>37.466414</v>
      </c>
      <c r="H7" t="e">
        <v>#N/A</v>
      </c>
    </row>
    <row r="8" spans="1:8" x14ac:dyDescent="0.35">
      <c r="A8" t="s">
        <v>6</v>
      </c>
      <c r="B8">
        <v>83</v>
      </c>
      <c r="C8">
        <v>8430</v>
      </c>
      <c r="D8">
        <f>C8/10000</f>
        <v>0.84299999999999997</v>
      </c>
      <c r="E8" t="e">
        <f>F8/G8</f>
        <v>#N/A</v>
      </c>
      <c r="F8" t="e">
        <v>#N/A</v>
      </c>
      <c r="G8">
        <f>_xlfn.XLOOKUP(A8, export!A:A, export!D:D, "N/A",0)</f>
        <v>7.0172239999999997</v>
      </c>
      <c r="H8" t="e">
        <v>#N/A</v>
      </c>
    </row>
    <row r="9" spans="1:8" x14ac:dyDescent="0.35">
      <c r="A9" t="s">
        <v>8</v>
      </c>
      <c r="B9">
        <v>81</v>
      </c>
      <c r="C9">
        <v>7220</v>
      </c>
      <c r="D9">
        <f>C9/10000</f>
        <v>0.72199999999999998</v>
      </c>
      <c r="E9" t="e">
        <f>F9/G9</f>
        <v>#N/A</v>
      </c>
      <c r="F9" t="e">
        <v>#N/A</v>
      </c>
      <c r="G9">
        <f>_xlfn.XLOOKUP(A9, export!A:A, export!D:D, "N/A",0)</f>
        <v>5.5798889999999997</v>
      </c>
      <c r="H9" t="e">
        <v>#N/A</v>
      </c>
    </row>
    <row r="10" spans="1:8" x14ac:dyDescent="0.35">
      <c r="A10" t="s">
        <v>9</v>
      </c>
      <c r="B10">
        <v>81</v>
      </c>
      <c r="C10">
        <v>580</v>
      </c>
      <c r="D10">
        <f>C10/10000</f>
        <v>5.8000000000000003E-2</v>
      </c>
      <c r="E10" t="e">
        <f>F10/G10</f>
        <v>#N/A</v>
      </c>
      <c r="F10" t="e">
        <v>#N/A</v>
      </c>
      <c r="G10" t="str">
        <f>_xlfn.XLOOKUP(A10, export!A:A, export!D:D, "N/A",0)</f>
        <v>N/A</v>
      </c>
      <c r="H10" t="e">
        <v>#N/A</v>
      </c>
    </row>
    <row r="11" spans="1:8" x14ac:dyDescent="0.35">
      <c r="A11" t="s">
        <v>10</v>
      </c>
      <c r="B11">
        <v>81</v>
      </c>
      <c r="C11">
        <v>240</v>
      </c>
      <c r="D11">
        <f>C11/10000</f>
        <v>2.4E-2</v>
      </c>
      <c r="E11" t="e">
        <f>F11/G11</f>
        <v>#N/A</v>
      </c>
      <c r="F11" t="e">
        <v>#N/A</v>
      </c>
      <c r="G11">
        <f>_xlfn.XLOOKUP(A11, export!A:A, export!D:D, "N/A",0)</f>
        <v>12.241065000000001</v>
      </c>
      <c r="H11" t="e">
        <v>#N/A</v>
      </c>
    </row>
    <row r="12" spans="1:8" x14ac:dyDescent="0.35">
      <c r="A12" t="s">
        <v>14</v>
      </c>
      <c r="B12">
        <v>80</v>
      </c>
      <c r="C12">
        <v>1460</v>
      </c>
      <c r="D12">
        <f>C12/10000</f>
        <v>0.14599999999999999</v>
      </c>
      <c r="E12" t="e">
        <f>F12/G12</f>
        <v>#N/A</v>
      </c>
      <c r="F12" t="e">
        <v>#N/A</v>
      </c>
      <c r="G12">
        <f>_xlfn.XLOOKUP(A12, export!A:A, export!D:D, "N/A",0)</f>
        <v>0.86433499999999996</v>
      </c>
      <c r="H12" t="e">
        <v>#N/A</v>
      </c>
    </row>
    <row r="13" spans="1:8" x14ac:dyDescent="0.35">
      <c r="A13" t="s">
        <v>11</v>
      </c>
      <c r="B13">
        <v>80</v>
      </c>
      <c r="C13">
        <v>670</v>
      </c>
      <c r="D13">
        <f>C13/10000</f>
        <v>6.7000000000000004E-2</v>
      </c>
      <c r="E13" t="e">
        <f>F13/G13</f>
        <v>#N/A</v>
      </c>
      <c r="F13" t="e">
        <v>#N/A</v>
      </c>
      <c r="G13">
        <f>_xlfn.XLOOKUP(A13, export!A:A, export!D:D, "N/A",0)</f>
        <v>46.751151999999998</v>
      </c>
      <c r="H13" t="e">
        <v>#N/A</v>
      </c>
    </row>
    <row r="14" spans="1:8" x14ac:dyDescent="0.35">
      <c r="A14" t="s">
        <v>15</v>
      </c>
      <c r="B14">
        <v>80</v>
      </c>
      <c r="C14">
        <v>650</v>
      </c>
      <c r="D14">
        <f>C14/10000</f>
        <v>6.5000000000000002E-2</v>
      </c>
      <c r="E14" t="e">
        <f>F14/G14</f>
        <v>#N/A</v>
      </c>
      <c r="F14" t="e">
        <v>#N/A</v>
      </c>
      <c r="G14">
        <f>_xlfn.XLOOKUP(A14, export!A:A, export!D:D, "N/A",0)</f>
        <v>17.414107999999999</v>
      </c>
      <c r="H14" t="e">
        <v>#N/A</v>
      </c>
    </row>
    <row r="15" spans="1:8" x14ac:dyDescent="0.35">
      <c r="A15" t="s">
        <v>17</v>
      </c>
      <c r="B15">
        <v>79</v>
      </c>
      <c r="C15">
        <v>3330</v>
      </c>
      <c r="D15">
        <f>C15/10000</f>
        <v>0.33300000000000002</v>
      </c>
      <c r="E15" t="e">
        <f>F15/G15</f>
        <v>#N/A</v>
      </c>
      <c r="F15" t="e">
        <v>#N/A</v>
      </c>
      <c r="G15" t="str">
        <f>_xlfn.XLOOKUP(A15, export!A:A, export!D:D, "N/A",0)</f>
        <v>N/A</v>
      </c>
      <c r="H15" t="e">
        <v>#N/A</v>
      </c>
    </row>
    <row r="16" spans="1:8" x14ac:dyDescent="0.35">
      <c r="A16" t="s">
        <v>16</v>
      </c>
      <c r="B16">
        <v>79</v>
      </c>
      <c r="C16">
        <v>1630</v>
      </c>
      <c r="D16">
        <f>C16/10000</f>
        <v>0.16300000000000001</v>
      </c>
      <c r="E16" t="e">
        <f>F16/G16</f>
        <v>#N/A</v>
      </c>
      <c r="F16" t="e">
        <v>#N/A</v>
      </c>
      <c r="G16" t="str">
        <f>_xlfn.XLOOKUP(A16, export!A:A, export!D:D, "N/A",0)</f>
        <v>N/A</v>
      </c>
      <c r="H16" t="e">
        <v>#N/A</v>
      </c>
    </row>
    <row r="17" spans="1:8" x14ac:dyDescent="0.35">
      <c r="A17" t="s">
        <v>18</v>
      </c>
      <c r="B17">
        <v>78</v>
      </c>
      <c r="C17">
        <v>600</v>
      </c>
      <c r="D17">
        <f>C17/10000</f>
        <v>0.06</v>
      </c>
      <c r="E17" t="e">
        <f>F17/G17</f>
        <v>#N/A</v>
      </c>
      <c r="F17" t="e">
        <v>#N/A</v>
      </c>
      <c r="G17">
        <f>_xlfn.XLOOKUP(A17, export!A:A, export!D:D, "N/A",0)</f>
        <v>6.1473979999999999</v>
      </c>
      <c r="H17" t="e">
        <v>#N/A</v>
      </c>
    </row>
    <row r="18" spans="1:8" x14ac:dyDescent="0.35">
      <c r="A18" t="s">
        <v>21</v>
      </c>
      <c r="B18">
        <v>77</v>
      </c>
      <c r="C18">
        <v>2540</v>
      </c>
      <c r="D18">
        <f>C18/10000</f>
        <v>0.254</v>
      </c>
      <c r="E18" t="e">
        <f>F18/G18</f>
        <v>#N/A</v>
      </c>
      <c r="F18" t="e">
        <v>#N/A</v>
      </c>
      <c r="G18">
        <f>_xlfn.XLOOKUP(A18, export!A:A, export!D:D, "N/A",0)</f>
        <v>9.3462770000000006</v>
      </c>
      <c r="H18" t="e">
        <v>#N/A</v>
      </c>
    </row>
    <row r="19" spans="1:8" x14ac:dyDescent="0.35">
      <c r="A19" t="s">
        <v>19</v>
      </c>
      <c r="B19">
        <v>77</v>
      </c>
      <c r="C19">
        <v>1400</v>
      </c>
      <c r="D19">
        <f>C19/10000</f>
        <v>0.14000000000000001</v>
      </c>
      <c r="E19" t="e">
        <f>F19/G19</f>
        <v>#N/A</v>
      </c>
      <c r="F19" t="e">
        <v>#N/A</v>
      </c>
      <c r="G19">
        <f>_xlfn.XLOOKUP(A19, export!A:A, export!D:D, "N/A",0)</f>
        <v>14.829988</v>
      </c>
      <c r="H19" t="e">
        <v>#N/A</v>
      </c>
    </row>
    <row r="20" spans="1:8" x14ac:dyDescent="0.35">
      <c r="A20" t="s">
        <v>24</v>
      </c>
      <c r="B20">
        <v>76</v>
      </c>
      <c r="C20">
        <v>3450</v>
      </c>
      <c r="D20">
        <f>C20/10000</f>
        <v>0.34499999999999997</v>
      </c>
      <c r="E20" t="e">
        <f>F20/G20</f>
        <v>#N/A</v>
      </c>
      <c r="F20" t="e">
        <v>#N/A</v>
      </c>
      <c r="G20">
        <f>_xlfn.XLOOKUP(A20, export!A:A, export!D:D, "N/A",0)</f>
        <v>5.2613719999999997</v>
      </c>
      <c r="H20" t="e">
        <v>#N/A</v>
      </c>
    </row>
    <row r="21" spans="1:8" x14ac:dyDescent="0.35">
      <c r="A21" t="s">
        <v>25</v>
      </c>
      <c r="B21">
        <v>76</v>
      </c>
      <c r="C21">
        <v>530</v>
      </c>
      <c r="D21">
        <f>C21/10000</f>
        <v>5.2999999999999999E-2</v>
      </c>
      <c r="E21" t="e">
        <f>F21/G21</f>
        <v>#N/A</v>
      </c>
      <c r="F21" t="e">
        <v>#N/A</v>
      </c>
      <c r="G21" t="str">
        <f>_xlfn.XLOOKUP(A21, export!A:A, export!D:D, "N/A",0)</f>
        <v>N/A</v>
      </c>
      <c r="H21" t="e">
        <v>#N/A</v>
      </c>
    </row>
    <row r="22" spans="1:8" x14ac:dyDescent="0.35">
      <c r="A22" t="s">
        <v>29</v>
      </c>
      <c r="B22">
        <v>75</v>
      </c>
      <c r="C22">
        <v>4940</v>
      </c>
      <c r="D22">
        <f>C22/10000</f>
        <v>0.49399999999999999</v>
      </c>
      <c r="E22" t="e">
        <f>F22/G22</f>
        <v>#N/A</v>
      </c>
      <c r="F22" t="e">
        <v>#N/A</v>
      </c>
      <c r="G22">
        <f>_xlfn.XLOOKUP(A22, export!A:A, export!D:D, "N/A",0)</f>
        <v>17.422820999999999</v>
      </c>
      <c r="H22" t="e">
        <v>#N/A</v>
      </c>
    </row>
    <row r="23" spans="1:8" x14ac:dyDescent="0.35">
      <c r="A23" t="s">
        <v>28</v>
      </c>
      <c r="B23">
        <v>75</v>
      </c>
      <c r="C23">
        <v>1010</v>
      </c>
      <c r="D23">
        <f>C23/10000</f>
        <v>0.10100000000000001</v>
      </c>
      <c r="E23" t="e">
        <f>F23/G23</f>
        <v>#N/A</v>
      </c>
      <c r="F23" t="e">
        <v>#N/A</v>
      </c>
      <c r="G23">
        <f>_xlfn.XLOOKUP(A23, export!A:A, export!D:D, "N/A",0)</f>
        <v>12.877894</v>
      </c>
      <c r="H23" t="e">
        <v>#N/A</v>
      </c>
    </row>
    <row r="24" spans="1:8" x14ac:dyDescent="0.35">
      <c r="A24" t="s">
        <v>31</v>
      </c>
      <c r="B24">
        <v>74</v>
      </c>
      <c r="C24">
        <v>500</v>
      </c>
      <c r="D24">
        <f>C24/10000</f>
        <v>0.05</v>
      </c>
      <c r="E24" t="e">
        <f>F24/G24</f>
        <v>#N/A</v>
      </c>
      <c r="F24" t="e">
        <v>#N/A</v>
      </c>
      <c r="G24">
        <f>_xlfn.XLOOKUP(A24, export!A:A, export!D:D, "N/A",0)</f>
        <v>27.534354</v>
      </c>
      <c r="H24" t="e">
        <v>#N/A</v>
      </c>
    </row>
    <row r="25" spans="1:8" x14ac:dyDescent="0.35">
      <c r="A25" t="s">
        <v>30</v>
      </c>
      <c r="B25">
        <v>74</v>
      </c>
      <c r="C25">
        <v>480</v>
      </c>
      <c r="D25">
        <f>C25/10000</f>
        <v>4.8000000000000001E-2</v>
      </c>
      <c r="E25" t="e">
        <f>F25/G25</f>
        <v>#N/A</v>
      </c>
      <c r="F25" t="e">
        <v>#N/A</v>
      </c>
      <c r="G25">
        <f>_xlfn.XLOOKUP(A25, export!A:A, export!D:D, "N/A",0)</f>
        <v>30.888034000000001</v>
      </c>
      <c r="H25" t="e">
        <v>#N/A</v>
      </c>
    </row>
    <row r="26" spans="1:8" x14ac:dyDescent="0.35">
      <c r="A26" t="s">
        <v>33</v>
      </c>
      <c r="B26">
        <v>73</v>
      </c>
      <c r="C26">
        <v>840</v>
      </c>
      <c r="D26">
        <f>C26/10000</f>
        <v>8.4000000000000005E-2</v>
      </c>
      <c r="E26" t="e">
        <f>F26/G26</f>
        <v>#N/A</v>
      </c>
      <c r="F26" t="e">
        <v>#N/A</v>
      </c>
      <c r="G26">
        <f>_xlfn.XLOOKUP(A26, export!A:A, export!D:D, "N/A",0)</f>
        <v>44.712142999999998</v>
      </c>
      <c r="H26" t="e">
        <v>#N/A</v>
      </c>
    </row>
    <row r="27" spans="1:8" x14ac:dyDescent="0.35">
      <c r="A27" t="s">
        <v>36</v>
      </c>
      <c r="B27">
        <v>72</v>
      </c>
      <c r="C27">
        <v>1960</v>
      </c>
      <c r="D27">
        <f>C27/10000</f>
        <v>0.19600000000000001</v>
      </c>
      <c r="E27" t="e">
        <f>F27/G27</f>
        <v>#N/A</v>
      </c>
      <c r="F27" t="e">
        <v>#N/A</v>
      </c>
      <c r="G27">
        <f>_xlfn.XLOOKUP(A27, export!A:A, export!D:D, "N/A",0)</f>
        <v>30.842796</v>
      </c>
      <c r="H27" t="e">
        <v>#N/A</v>
      </c>
    </row>
    <row r="28" spans="1:8" x14ac:dyDescent="0.35">
      <c r="A28" t="s">
        <v>38</v>
      </c>
      <c r="B28">
        <v>72</v>
      </c>
      <c r="C28">
        <v>1730</v>
      </c>
      <c r="D28">
        <f>C28/10000</f>
        <v>0.17299999999999999</v>
      </c>
      <c r="E28" t="e">
        <f>F28/G28</f>
        <v>#N/A</v>
      </c>
      <c r="F28" t="e">
        <v>#N/A</v>
      </c>
      <c r="G28">
        <f>_xlfn.XLOOKUP(A28, export!A:A, export!D:D, "N/A",0)</f>
        <v>4.0792840000000004</v>
      </c>
      <c r="H28" t="e">
        <v>#N/A</v>
      </c>
    </row>
    <row r="29" spans="1:8" x14ac:dyDescent="0.35">
      <c r="A29" t="s">
        <v>41</v>
      </c>
      <c r="B29">
        <v>71</v>
      </c>
      <c r="C29">
        <v>870</v>
      </c>
      <c r="D29">
        <f>C29/10000</f>
        <v>8.6999999999999994E-2</v>
      </c>
      <c r="E29" t="e">
        <f>F29/G29</f>
        <v>#N/A</v>
      </c>
      <c r="F29" t="e">
        <v>#N/A</v>
      </c>
      <c r="G29">
        <f>_xlfn.XLOOKUP(A29, export!A:A, export!D:D, "N/A",0)</f>
        <v>20.137526999999999</v>
      </c>
      <c r="H29" t="e">
        <v>#N/A</v>
      </c>
    </row>
    <row r="30" spans="1:8" x14ac:dyDescent="0.35">
      <c r="A30" t="s">
        <v>42</v>
      </c>
      <c r="B30">
        <v>71</v>
      </c>
      <c r="C30">
        <v>620</v>
      </c>
      <c r="D30">
        <f>C30/10000</f>
        <v>6.2E-2</v>
      </c>
      <c r="E30" t="e">
        <f>F30/G30</f>
        <v>#N/A</v>
      </c>
      <c r="F30" t="e">
        <v>#N/A</v>
      </c>
      <c r="G30">
        <f>_xlfn.XLOOKUP(A30, export!A:A, export!D:D, "N/A",0)</f>
        <v>5.2140300000000002</v>
      </c>
      <c r="H30" t="e">
        <v>#N/A</v>
      </c>
    </row>
    <row r="31" spans="1:8" x14ac:dyDescent="0.35">
      <c r="A31" t="s">
        <v>48</v>
      </c>
      <c r="B31">
        <v>70</v>
      </c>
      <c r="C31">
        <v>8220</v>
      </c>
      <c r="D31">
        <f>C31/10000</f>
        <v>0.82199999999999995</v>
      </c>
      <c r="E31" t="e">
        <f>F31/G31</f>
        <v>#N/A</v>
      </c>
      <c r="F31" t="e">
        <v>#N/A</v>
      </c>
      <c r="G31">
        <f>_xlfn.XLOOKUP(A31, export!A:A, export!D:D, "N/A",0)</f>
        <v>10.597348</v>
      </c>
      <c r="H31" t="e">
        <v>#N/A</v>
      </c>
    </row>
    <row r="32" spans="1:8" x14ac:dyDescent="0.35">
      <c r="A32" t="s">
        <v>49</v>
      </c>
      <c r="B32">
        <v>70</v>
      </c>
      <c r="C32">
        <v>3300</v>
      </c>
      <c r="D32">
        <f>C32/10000</f>
        <v>0.33</v>
      </c>
      <c r="E32" t="e">
        <f>F32/G32</f>
        <v>#N/A</v>
      </c>
      <c r="F32" t="e">
        <v>#N/A</v>
      </c>
      <c r="G32">
        <f>_xlfn.XLOOKUP(A32, export!A:A, export!D:D, "N/A",0)</f>
        <v>0.93841300000000005</v>
      </c>
      <c r="H32" t="e">
        <v>#N/A</v>
      </c>
    </row>
    <row r="33" spans="1:8" x14ac:dyDescent="0.35">
      <c r="A33" t="s">
        <v>44</v>
      </c>
      <c r="B33">
        <v>70</v>
      </c>
      <c r="C33">
        <v>980</v>
      </c>
      <c r="D33">
        <f>C33/10000</f>
        <v>9.8000000000000004E-2</v>
      </c>
      <c r="E33" t="e">
        <f>F33/G33</f>
        <v>#N/A</v>
      </c>
      <c r="F33" t="e">
        <v>#N/A</v>
      </c>
      <c r="G33">
        <f>_xlfn.XLOOKUP(A33, export!A:A, export!D:D, "N/A",0)</f>
        <v>8.2831890000000001</v>
      </c>
      <c r="H33" t="e">
        <v>#N/A</v>
      </c>
    </row>
    <row r="34" spans="1:8" x14ac:dyDescent="0.35">
      <c r="A34" t="s">
        <v>55</v>
      </c>
      <c r="B34">
        <v>69</v>
      </c>
      <c r="C34">
        <v>7100</v>
      </c>
      <c r="D34">
        <f>C34/10000</f>
        <v>0.71</v>
      </c>
      <c r="E34" t="e">
        <f>F34/G34</f>
        <v>#N/A</v>
      </c>
      <c r="F34" t="e">
        <v>#N/A</v>
      </c>
      <c r="G34">
        <f>_xlfn.XLOOKUP(A34, export!A:A, export!D:D, "N/A",0)</f>
        <v>2.2849119999999998</v>
      </c>
      <c r="H34" t="e">
        <v>#N/A</v>
      </c>
    </row>
    <row r="35" spans="1:8" x14ac:dyDescent="0.35">
      <c r="A35" t="s">
        <v>52</v>
      </c>
      <c r="B35">
        <v>69</v>
      </c>
      <c r="C35">
        <v>2790</v>
      </c>
      <c r="D35">
        <f>C35/10000</f>
        <v>0.27900000000000003</v>
      </c>
      <c r="E35" t="e">
        <f>F35/G35</f>
        <v>#N/A</v>
      </c>
      <c r="F35" t="e">
        <v>#N/A</v>
      </c>
      <c r="G35">
        <f>_xlfn.XLOOKUP(A35, export!A:A, export!D:D, "N/A",0)</f>
        <v>7.3997570000000001</v>
      </c>
      <c r="H35" t="e">
        <v>#N/A</v>
      </c>
    </row>
    <row r="36" spans="1:8" x14ac:dyDescent="0.35">
      <c r="A36" t="s">
        <v>53</v>
      </c>
      <c r="B36">
        <v>69</v>
      </c>
      <c r="C36">
        <v>590</v>
      </c>
      <c r="D36">
        <f>C36/10000</f>
        <v>5.8999999999999997E-2</v>
      </c>
      <c r="E36" t="e">
        <f>F36/G36</f>
        <v>#N/A</v>
      </c>
      <c r="F36" t="e">
        <v>#N/A</v>
      </c>
      <c r="G36">
        <f>_xlfn.XLOOKUP(A36, export!A:A, export!D:D, "N/A",0)</f>
        <v>23.605767</v>
      </c>
      <c r="H36" t="e">
        <v>#N/A</v>
      </c>
    </row>
    <row r="37" spans="1:8" x14ac:dyDescent="0.35">
      <c r="A37" t="s">
        <v>57</v>
      </c>
      <c r="B37">
        <v>68</v>
      </c>
      <c r="C37">
        <v>3680</v>
      </c>
      <c r="D37">
        <f>C37/10000</f>
        <v>0.36799999999999999</v>
      </c>
      <c r="E37" t="e">
        <f>F37/G37</f>
        <v>#N/A</v>
      </c>
      <c r="F37" t="e">
        <v>#N/A</v>
      </c>
      <c r="G37">
        <f>_xlfn.XLOOKUP(A37, export!A:A, export!D:D, "N/A",0)</f>
        <v>1.1132759999999999</v>
      </c>
      <c r="H37" t="e">
        <v>#N/A</v>
      </c>
    </row>
    <row r="38" spans="1:8" x14ac:dyDescent="0.35">
      <c r="A38" t="s">
        <v>64</v>
      </c>
      <c r="B38">
        <v>66</v>
      </c>
      <c r="C38">
        <v>4140</v>
      </c>
      <c r="D38">
        <f>C38/10000</f>
        <v>0.41399999999999998</v>
      </c>
      <c r="E38" t="e">
        <f>F38/G38</f>
        <v>#N/A</v>
      </c>
      <c r="F38" t="e">
        <v>#N/A</v>
      </c>
      <c r="G38">
        <f>_xlfn.XLOOKUP(A38, export!A:A, export!D:D, "N/A",0)</f>
        <v>6.5281349999999998</v>
      </c>
      <c r="H38" t="e">
        <v>#N/A</v>
      </c>
    </row>
    <row r="39" spans="1:8" x14ac:dyDescent="0.35">
      <c r="A39" t="s">
        <v>63</v>
      </c>
      <c r="B39">
        <v>66</v>
      </c>
      <c r="C39">
        <v>510</v>
      </c>
      <c r="D39">
        <f>C39/10000</f>
        <v>5.0999999999999997E-2</v>
      </c>
      <c r="E39" t="e">
        <f>F39/G39</f>
        <v>#N/A</v>
      </c>
      <c r="F39" t="e">
        <v>#N/A</v>
      </c>
      <c r="G39">
        <f>_xlfn.XLOOKUP(A39, export!A:A, export!D:D, "N/A",0)</f>
        <v>6.807277</v>
      </c>
      <c r="H39" t="e">
        <v>#N/A</v>
      </c>
    </row>
    <row r="40" spans="1:8" x14ac:dyDescent="0.35">
      <c r="A40" t="s">
        <v>71</v>
      </c>
      <c r="B40">
        <v>62</v>
      </c>
      <c r="C40">
        <v>10050</v>
      </c>
      <c r="D40">
        <f>C40/10000</f>
        <v>1.0049999999999999</v>
      </c>
      <c r="E40" t="e">
        <f>F40/G40</f>
        <v>#N/A</v>
      </c>
      <c r="F40" t="e">
        <v>#N/A</v>
      </c>
      <c r="G40">
        <f>_xlfn.XLOOKUP(A40, export!A:A, export!D:D, "N/A",0)</f>
        <v>45.864941000000002</v>
      </c>
      <c r="H40" t="e">
        <v>#N/A</v>
      </c>
    </row>
    <row r="41" spans="1:8" x14ac:dyDescent="0.35">
      <c r="A41" t="s">
        <v>103</v>
      </c>
      <c r="B41">
        <v>16</v>
      </c>
      <c r="C41">
        <v>90360</v>
      </c>
      <c r="D41">
        <f>C41/10000</f>
        <v>9.0359999999999996</v>
      </c>
      <c r="E41" t="e">
        <f>F41/G41</f>
        <v>#N/A</v>
      </c>
      <c r="F41" t="e">
        <v>#N/A</v>
      </c>
      <c r="G41">
        <f>_xlfn.XLOOKUP(A41, export!A:A, export!D:D, "N/A",0)</f>
        <v>8.4535499999999999</v>
      </c>
      <c r="H41">
        <v>142.4</v>
      </c>
    </row>
    <row r="42" spans="1:8" x14ac:dyDescent="0.35">
      <c r="A42" t="s">
        <v>82</v>
      </c>
      <c r="B42">
        <v>41</v>
      </c>
      <c r="C42">
        <v>49560</v>
      </c>
      <c r="D42">
        <f>C42/10000</f>
        <v>4.9560000000000004</v>
      </c>
      <c r="E42" t="e">
        <f>F42/G42</f>
        <v>#N/A</v>
      </c>
      <c r="F42" t="e">
        <v>#N/A</v>
      </c>
      <c r="G42">
        <f>_xlfn.XLOOKUP(A42, export!A:A, export!D:D, "N/A",0)</f>
        <v>8.7870450000000009</v>
      </c>
      <c r="H42">
        <v>130.19999999999999</v>
      </c>
    </row>
    <row r="43" spans="1:8" x14ac:dyDescent="0.35">
      <c r="A43" t="s">
        <v>94</v>
      </c>
      <c r="B43">
        <v>26</v>
      </c>
      <c r="C43">
        <v>64410</v>
      </c>
      <c r="D43">
        <f>C43/10000</f>
        <v>6.4409999999999998</v>
      </c>
      <c r="E43" t="e">
        <f>F43/G43</f>
        <v>#N/A</v>
      </c>
      <c r="F43" t="e">
        <v>#N/A</v>
      </c>
      <c r="G43">
        <f>_xlfn.XLOOKUP(A43, export!A:A, export!D:D, "N/A",0)</f>
        <v>0.35423399999999999</v>
      </c>
      <c r="H43">
        <v>128</v>
      </c>
    </row>
    <row r="44" spans="1:8" x14ac:dyDescent="0.35">
      <c r="A44" t="s">
        <v>106</v>
      </c>
      <c r="B44">
        <v>15</v>
      </c>
      <c r="C44">
        <v>84090</v>
      </c>
      <c r="D44">
        <f>C44/10000</f>
        <v>8.4090000000000007</v>
      </c>
      <c r="E44">
        <f>F44/G44</f>
        <v>0.25410234625401412</v>
      </c>
      <c r="F44">
        <v>1.4</v>
      </c>
      <c r="G44">
        <f>_xlfn.XLOOKUP(A44, export!A:A, export!D:D, "N/A",0)</f>
        <v>5.5095910000000003</v>
      </c>
      <c r="H44">
        <v>124.6</v>
      </c>
    </row>
    <row r="45" spans="1:8" x14ac:dyDescent="0.35">
      <c r="A45" t="s">
        <v>109</v>
      </c>
      <c r="B45">
        <v>12</v>
      </c>
      <c r="C45">
        <v>68110</v>
      </c>
      <c r="D45">
        <f>C45/10000</f>
        <v>6.8109999999999999</v>
      </c>
      <c r="E45" t="e">
        <f>F45/G45</f>
        <v>#N/A</v>
      </c>
      <c r="F45" t="e">
        <v>#N/A</v>
      </c>
      <c r="G45">
        <f>_xlfn.XLOOKUP(A45, export!A:A, export!D:D, "N/A",0)</f>
        <v>5.8946870000000002</v>
      </c>
      <c r="H45">
        <v>119.9</v>
      </c>
    </row>
    <row r="46" spans="1:8" x14ac:dyDescent="0.35">
      <c r="A46" t="s">
        <v>93</v>
      </c>
      <c r="B46">
        <v>26</v>
      </c>
      <c r="C46">
        <v>74520</v>
      </c>
      <c r="D46">
        <f>C46/10000</f>
        <v>7.452</v>
      </c>
      <c r="E46" t="e">
        <f>F46/G46</f>
        <v>#N/A</v>
      </c>
      <c r="F46" t="e">
        <v>#N/A</v>
      </c>
      <c r="G46">
        <f>_xlfn.XLOOKUP(A46, export!A:A, export!D:D, "N/A",0)</f>
        <v>5.2248840000000003</v>
      </c>
      <c r="H46">
        <v>119.8</v>
      </c>
    </row>
    <row r="47" spans="1:8" x14ac:dyDescent="0.35">
      <c r="A47" t="s">
        <v>92</v>
      </c>
      <c r="B47">
        <v>27</v>
      </c>
      <c r="C47">
        <v>56760</v>
      </c>
      <c r="D47">
        <f>C47/10000</f>
        <v>5.6760000000000002</v>
      </c>
      <c r="E47">
        <f>F47/G47</f>
        <v>6.9740483649479212E-2</v>
      </c>
      <c r="F47">
        <v>1.8</v>
      </c>
      <c r="G47">
        <f>_xlfn.XLOOKUP(A47, export!A:A, export!D:D, "N/A",0)</f>
        <v>25.809972999999999</v>
      </c>
      <c r="H47">
        <v>118</v>
      </c>
    </row>
    <row r="48" spans="1:8" x14ac:dyDescent="0.35">
      <c r="A48" t="s">
        <v>107</v>
      </c>
      <c r="B48">
        <v>12</v>
      </c>
      <c r="C48">
        <v>45340</v>
      </c>
      <c r="D48">
        <f>C48/10000</f>
        <v>4.5339999999999998</v>
      </c>
      <c r="E48" t="e">
        <f>F48/G48</f>
        <v>#N/A</v>
      </c>
      <c r="F48" t="e">
        <v>#N/A</v>
      </c>
      <c r="G48">
        <f>_xlfn.XLOOKUP(A48, export!A:A, export!D:D, "N/A",0)</f>
        <v>4.9914420000000002</v>
      </c>
      <c r="H48">
        <v>117.2</v>
      </c>
    </row>
    <row r="49" spans="1:8" x14ac:dyDescent="0.35">
      <c r="A49" t="s">
        <v>101</v>
      </c>
      <c r="B49">
        <v>19</v>
      </c>
      <c r="C49">
        <v>81110</v>
      </c>
      <c r="D49">
        <f>C49/10000</f>
        <v>8.1110000000000007</v>
      </c>
      <c r="E49">
        <f>F49/G49</f>
        <v>0.78175203138265359</v>
      </c>
      <c r="F49">
        <v>0.5</v>
      </c>
      <c r="G49">
        <f>_xlfn.XLOOKUP(A49, export!A:A, export!D:D, "N/A",0)</f>
        <v>0.63958899999999996</v>
      </c>
      <c r="H49">
        <v>113.1</v>
      </c>
    </row>
    <row r="50" spans="1:8" x14ac:dyDescent="0.35">
      <c r="A50" t="s">
        <v>104</v>
      </c>
      <c r="B50">
        <v>15</v>
      </c>
      <c r="C50">
        <v>58890</v>
      </c>
      <c r="D50">
        <f>C50/10000</f>
        <v>5.8890000000000002</v>
      </c>
      <c r="E50" t="e">
        <f>F50/G50</f>
        <v>#N/A</v>
      </c>
      <c r="F50" t="e">
        <v>#N/A</v>
      </c>
      <c r="G50">
        <f>_xlfn.XLOOKUP(A50, export!A:A, export!D:D, "N/A",0)</f>
        <v>10.261767000000001</v>
      </c>
      <c r="H50">
        <v>109.3</v>
      </c>
    </row>
    <row r="51" spans="1:8" x14ac:dyDescent="0.35">
      <c r="A51" t="s">
        <v>108</v>
      </c>
      <c r="B51">
        <v>12</v>
      </c>
      <c r="C51">
        <v>53660</v>
      </c>
      <c r="D51">
        <f>C51/10000</f>
        <v>5.3659999999999997</v>
      </c>
      <c r="E51" t="e">
        <f>F51/G51</f>
        <v>#N/A</v>
      </c>
      <c r="F51" t="e">
        <v>#N/A</v>
      </c>
      <c r="G51">
        <f>_xlfn.XLOOKUP(A51, export!A:A, export!D:D, "N/A",0)</f>
        <v>5.5874420000000002</v>
      </c>
      <c r="H51">
        <v>108</v>
      </c>
    </row>
    <row r="52" spans="1:8" x14ac:dyDescent="0.35">
      <c r="A52" t="s">
        <v>99</v>
      </c>
      <c r="B52">
        <v>22</v>
      </c>
      <c r="C52">
        <v>45380</v>
      </c>
      <c r="D52">
        <f>C52/10000</f>
        <v>4.5380000000000003</v>
      </c>
      <c r="E52" t="e">
        <f>F52/G52</f>
        <v>#N/A</v>
      </c>
      <c r="F52" t="e">
        <v>#N/A</v>
      </c>
      <c r="G52">
        <f>_xlfn.XLOOKUP(A52, export!A:A, export!D:D, "N/A",0)</f>
        <v>67.081000000000003</v>
      </c>
      <c r="H52">
        <v>107.9</v>
      </c>
    </row>
    <row r="53" spans="1:8" x14ac:dyDescent="0.35">
      <c r="A53" t="s">
        <v>96</v>
      </c>
      <c r="B53">
        <v>26</v>
      </c>
      <c r="C53">
        <v>48310</v>
      </c>
      <c r="D53">
        <f>C53/10000</f>
        <v>4.8310000000000004</v>
      </c>
      <c r="E53" t="e">
        <f>F53/G53</f>
        <v>#N/A</v>
      </c>
      <c r="F53" t="e">
        <v>#N/A</v>
      </c>
      <c r="G53">
        <f>_xlfn.XLOOKUP(A53, export!A:A, export!D:D, "N/A",0)</f>
        <v>37.943230999999997</v>
      </c>
      <c r="H53">
        <v>105.6</v>
      </c>
    </row>
    <row r="54" spans="1:8" x14ac:dyDescent="0.35">
      <c r="A54" t="s">
        <v>90</v>
      </c>
      <c r="B54">
        <v>27</v>
      </c>
      <c r="C54">
        <v>42620</v>
      </c>
      <c r="D54">
        <f>C54/10000</f>
        <v>4.2619999999999996</v>
      </c>
      <c r="E54">
        <f>F54/G54</f>
        <v>3.2882260103280929E-2</v>
      </c>
      <c r="F54">
        <v>4.0999999999999996</v>
      </c>
      <c r="G54">
        <f>_xlfn.XLOOKUP(A54, export!A:A, export!D:D, "N/A",0)</f>
        <v>124.687293</v>
      </c>
      <c r="H54">
        <v>101.9</v>
      </c>
    </row>
    <row r="55" spans="1:8" x14ac:dyDescent="0.35">
      <c r="A55" t="s">
        <v>87</v>
      </c>
      <c r="B55">
        <v>33</v>
      </c>
      <c r="C55">
        <v>70430</v>
      </c>
      <c r="D55">
        <f>C55/10000</f>
        <v>7.0430000000000001</v>
      </c>
      <c r="E55">
        <f>F55/G55</f>
        <v>0.13432900058226546</v>
      </c>
      <c r="F55">
        <v>45</v>
      </c>
      <c r="G55">
        <f>_xlfn.XLOOKUP(A55, export!A:A, export!D:D, "N/A",0)</f>
        <v>334.99839800000001</v>
      </c>
      <c r="H55">
        <v>100</v>
      </c>
    </row>
    <row r="56" spans="1:8" x14ac:dyDescent="0.35">
      <c r="A56" t="s">
        <v>102</v>
      </c>
      <c r="B56">
        <v>18</v>
      </c>
      <c r="C56">
        <v>56370</v>
      </c>
      <c r="D56">
        <f>C56/10000</f>
        <v>5.6369999999999996</v>
      </c>
      <c r="E56">
        <f>F56/G56</f>
        <v>0.42105498730115465</v>
      </c>
      <c r="F56">
        <v>7.3</v>
      </c>
      <c r="G56">
        <f>_xlfn.XLOOKUP(A56, export!A:A, export!D:D, "N/A",0)</f>
        <v>17.337402999999998</v>
      </c>
      <c r="H56">
        <v>99</v>
      </c>
    </row>
    <row r="57" spans="1:8" x14ac:dyDescent="0.35">
      <c r="A57" t="s">
        <v>91</v>
      </c>
      <c r="B57">
        <v>27</v>
      </c>
      <c r="C57">
        <v>50510</v>
      </c>
      <c r="D57">
        <f>C57/10000</f>
        <v>5.0510000000000002</v>
      </c>
      <c r="E57">
        <f>F57/G57</f>
        <v>0.220734771720344</v>
      </c>
      <c r="F57">
        <v>2.6</v>
      </c>
      <c r="G57">
        <f>_xlfn.XLOOKUP(A57, export!A:A, export!D:D, "N/A",0)</f>
        <v>11.778841999999999</v>
      </c>
      <c r="H57">
        <v>97</v>
      </c>
    </row>
    <row r="58" spans="1:8" x14ac:dyDescent="0.35">
      <c r="A58" t="s">
        <v>89</v>
      </c>
      <c r="B58">
        <v>29</v>
      </c>
      <c r="C58">
        <v>43880</v>
      </c>
      <c r="D58">
        <f>C58/10000</f>
        <v>4.3879999999999999</v>
      </c>
      <c r="E58">
        <f>F58/G58</f>
        <v>1.7199287171063449</v>
      </c>
      <c r="F58">
        <v>117.1</v>
      </c>
      <c r="G58">
        <f>_xlfn.XLOOKUP(A58, export!A:A, export!D:D, "N/A",0)</f>
        <v>68.084216999999995</v>
      </c>
      <c r="H58">
        <v>96.2</v>
      </c>
    </row>
    <row r="59" spans="1:8" x14ac:dyDescent="0.35">
      <c r="A59" t="s">
        <v>97</v>
      </c>
      <c r="B59">
        <v>26</v>
      </c>
      <c r="C59">
        <v>52210</v>
      </c>
      <c r="D59">
        <f>C59/10000</f>
        <v>5.2210000000000001</v>
      </c>
      <c r="E59">
        <f>F59/G59</f>
        <v>1.6995195424488208</v>
      </c>
      <c r="F59">
        <v>15.1</v>
      </c>
      <c r="G59">
        <f>_xlfn.XLOOKUP(A59, export!A:A, export!D:D, "N/A",0)</f>
        <v>8.8848640000000003</v>
      </c>
      <c r="H59">
        <v>95.9</v>
      </c>
    </row>
    <row r="60" spans="1:8" x14ac:dyDescent="0.35">
      <c r="A60" t="s">
        <v>100</v>
      </c>
      <c r="B60">
        <v>20</v>
      </c>
      <c r="C60">
        <v>51040</v>
      </c>
      <c r="D60">
        <f>C60/10000</f>
        <v>5.1040000000000001</v>
      </c>
      <c r="E60">
        <f>F60/G60</f>
        <v>0.15518723145490995</v>
      </c>
      <c r="F60">
        <v>12.4</v>
      </c>
      <c r="G60">
        <f>_xlfn.XLOOKUP(A60, export!A:A, export!D:D, "N/A",0)</f>
        <v>79.903480999999999</v>
      </c>
      <c r="H60">
        <v>92.3</v>
      </c>
    </row>
    <row r="61" spans="1:8" x14ac:dyDescent="0.35">
      <c r="A61" t="s">
        <v>84</v>
      </c>
      <c r="B61">
        <v>38</v>
      </c>
      <c r="C61">
        <v>34980</v>
      </c>
      <c r="D61">
        <f>C61/10000</f>
        <v>3.4980000000000002</v>
      </c>
      <c r="E61" t="e">
        <f>F61/G61</f>
        <v>#VALUE!</v>
      </c>
      <c r="F61">
        <v>2.5</v>
      </c>
      <c r="G61" t="str">
        <f>_xlfn.XLOOKUP(A61, export!A:A, export!D:D, "N/A",0)</f>
        <v>N/A</v>
      </c>
      <c r="H61">
        <v>87</v>
      </c>
    </row>
    <row r="62" spans="1:8" x14ac:dyDescent="0.35">
      <c r="A62" t="s">
        <v>81</v>
      </c>
      <c r="B62">
        <v>44</v>
      </c>
      <c r="C62">
        <v>35710</v>
      </c>
      <c r="D62">
        <f>C62/10000</f>
        <v>3.5710000000000002</v>
      </c>
      <c r="E62">
        <f>F62/G62</f>
        <v>0.61547965964744167</v>
      </c>
      <c r="F62">
        <v>38.4</v>
      </c>
      <c r="G62">
        <f>_xlfn.XLOOKUP(A62, export!A:A, export!D:D, "N/A",0)</f>
        <v>62.390363999999998</v>
      </c>
      <c r="H62">
        <v>86.2</v>
      </c>
    </row>
    <row r="63" spans="1:8" x14ac:dyDescent="0.35">
      <c r="A63" t="s">
        <v>83</v>
      </c>
      <c r="B63">
        <v>39</v>
      </c>
      <c r="C63">
        <v>29740</v>
      </c>
      <c r="D63">
        <f>C63/10000</f>
        <v>2.9740000000000002</v>
      </c>
      <c r="E63" t="e">
        <f>F63/G63</f>
        <v>#N/A</v>
      </c>
      <c r="F63" t="e">
        <v>#N/A</v>
      </c>
      <c r="G63">
        <f>_xlfn.XLOOKUP(A63, export!A:A, export!D:D, "N/A",0)</f>
        <v>47.260584000000001</v>
      </c>
      <c r="H63">
        <v>82.9</v>
      </c>
    </row>
    <row r="64" spans="1:8" x14ac:dyDescent="0.35">
      <c r="A64" t="s">
        <v>98</v>
      </c>
      <c r="B64">
        <v>24</v>
      </c>
      <c r="C64">
        <v>54450</v>
      </c>
      <c r="D64">
        <f>C64/10000</f>
        <v>5.4450000000000003</v>
      </c>
      <c r="E64">
        <f>F64/G64</f>
        <v>0.49564698039468374</v>
      </c>
      <c r="F64">
        <v>3.6</v>
      </c>
      <c r="G64">
        <f>_xlfn.XLOOKUP(A64, export!A:A, export!D:D, "N/A",0)</f>
        <v>7.2632339999999997</v>
      </c>
      <c r="H64">
        <v>77.900000000000006</v>
      </c>
    </row>
    <row r="65" spans="1:8" x14ac:dyDescent="0.35">
      <c r="A65" t="s">
        <v>85</v>
      </c>
      <c r="B65">
        <v>38</v>
      </c>
      <c r="C65">
        <v>23730</v>
      </c>
      <c r="D65">
        <f>C65/10000</f>
        <v>2.3730000000000002</v>
      </c>
      <c r="E65">
        <f>F65/G65</f>
        <v>0.40920317424748026</v>
      </c>
      <c r="F65">
        <v>4.2</v>
      </c>
      <c r="G65">
        <f>_xlfn.XLOOKUP(A65, export!A:A, export!D:D, "N/A",0)</f>
        <v>10.26385</v>
      </c>
      <c r="H65">
        <v>76.400000000000006</v>
      </c>
    </row>
    <row r="66" spans="1:8" x14ac:dyDescent="0.35">
      <c r="A66" t="s">
        <v>105</v>
      </c>
      <c r="B66">
        <v>15</v>
      </c>
      <c r="C66">
        <v>64010</v>
      </c>
      <c r="D66">
        <f>C66/10000</f>
        <v>6.4009999999999998</v>
      </c>
      <c r="E66" t="e">
        <f>F66/G66</f>
        <v>#N/A</v>
      </c>
      <c r="F66" t="e">
        <v>#N/A</v>
      </c>
      <c r="G66">
        <f>_xlfn.XLOOKUP(A66, export!A:A, export!D:D, "N/A",0)</f>
        <v>5.8661390000000004</v>
      </c>
      <c r="H66">
        <v>75</v>
      </c>
    </row>
    <row r="67" spans="1:8" x14ac:dyDescent="0.35">
      <c r="A67" t="s">
        <v>78</v>
      </c>
      <c r="B67">
        <v>51</v>
      </c>
      <c r="C67">
        <v>20140</v>
      </c>
      <c r="D67">
        <f>C67/10000</f>
        <v>2.0139999999999998</v>
      </c>
      <c r="E67">
        <f>F67/G67</f>
        <v>0.70011427946461691</v>
      </c>
      <c r="F67">
        <v>7.4</v>
      </c>
      <c r="G67">
        <f>_xlfn.XLOOKUP(A67, export!A:A, export!D:D, "N/A",0)</f>
        <v>10.569703000000001</v>
      </c>
      <c r="H67">
        <v>74.7</v>
      </c>
    </row>
    <row r="68" spans="1:8" x14ac:dyDescent="0.35">
      <c r="A68" t="s">
        <v>95</v>
      </c>
      <c r="B68">
        <v>26</v>
      </c>
      <c r="C68">
        <v>25970</v>
      </c>
      <c r="D68">
        <f>C68/10000</f>
        <v>2.597</v>
      </c>
      <c r="E68" t="e">
        <f>F68/G68</f>
        <v>#N/A</v>
      </c>
      <c r="F68" t="e">
        <v>#N/A</v>
      </c>
      <c r="G68">
        <f>_xlfn.XLOOKUP(A68, export!A:A, export!D:D, "N/A",0)</f>
        <v>1.2200420000000001</v>
      </c>
      <c r="H68">
        <v>74</v>
      </c>
    </row>
    <row r="69" spans="1:8" x14ac:dyDescent="0.35">
      <c r="A69" t="s">
        <v>88</v>
      </c>
      <c r="B69">
        <v>31</v>
      </c>
      <c r="C69">
        <v>39410</v>
      </c>
      <c r="D69">
        <f>C69/10000</f>
        <v>3.9409999999999998</v>
      </c>
      <c r="E69">
        <f>F69/G69</f>
        <v>0.82178338763867331</v>
      </c>
      <c r="F69">
        <v>8.1</v>
      </c>
      <c r="G69">
        <f>_xlfn.XLOOKUP(A69, export!A:A, export!D:D, "N/A",0)</f>
        <v>9.8566120000000002</v>
      </c>
      <c r="H69">
        <v>72.3</v>
      </c>
    </row>
    <row r="70" spans="1:8" x14ac:dyDescent="0.35">
      <c r="A70" t="s">
        <v>86</v>
      </c>
      <c r="B70">
        <v>37</v>
      </c>
      <c r="C70">
        <v>57120</v>
      </c>
      <c r="D70">
        <f>C70/10000</f>
        <v>5.7119999999999997</v>
      </c>
      <c r="E70">
        <f>F70/G70</f>
        <v>0.24193597164510411</v>
      </c>
      <c r="F70">
        <v>0.6</v>
      </c>
      <c r="G70">
        <f>_xlfn.XLOOKUP(A70, export!A:A, export!D:D, "N/A",0)</f>
        <v>2.4799950000000002</v>
      </c>
      <c r="H70">
        <v>71.400000000000006</v>
      </c>
    </row>
    <row r="71" spans="1:8" x14ac:dyDescent="0.35">
      <c r="A71" t="s">
        <v>27</v>
      </c>
      <c r="B71">
        <v>75</v>
      </c>
      <c r="C71">
        <v>3370</v>
      </c>
      <c r="D71">
        <f>C71/10000</f>
        <v>0.33700000000000002</v>
      </c>
      <c r="E71" t="e">
        <f>F71/G71</f>
        <v>#N/A</v>
      </c>
      <c r="F71" t="e">
        <v>#N/A</v>
      </c>
      <c r="G71">
        <f>_xlfn.XLOOKUP(A71, export!A:A, export!D:D, "N/A",0)</f>
        <v>85.888909999999996</v>
      </c>
      <c r="H71">
        <v>67.599999999999994</v>
      </c>
    </row>
    <row r="72" spans="1:8" x14ac:dyDescent="0.35">
      <c r="A72" t="s">
        <v>76</v>
      </c>
      <c r="B72">
        <v>55</v>
      </c>
      <c r="C72">
        <v>11890</v>
      </c>
      <c r="D72">
        <f>C72/10000</f>
        <v>1.1890000000000001</v>
      </c>
      <c r="E72" t="e">
        <f>F72/G72</f>
        <v>#N/A</v>
      </c>
      <c r="F72" t="e">
        <v>#N/A</v>
      </c>
      <c r="G72">
        <f>_xlfn.XLOOKUP(A72, export!A:A, export!D:D, "N/A",0)</f>
        <v>1397.8977199999999</v>
      </c>
      <c r="H72">
        <v>63.2</v>
      </c>
    </row>
    <row r="73" spans="1:8" x14ac:dyDescent="0.35">
      <c r="A73" t="s">
        <v>13</v>
      </c>
      <c r="B73">
        <v>80</v>
      </c>
      <c r="C73">
        <v>1420</v>
      </c>
      <c r="D73">
        <f>C73/10000</f>
        <v>0.14199999999999999</v>
      </c>
      <c r="E73" t="e">
        <f>F73/G73</f>
        <v>#N/A</v>
      </c>
      <c r="F73" t="e">
        <v>#N/A</v>
      </c>
      <c r="G73">
        <f>_xlfn.XLOOKUP(A73, export!A:A, export!D:D, "N/A",0)</f>
        <v>11.19824</v>
      </c>
      <c r="H73">
        <v>60.1</v>
      </c>
    </row>
    <row r="74" spans="1:8" x14ac:dyDescent="0.35">
      <c r="A74" t="s">
        <v>7</v>
      </c>
      <c r="B74">
        <v>83</v>
      </c>
      <c r="C74">
        <v>5810</v>
      </c>
      <c r="D74">
        <f>C74/10000</f>
        <v>0.58099999999999996</v>
      </c>
      <c r="E74" t="e">
        <f>F74/G74</f>
        <v>#N/A</v>
      </c>
      <c r="F74" t="e">
        <v>#N/A</v>
      </c>
      <c r="G74">
        <f>_xlfn.XLOOKUP(A74, export!A:A, export!D:D, "N/A",0)</f>
        <v>0.85700799999999999</v>
      </c>
      <c r="H74">
        <v>55.9</v>
      </c>
    </row>
    <row r="75" spans="1:8" x14ac:dyDescent="0.35">
      <c r="A75" t="s">
        <v>54</v>
      </c>
      <c r="B75">
        <v>69</v>
      </c>
      <c r="C75">
        <v>9380</v>
      </c>
      <c r="D75">
        <f>C75/10000</f>
        <v>0.93799999999999994</v>
      </c>
      <c r="E75">
        <f>F75/G75</f>
        <v>0.39245090049471931</v>
      </c>
      <c r="F75">
        <v>51.1</v>
      </c>
      <c r="G75">
        <f>_xlfn.XLOOKUP(A75, export!A:A, export!D:D, "N/A",0)</f>
        <v>130.20737099999999</v>
      </c>
      <c r="H75">
        <v>54.7</v>
      </c>
    </row>
    <row r="76" spans="1:8" x14ac:dyDescent="0.35">
      <c r="A76" t="s">
        <v>66</v>
      </c>
      <c r="B76">
        <v>64</v>
      </c>
      <c r="C76">
        <v>5930</v>
      </c>
      <c r="D76">
        <f>C76/10000</f>
        <v>0.59299999999999997</v>
      </c>
      <c r="E76" t="e">
        <f>F76/G76</f>
        <v>#N/A</v>
      </c>
      <c r="F76" t="e">
        <v>#N/A</v>
      </c>
      <c r="G76">
        <f>_xlfn.XLOOKUP(A76, export!A:A, export!D:D, "N/A",0)</f>
        <v>17.093159</v>
      </c>
      <c r="H76">
        <v>51.9</v>
      </c>
    </row>
    <row r="77" spans="1:8" x14ac:dyDescent="0.35">
      <c r="A77" t="s">
        <v>80</v>
      </c>
      <c r="B77">
        <v>44</v>
      </c>
      <c r="C77">
        <v>16670</v>
      </c>
      <c r="D77">
        <f>C77/10000</f>
        <v>1.667</v>
      </c>
      <c r="E77" t="e">
        <f>F77/G77</f>
        <v>#N/A</v>
      </c>
      <c r="F77" t="e">
        <v>#N/A</v>
      </c>
      <c r="G77">
        <f>_xlfn.XLOOKUP(A77, export!A:A, export!D:D, "N/A",0)</f>
        <v>38.185912999999999</v>
      </c>
      <c r="H77">
        <v>51.1</v>
      </c>
    </row>
    <row r="78" spans="1:8" x14ac:dyDescent="0.35">
      <c r="A78" t="s">
        <v>75</v>
      </c>
      <c r="B78">
        <v>55</v>
      </c>
      <c r="C78">
        <v>14170</v>
      </c>
      <c r="D78">
        <f>C78/10000</f>
        <v>1.417</v>
      </c>
      <c r="E78">
        <f>F78/G78</f>
        <v>0.23551176376549773</v>
      </c>
      <c r="F78">
        <v>5</v>
      </c>
      <c r="G78">
        <f>_xlfn.XLOOKUP(A78, export!A:A, export!D:D, "N/A",0)</f>
        <v>21.230362</v>
      </c>
      <c r="H78">
        <v>47.4</v>
      </c>
    </row>
    <row r="79" spans="1:8" x14ac:dyDescent="0.35">
      <c r="A79" t="s">
        <v>74</v>
      </c>
      <c r="B79">
        <v>56</v>
      </c>
      <c r="C79">
        <v>6440</v>
      </c>
      <c r="D79">
        <f>C79/10000</f>
        <v>0.64400000000000002</v>
      </c>
      <c r="E79">
        <f>F79/G79</f>
        <v>6.8446708138936635E-2</v>
      </c>
      <c r="F79">
        <v>3.9</v>
      </c>
      <c r="G79">
        <f>_xlfn.XLOOKUP(A79, export!A:A, export!D:D, "N/A",0)</f>
        <v>56.978634999999997</v>
      </c>
      <c r="H79">
        <v>47.1</v>
      </c>
    </row>
    <row r="80" spans="1:8" x14ac:dyDescent="0.35">
      <c r="A80" t="s">
        <v>70</v>
      </c>
      <c r="B80">
        <v>62</v>
      </c>
      <c r="C80">
        <v>7720</v>
      </c>
      <c r="D80">
        <f>C80/10000</f>
        <v>0.77200000000000002</v>
      </c>
      <c r="E80" t="e">
        <f>F80/G80</f>
        <v>#N/A</v>
      </c>
      <c r="F80" t="e">
        <v>#N/A</v>
      </c>
      <c r="G80">
        <f>_xlfn.XLOOKUP(A80, export!A:A, export!D:D, "N/A",0)</f>
        <v>213.44541699999999</v>
      </c>
      <c r="H80">
        <v>46.9</v>
      </c>
    </row>
    <row r="81" spans="1:8" x14ac:dyDescent="0.35">
      <c r="A81" t="s">
        <v>79</v>
      </c>
      <c r="B81">
        <v>47</v>
      </c>
      <c r="C81">
        <v>22270</v>
      </c>
      <c r="D81">
        <f>C81/10000</f>
        <v>2.2269999999999999</v>
      </c>
      <c r="E81" t="e">
        <f>F81/G81</f>
        <v>#N/A</v>
      </c>
      <c r="F81" t="e">
        <v>#N/A</v>
      </c>
      <c r="G81">
        <f>_xlfn.XLOOKUP(A81, export!A:A, export!D:D, "N/A",0)</f>
        <v>34.783757000000001</v>
      </c>
      <c r="H81">
        <v>44.5</v>
      </c>
    </row>
    <row r="82" spans="1:8" x14ac:dyDescent="0.35">
      <c r="A82" t="s">
        <v>47</v>
      </c>
      <c r="B82">
        <v>70</v>
      </c>
      <c r="C82">
        <v>2010</v>
      </c>
      <c r="D82">
        <f>C82/10000</f>
        <v>0.20100000000000001</v>
      </c>
      <c r="E82" t="e">
        <f>F82/G82</f>
        <v>#N/A</v>
      </c>
      <c r="F82" t="e">
        <v>#N/A</v>
      </c>
      <c r="G82">
        <f>_xlfn.XLOOKUP(A82, export!A:A, export!D:D, "N/A",0)</f>
        <v>54.685051000000001</v>
      </c>
      <c r="H82">
        <v>42.3</v>
      </c>
    </row>
    <row r="83" spans="1:8" x14ac:dyDescent="0.35">
      <c r="A83" t="s">
        <v>35</v>
      </c>
      <c r="B83">
        <v>73</v>
      </c>
      <c r="C83">
        <v>1590</v>
      </c>
      <c r="D83">
        <f>C83/10000</f>
        <v>0.159</v>
      </c>
      <c r="E83" t="e">
        <f>F83/G83</f>
        <v>#N/A</v>
      </c>
      <c r="F83" t="e">
        <v>#N/A</v>
      </c>
      <c r="G83">
        <f>_xlfn.XLOOKUP(A83, export!A:A, export!D:D, "N/A",0)</f>
        <v>28.524175</v>
      </c>
      <c r="H83">
        <v>41.9</v>
      </c>
    </row>
    <row r="84" spans="1:8" x14ac:dyDescent="0.35">
      <c r="A84" t="s">
        <v>23</v>
      </c>
      <c r="B84">
        <v>76</v>
      </c>
      <c r="C84">
        <v>2100</v>
      </c>
      <c r="D84">
        <f>C84/10000</f>
        <v>0.21</v>
      </c>
      <c r="E84" t="e">
        <f>F84/G84</f>
        <v>#N/A</v>
      </c>
      <c r="F84" t="e">
        <v>#N/A</v>
      </c>
      <c r="G84">
        <f>_xlfn.XLOOKUP(A84, export!A:A, export!D:D, "N/A",0)</f>
        <v>219.46386200000001</v>
      </c>
      <c r="H84">
        <v>41.8</v>
      </c>
    </row>
    <row r="85" spans="1:8" x14ac:dyDescent="0.35">
      <c r="A85" t="s">
        <v>59</v>
      </c>
      <c r="B85">
        <v>67</v>
      </c>
      <c r="C85">
        <v>3640</v>
      </c>
      <c r="D85">
        <f>C85/10000</f>
        <v>0.36399999999999999</v>
      </c>
      <c r="E85">
        <f>F85/G85</f>
        <v>1.3535667499035019E-2</v>
      </c>
      <c r="F85">
        <v>1.5</v>
      </c>
      <c r="G85">
        <f>_xlfn.XLOOKUP(A85, export!A:A, export!D:D, "N/A",0)</f>
        <v>110.818325</v>
      </c>
      <c r="H85">
        <v>40.9</v>
      </c>
    </row>
    <row r="86" spans="1:8" x14ac:dyDescent="0.35">
      <c r="A86" t="s">
        <v>32</v>
      </c>
      <c r="B86">
        <v>74</v>
      </c>
      <c r="C86">
        <v>2620</v>
      </c>
      <c r="D86">
        <f>C86/10000</f>
        <v>0.26200000000000001</v>
      </c>
      <c r="E86" t="e">
        <f>F86/G86</f>
        <v>#N/A</v>
      </c>
      <c r="F86" t="e">
        <v>#N/A</v>
      </c>
      <c r="G86">
        <f>_xlfn.XLOOKUP(A86, export!A:A, export!D:D, "N/A",0)</f>
        <v>164.09881799999999</v>
      </c>
      <c r="H86">
        <v>39</v>
      </c>
    </row>
    <row r="87" spans="1:8" x14ac:dyDescent="0.35">
      <c r="A87" t="s">
        <v>77</v>
      </c>
      <c r="B87">
        <v>52</v>
      </c>
      <c r="C87">
        <v>10930</v>
      </c>
      <c r="D87">
        <f>C87/10000</f>
        <v>1.093</v>
      </c>
      <c r="E87">
        <f>F87/G87</f>
        <v>0.12828389620030856</v>
      </c>
      <c r="F87">
        <v>4.3</v>
      </c>
      <c r="G87">
        <f>_xlfn.XLOOKUP(A87, export!A:A, export!D:D, "N/A",0)</f>
        <v>33.519405999999996</v>
      </c>
      <c r="H87">
        <v>38.799999999999997</v>
      </c>
    </row>
    <row r="88" spans="1:8" x14ac:dyDescent="0.35">
      <c r="A88" t="s">
        <v>45</v>
      </c>
      <c r="B88">
        <v>70</v>
      </c>
      <c r="C88">
        <v>5340</v>
      </c>
      <c r="D88">
        <f>C88/10000</f>
        <v>0.53400000000000003</v>
      </c>
      <c r="E88" t="e">
        <f>F88/G88</f>
        <v>#N/A</v>
      </c>
      <c r="F88" t="e">
        <v>#N/A</v>
      </c>
      <c r="G88">
        <f>_xlfn.XLOOKUP(A88, export!A:A, export!D:D, "N/A",0)</f>
        <v>7.2726389999999999</v>
      </c>
      <c r="H88">
        <v>38.6</v>
      </c>
    </row>
    <row r="89" spans="1:8" x14ac:dyDescent="0.35">
      <c r="A89" t="s">
        <v>65</v>
      </c>
      <c r="B89">
        <v>65</v>
      </c>
      <c r="C89">
        <v>7260</v>
      </c>
      <c r="D89">
        <f>C89/10000</f>
        <v>0.72599999999999998</v>
      </c>
      <c r="E89" t="e">
        <f>F89/G89</f>
        <v>#N/A</v>
      </c>
      <c r="F89" t="e">
        <v>#N/A</v>
      </c>
      <c r="G89">
        <f>_xlfn.XLOOKUP(A89, export!A:A, export!D:D, "N/A",0)</f>
        <v>69.480519999999999</v>
      </c>
      <c r="H89">
        <v>38.4</v>
      </c>
    </row>
    <row r="90" spans="1:8" x14ac:dyDescent="0.35">
      <c r="A90" t="s">
        <v>40</v>
      </c>
      <c r="B90">
        <v>71</v>
      </c>
      <c r="C90">
        <v>11600</v>
      </c>
      <c r="D90">
        <f>C90/10000</f>
        <v>1.1599999999999999</v>
      </c>
      <c r="E90">
        <f>F90/G90</f>
        <v>4.4968834138708766E-2</v>
      </c>
      <c r="F90">
        <v>6.4</v>
      </c>
      <c r="G90">
        <f>_xlfn.XLOOKUP(A90, export!A:A, export!D:D, "N/A",0)</f>
        <v>142.32078999999999</v>
      </c>
      <c r="H90">
        <v>36.9</v>
      </c>
    </row>
    <row r="91" spans="1:8" x14ac:dyDescent="0.35">
      <c r="A91" t="s">
        <v>20</v>
      </c>
      <c r="B91">
        <v>77</v>
      </c>
      <c r="C91">
        <v>5040</v>
      </c>
      <c r="D91">
        <f>C91/10000</f>
        <v>0.504</v>
      </c>
      <c r="E91" t="e">
        <f>F91/G91</f>
        <v>#N/A</v>
      </c>
      <c r="F91" t="e">
        <v>#N/A</v>
      </c>
      <c r="G91">
        <f>_xlfn.XLOOKUP(A91, export!A:A, export!D:D, "N/A",0)</f>
        <v>39.650145000000002</v>
      </c>
      <c r="H91">
        <v>36.799999999999997</v>
      </c>
    </row>
    <row r="92" spans="1:8" x14ac:dyDescent="0.35">
      <c r="A92" t="s">
        <v>22</v>
      </c>
      <c r="B92">
        <v>77</v>
      </c>
      <c r="C92">
        <v>1550</v>
      </c>
      <c r="D92">
        <f>C92/10000</f>
        <v>0.155</v>
      </c>
      <c r="E92">
        <f>F92/G92</f>
        <v>7.5125562264268281E-2</v>
      </c>
      <c r="F92">
        <v>1.3</v>
      </c>
      <c r="G92">
        <f>_xlfn.XLOOKUP(A92, export!A:A, export!D:D, "N/A",0)</f>
        <v>17.304362999999999</v>
      </c>
      <c r="H92">
        <v>36.6</v>
      </c>
    </row>
    <row r="93" spans="1:8" x14ac:dyDescent="0.35">
      <c r="A93" t="s">
        <v>50</v>
      </c>
      <c r="B93">
        <v>70</v>
      </c>
      <c r="C93">
        <v>3360</v>
      </c>
      <c r="D93">
        <f>C93/10000</f>
        <v>0.33600000000000002</v>
      </c>
      <c r="E93" t="e">
        <f>F93/G93</f>
        <v>#N/A</v>
      </c>
      <c r="F93" t="e">
        <v>#N/A</v>
      </c>
      <c r="G93">
        <f>_xlfn.XLOOKUP(A93, export!A:A, export!D:D, "N/A",0)</f>
        <v>11.758869000000001</v>
      </c>
      <c r="H93">
        <v>36.200000000000003</v>
      </c>
    </row>
    <row r="94" spans="1:8" x14ac:dyDescent="0.35">
      <c r="A94" t="s">
        <v>12</v>
      </c>
      <c r="B94">
        <v>80</v>
      </c>
      <c r="C94">
        <v>2010</v>
      </c>
      <c r="D94">
        <f>C94/10000</f>
        <v>0.20100000000000001</v>
      </c>
      <c r="E94" t="e">
        <f>F94/G94</f>
        <v>#N/A</v>
      </c>
      <c r="F94" t="e">
        <v>#N/A</v>
      </c>
      <c r="G94">
        <f>_xlfn.XLOOKUP(A94, export!A:A, export!D:D, "N/A",0)</f>
        <v>6.2439309999999999</v>
      </c>
      <c r="H94">
        <v>35.799999999999997</v>
      </c>
    </row>
    <row r="95" spans="1:8" x14ac:dyDescent="0.35">
      <c r="A95" t="s">
        <v>69</v>
      </c>
      <c r="B95">
        <v>62</v>
      </c>
      <c r="C95">
        <v>4140</v>
      </c>
      <c r="D95">
        <f>C95/10000</f>
        <v>0.41399999999999998</v>
      </c>
      <c r="E95">
        <f>F95/G95</f>
        <v>1.4902472531371893E-2</v>
      </c>
      <c r="F95">
        <v>4.0999999999999996</v>
      </c>
      <c r="G95">
        <f>_xlfn.XLOOKUP(A95, export!A:A, export!D:D, "N/A",0)</f>
        <v>275.12213100000002</v>
      </c>
      <c r="H95">
        <v>35.4</v>
      </c>
    </row>
    <row r="96" spans="1:8" x14ac:dyDescent="0.35">
      <c r="A96" t="s">
        <v>68</v>
      </c>
      <c r="B96">
        <v>62</v>
      </c>
      <c r="C96">
        <v>9830</v>
      </c>
      <c r="D96">
        <f>C96/10000</f>
        <v>0.98299999999999998</v>
      </c>
      <c r="E96">
        <f>F96/G96</f>
        <v>0.1939808164853821</v>
      </c>
      <c r="F96">
        <v>16</v>
      </c>
      <c r="G96">
        <f>_xlfn.XLOOKUP(A96, export!A:A, export!D:D, "N/A",0)</f>
        <v>82.482382999999999</v>
      </c>
      <c r="H96">
        <v>34.4</v>
      </c>
    </row>
    <row r="97" spans="1:8" x14ac:dyDescent="0.35">
      <c r="A97" t="s">
        <v>72</v>
      </c>
      <c r="B97">
        <v>61</v>
      </c>
      <c r="C97">
        <v>3560</v>
      </c>
      <c r="D97">
        <f>C97/10000</f>
        <v>0.35599999999999998</v>
      </c>
      <c r="E97">
        <f>F97/G97</f>
        <v>3.6968721290261297E-2</v>
      </c>
      <c r="F97">
        <v>3.8</v>
      </c>
      <c r="G97">
        <f>_xlfn.XLOOKUP(A97, export!A:A, export!D:D, "N/A",0)</f>
        <v>102.789598</v>
      </c>
      <c r="H97">
        <v>34.4</v>
      </c>
    </row>
    <row r="98" spans="1:8" x14ac:dyDescent="0.35">
      <c r="A98" t="s">
        <v>46</v>
      </c>
      <c r="B98">
        <v>70</v>
      </c>
      <c r="C98">
        <v>2520</v>
      </c>
      <c r="D98">
        <f>C98/10000</f>
        <v>0.252</v>
      </c>
      <c r="E98" t="e">
        <f>F98/G98</f>
        <v>#N/A</v>
      </c>
      <c r="F98" t="e">
        <v>#N/A</v>
      </c>
      <c r="G98">
        <f>_xlfn.XLOOKUP(A98, export!A:A, export!D:D, "N/A",0)</f>
        <v>7.5743559999999999</v>
      </c>
      <c r="H98">
        <v>33.5</v>
      </c>
    </row>
    <row r="99" spans="1:8" x14ac:dyDescent="0.35">
      <c r="A99" t="s">
        <v>58</v>
      </c>
      <c r="B99">
        <v>67</v>
      </c>
      <c r="C99">
        <v>1040</v>
      </c>
      <c r="D99">
        <f>C99/10000</f>
        <v>0.104</v>
      </c>
      <c r="E99" t="e">
        <f>F99/G99</f>
        <v>#N/A</v>
      </c>
      <c r="F99" t="e">
        <v>#N/A</v>
      </c>
      <c r="G99">
        <f>_xlfn.XLOOKUP(A99, export!A:A, export!D:D, "N/A",0)</f>
        <v>19.077815999999999</v>
      </c>
      <c r="H99">
        <v>31.7</v>
      </c>
    </row>
    <row r="100" spans="1:8" x14ac:dyDescent="0.35">
      <c r="A100" t="s">
        <v>67</v>
      </c>
      <c r="B100">
        <v>63</v>
      </c>
      <c r="C100">
        <v>3820</v>
      </c>
      <c r="D100">
        <f>C100/10000</f>
        <v>0.38200000000000001</v>
      </c>
      <c r="E100" t="e">
        <f>F100/G100</f>
        <v>#N/A</v>
      </c>
      <c r="F100" t="e">
        <v>#N/A</v>
      </c>
      <c r="G100">
        <f>_xlfn.XLOOKUP(A100, export!A:A, export!D:D, "N/A",0)</f>
        <v>23.044122999999999</v>
      </c>
      <c r="H100">
        <v>30.4</v>
      </c>
    </row>
    <row r="101" spans="1:8" x14ac:dyDescent="0.35">
      <c r="A101" t="s">
        <v>56</v>
      </c>
      <c r="B101">
        <v>68</v>
      </c>
      <c r="C101">
        <v>4120</v>
      </c>
      <c r="D101">
        <f>C101/10000</f>
        <v>0.41199999999999998</v>
      </c>
      <c r="E101">
        <f>F101/G101</f>
        <v>7.7722031269859118E-2</v>
      </c>
      <c r="F101">
        <v>3.4</v>
      </c>
      <c r="G101">
        <f>_xlfn.XLOOKUP(A101, export!A:A, export!D:D, "N/A",0)</f>
        <v>43.745640000000002</v>
      </c>
      <c r="H101">
        <v>29.9</v>
      </c>
    </row>
    <row r="102" spans="1:8" x14ac:dyDescent="0.35">
      <c r="A102" t="s">
        <v>62</v>
      </c>
      <c r="B102">
        <v>67</v>
      </c>
      <c r="C102">
        <v>3660</v>
      </c>
      <c r="D102">
        <f>C102/10000</f>
        <v>0.36599999999999999</v>
      </c>
      <c r="E102" t="e">
        <f>F102/G102</f>
        <v>#N/A</v>
      </c>
      <c r="F102" t="e">
        <v>#N/A</v>
      </c>
      <c r="G102">
        <f>_xlfn.XLOOKUP(A102, export!A:A, export!D:D, "N/A",0)</f>
        <v>43.576690999999997</v>
      </c>
      <c r="H102">
        <v>29.9</v>
      </c>
    </row>
    <row r="103" spans="1:8" x14ac:dyDescent="0.35">
      <c r="A103" t="s">
        <v>51</v>
      </c>
      <c r="B103">
        <v>70</v>
      </c>
      <c r="C103">
        <v>4880</v>
      </c>
      <c r="D103">
        <f>C103/10000</f>
        <v>0.48799999999999999</v>
      </c>
      <c r="E103" t="e">
        <f>F103/G103</f>
        <v>#N/A</v>
      </c>
      <c r="F103" t="e">
        <v>#N/A</v>
      </c>
      <c r="G103">
        <f>_xlfn.XLOOKUP(A103, export!A:A, export!D:D, "N/A",0)</f>
        <v>10.282283</v>
      </c>
      <c r="H103">
        <v>29.8</v>
      </c>
    </row>
    <row r="104" spans="1:8" x14ac:dyDescent="0.35">
      <c r="A104" t="s">
        <v>73</v>
      </c>
      <c r="B104">
        <v>60</v>
      </c>
      <c r="C104">
        <v>2170</v>
      </c>
      <c r="D104">
        <f>C104/10000</f>
        <v>0.217</v>
      </c>
      <c r="E104" t="e">
        <f>F104/G104</f>
        <v>#N/A</v>
      </c>
      <c r="F104" t="e">
        <v>#N/A</v>
      </c>
      <c r="G104">
        <f>_xlfn.XLOOKUP(A104, export!A:A, export!D:D, "N/A",0)</f>
        <v>1339.330514</v>
      </c>
      <c r="H104">
        <v>28.8</v>
      </c>
    </row>
    <row r="105" spans="1:8" x14ac:dyDescent="0.35">
      <c r="A105" t="s">
        <v>60</v>
      </c>
      <c r="B105">
        <v>67</v>
      </c>
      <c r="C105">
        <v>1230</v>
      </c>
      <c r="D105">
        <f>C105/10000</f>
        <v>0.123</v>
      </c>
      <c r="E105" t="e">
        <f>F105/G105</f>
        <v>#N/A</v>
      </c>
      <c r="F105" t="e">
        <v>#N/A</v>
      </c>
      <c r="G105">
        <f>_xlfn.XLOOKUP(A105, export!A:A, export!D:D, "N/A",0)</f>
        <v>30.424878</v>
      </c>
      <c r="H105">
        <v>28.1</v>
      </c>
    </row>
    <row r="106" spans="1:8" x14ac:dyDescent="0.35">
      <c r="A106" t="s">
        <v>61</v>
      </c>
      <c r="B106">
        <v>67</v>
      </c>
      <c r="C106">
        <v>3510</v>
      </c>
      <c r="D106">
        <f>C106/10000</f>
        <v>0.35099999999999998</v>
      </c>
      <c r="E106" t="e">
        <f>F106/G106</f>
        <v>#N/A</v>
      </c>
      <c r="F106" t="e">
        <v>#N/A</v>
      </c>
      <c r="G106">
        <f>_xlfn.XLOOKUP(A106, export!A:A, export!D:D, "N/A",0)</f>
        <v>106.437241</v>
      </c>
      <c r="H106">
        <v>27.2</v>
      </c>
    </row>
    <row r="107" spans="1:8" x14ac:dyDescent="0.35">
      <c r="A107" t="s">
        <v>39</v>
      </c>
      <c r="B107">
        <v>72</v>
      </c>
      <c r="C107">
        <v>1140</v>
      </c>
      <c r="D107">
        <f>C107/10000</f>
        <v>0.114</v>
      </c>
      <c r="E107" t="e">
        <f>F107/G107</f>
        <v>#N/A</v>
      </c>
      <c r="F107" t="e">
        <v>#N/A</v>
      </c>
      <c r="G107">
        <f>_xlfn.XLOOKUP(A107, export!A:A, export!D:D, "N/A",0)</f>
        <v>57.069099000000001</v>
      </c>
      <c r="H107">
        <v>27</v>
      </c>
    </row>
    <row r="108" spans="1:8" x14ac:dyDescent="0.35">
      <c r="A108" t="s">
        <v>37</v>
      </c>
      <c r="B108">
        <v>72</v>
      </c>
      <c r="C108">
        <v>1500</v>
      </c>
      <c r="D108">
        <f>C108/10000</f>
        <v>0.15</v>
      </c>
      <c r="E108" t="e">
        <f>F108/G108</f>
        <v>#N/A</v>
      </c>
      <c r="F108" t="e">
        <v>#N/A</v>
      </c>
      <c r="G108">
        <f>_xlfn.XLOOKUP(A108, export!A:A, export!D:D, "N/A",0)</f>
        <v>238.18103400000001</v>
      </c>
      <c r="H108">
        <v>25.8</v>
      </c>
    </row>
    <row r="109" spans="1:8" x14ac:dyDescent="0.35">
      <c r="A109" t="s">
        <v>34</v>
      </c>
      <c r="B109">
        <v>73</v>
      </c>
      <c r="C109">
        <v>1180</v>
      </c>
      <c r="D109">
        <f>C109/10000</f>
        <v>0.11799999999999999</v>
      </c>
      <c r="E109" t="e">
        <f>F109/G109</f>
        <v>#N/A</v>
      </c>
      <c r="F109" t="e">
        <v>#N/A</v>
      </c>
      <c r="G109">
        <f>_xlfn.XLOOKUP(A109, export!A:A, export!D:D, "N/A",0)</f>
        <v>6.0187889999999999</v>
      </c>
      <c r="H109">
        <v>25.3</v>
      </c>
    </row>
    <row r="110" spans="1:8" x14ac:dyDescent="0.35">
      <c r="A110" t="s">
        <v>43</v>
      </c>
      <c r="B110">
        <v>71</v>
      </c>
      <c r="C110">
        <v>1770</v>
      </c>
      <c r="D110">
        <f>C110/10000</f>
        <v>0.17699999999999999</v>
      </c>
      <c r="E110" t="e">
        <f>F110/G110</f>
        <v>#N/A</v>
      </c>
      <c r="F110" t="e">
        <v>#N/A</v>
      </c>
      <c r="G110">
        <f>_xlfn.XLOOKUP(A110, export!A:A, export!D:D, "N/A",0)</f>
        <v>33.642645999999999</v>
      </c>
      <c r="H110">
        <v>23</v>
      </c>
    </row>
    <row r="111" spans="1:8" x14ac:dyDescent="0.35">
      <c r="A111" t="s">
        <v>26</v>
      </c>
      <c r="B111">
        <v>75</v>
      </c>
      <c r="C111">
        <v>1150</v>
      </c>
      <c r="D111">
        <f>C111/10000</f>
        <v>0.115</v>
      </c>
      <c r="E111" t="e">
        <f>F111/G111</f>
        <v>#N/A</v>
      </c>
      <c r="F111" t="e">
        <v>#N/A</v>
      </c>
      <c r="G111">
        <f>_xlfn.XLOOKUP(A111, export!A:A, export!D:D, "N/A",0)</f>
        <v>8.9908739999999998</v>
      </c>
      <c r="H111">
        <v>22.8</v>
      </c>
    </row>
    <row r="112" spans="1:8" x14ac:dyDescent="0.35">
      <c r="A112" s="1"/>
    </row>
  </sheetData>
  <sortState xmlns:xlrd2="http://schemas.microsoft.com/office/spreadsheetml/2017/richdata2" ref="A2:H111">
    <sortCondition descending="1" ref="H5:H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670C-BCCF-4002-A56C-5B959FD2E28D}">
  <dimension ref="A1:G237"/>
  <sheetViews>
    <sheetView workbookViewId="0">
      <selection activeCell="A4" sqref="A4"/>
    </sheetView>
  </sheetViews>
  <sheetFormatPr defaultRowHeight="14.5" x14ac:dyDescent="0.35"/>
  <cols>
    <col min="3" max="4" width="34.7265625" customWidth="1"/>
    <col min="5" max="5" width="20.54296875" customWidth="1"/>
  </cols>
  <sheetData>
    <row r="1" spans="1:7" x14ac:dyDescent="0.35">
      <c r="A1" t="s">
        <v>504</v>
      </c>
      <c r="B1" t="s">
        <v>503</v>
      </c>
      <c r="C1" t="s">
        <v>502</v>
      </c>
      <c r="D1" t="s">
        <v>505</v>
      </c>
      <c r="E1" t="s">
        <v>501</v>
      </c>
      <c r="F1" t="s">
        <v>500</v>
      </c>
      <c r="G1" t="s">
        <v>499</v>
      </c>
    </row>
    <row r="2" spans="1:7" x14ac:dyDescent="0.35">
      <c r="A2" t="s">
        <v>76</v>
      </c>
      <c r="B2" t="s">
        <v>498</v>
      </c>
      <c r="C2" s="2">
        <v>1397897720</v>
      </c>
      <c r="D2" s="2">
        <f>C2/1000000</f>
        <v>1397.8977199999999</v>
      </c>
      <c r="E2" t="s">
        <v>134</v>
      </c>
      <c r="F2">
        <v>1</v>
      </c>
      <c r="G2" t="s">
        <v>126</v>
      </c>
    </row>
    <row r="3" spans="1:7" x14ac:dyDescent="0.35">
      <c r="A3" t="s">
        <v>73</v>
      </c>
      <c r="B3" t="s">
        <v>497</v>
      </c>
      <c r="C3" s="2">
        <v>1339330514</v>
      </c>
      <c r="D3" s="2">
        <f t="shared" ref="D3:D66" si="0">C3/1000000</f>
        <v>1339.330514</v>
      </c>
      <c r="E3" t="s">
        <v>134</v>
      </c>
      <c r="F3">
        <v>2</v>
      </c>
      <c r="G3" t="s">
        <v>249</v>
      </c>
    </row>
    <row r="4" spans="1:7" x14ac:dyDescent="0.35">
      <c r="A4" t="s">
        <v>87</v>
      </c>
      <c r="B4" t="s">
        <v>496</v>
      </c>
      <c r="C4" s="2">
        <v>334998398</v>
      </c>
      <c r="D4" s="2">
        <f t="shared" si="0"/>
        <v>334.99839800000001</v>
      </c>
      <c r="E4" t="s">
        <v>134</v>
      </c>
      <c r="F4">
        <v>3</v>
      </c>
      <c r="G4" t="s">
        <v>145</v>
      </c>
    </row>
    <row r="5" spans="1:7" x14ac:dyDescent="0.35">
      <c r="A5" t="s">
        <v>69</v>
      </c>
      <c r="B5" t="s">
        <v>495</v>
      </c>
      <c r="C5" s="2">
        <v>275122131</v>
      </c>
      <c r="D5" s="2">
        <f t="shared" si="0"/>
        <v>275.12213100000002</v>
      </c>
      <c r="E5" t="s">
        <v>134</v>
      </c>
      <c r="F5">
        <v>4</v>
      </c>
      <c r="G5" t="s">
        <v>126</v>
      </c>
    </row>
    <row r="6" spans="1:7" x14ac:dyDescent="0.35">
      <c r="A6" t="s">
        <v>37</v>
      </c>
      <c r="B6" t="s">
        <v>494</v>
      </c>
      <c r="C6" s="2">
        <v>238181034</v>
      </c>
      <c r="D6" s="2">
        <f t="shared" si="0"/>
        <v>238.18103400000001</v>
      </c>
      <c r="E6" t="s">
        <v>134</v>
      </c>
      <c r="F6">
        <v>5</v>
      </c>
      <c r="G6" t="s">
        <v>249</v>
      </c>
    </row>
    <row r="7" spans="1:7" x14ac:dyDescent="0.35">
      <c r="A7" t="s">
        <v>23</v>
      </c>
      <c r="B7" t="s">
        <v>493</v>
      </c>
      <c r="C7" s="2">
        <v>219463862</v>
      </c>
      <c r="D7" s="2">
        <f t="shared" si="0"/>
        <v>219.46386200000001</v>
      </c>
      <c r="E7" t="s">
        <v>134</v>
      </c>
      <c r="F7">
        <v>6</v>
      </c>
      <c r="G7" t="s">
        <v>153</v>
      </c>
    </row>
    <row r="8" spans="1:7" x14ac:dyDescent="0.35">
      <c r="A8" t="s">
        <v>70</v>
      </c>
      <c r="B8" t="s">
        <v>492</v>
      </c>
      <c r="C8" s="2">
        <v>213445417</v>
      </c>
      <c r="D8" s="2">
        <f t="shared" si="0"/>
        <v>213.44541699999999</v>
      </c>
      <c r="E8" t="s">
        <v>134</v>
      </c>
      <c r="F8">
        <v>7</v>
      </c>
      <c r="G8" t="s">
        <v>142</v>
      </c>
    </row>
    <row r="9" spans="1:7" x14ac:dyDescent="0.35">
      <c r="A9" t="s">
        <v>32</v>
      </c>
      <c r="B9" t="s">
        <v>491</v>
      </c>
      <c r="C9" s="2">
        <v>164098818</v>
      </c>
      <c r="D9" s="2">
        <f t="shared" si="0"/>
        <v>164.09881799999999</v>
      </c>
      <c r="E9" t="s">
        <v>134</v>
      </c>
      <c r="F9">
        <v>8</v>
      </c>
      <c r="G9" t="s">
        <v>249</v>
      </c>
    </row>
    <row r="10" spans="1:7" x14ac:dyDescent="0.35">
      <c r="A10" t="s">
        <v>40</v>
      </c>
      <c r="B10" t="s">
        <v>490</v>
      </c>
      <c r="C10" s="2">
        <v>142320790</v>
      </c>
      <c r="D10" s="2">
        <f t="shared" si="0"/>
        <v>142.32078999999999</v>
      </c>
      <c r="E10" t="s">
        <v>134</v>
      </c>
      <c r="F10">
        <v>9</v>
      </c>
      <c r="G10" t="s">
        <v>355</v>
      </c>
    </row>
    <row r="11" spans="1:7" x14ac:dyDescent="0.35">
      <c r="A11" t="s">
        <v>54</v>
      </c>
      <c r="B11" t="s">
        <v>489</v>
      </c>
      <c r="C11" s="2">
        <v>130207371</v>
      </c>
      <c r="D11" s="2">
        <f t="shared" si="0"/>
        <v>130.20737099999999</v>
      </c>
      <c r="E11" t="s">
        <v>134</v>
      </c>
      <c r="F11">
        <v>10</v>
      </c>
      <c r="G11" t="s">
        <v>145</v>
      </c>
    </row>
    <row r="12" spans="1:7" x14ac:dyDescent="0.35">
      <c r="A12" t="s">
        <v>90</v>
      </c>
      <c r="B12" t="s">
        <v>488</v>
      </c>
      <c r="C12" s="2">
        <v>124687293</v>
      </c>
      <c r="D12" s="2">
        <f t="shared" si="0"/>
        <v>124.687293</v>
      </c>
      <c r="E12" t="s">
        <v>134</v>
      </c>
      <c r="F12">
        <v>11</v>
      </c>
      <c r="G12" t="s">
        <v>126</v>
      </c>
    </row>
    <row r="13" spans="1:7" x14ac:dyDescent="0.35">
      <c r="A13" t="s">
        <v>487</v>
      </c>
      <c r="B13" t="s">
        <v>486</v>
      </c>
      <c r="C13" s="2">
        <v>110871031</v>
      </c>
      <c r="D13" s="2">
        <f t="shared" si="0"/>
        <v>110.871031</v>
      </c>
      <c r="E13" t="s">
        <v>134</v>
      </c>
      <c r="F13">
        <v>12</v>
      </c>
      <c r="G13" t="s">
        <v>153</v>
      </c>
    </row>
    <row r="14" spans="1:7" x14ac:dyDescent="0.35">
      <c r="A14" t="s">
        <v>59</v>
      </c>
      <c r="B14" t="s">
        <v>485</v>
      </c>
      <c r="C14" s="2">
        <v>110818325</v>
      </c>
      <c r="D14" s="2">
        <f t="shared" si="0"/>
        <v>110.818325</v>
      </c>
      <c r="E14" t="s">
        <v>134</v>
      </c>
      <c r="F14">
        <v>13</v>
      </c>
      <c r="G14" t="s">
        <v>126</v>
      </c>
    </row>
    <row r="15" spans="1:7" x14ac:dyDescent="0.35">
      <c r="A15" t="s">
        <v>61</v>
      </c>
      <c r="B15" t="s">
        <v>484</v>
      </c>
      <c r="C15" s="2">
        <v>106437241</v>
      </c>
      <c r="D15" s="2">
        <f t="shared" si="0"/>
        <v>106.437241</v>
      </c>
      <c r="E15" t="s">
        <v>134</v>
      </c>
      <c r="F15">
        <v>14</v>
      </c>
      <c r="G15" t="s">
        <v>153</v>
      </c>
    </row>
    <row r="16" spans="1:7" x14ac:dyDescent="0.35">
      <c r="A16" t="s">
        <v>483</v>
      </c>
      <c r="B16" t="s">
        <v>482</v>
      </c>
      <c r="C16" s="2">
        <v>105044646</v>
      </c>
      <c r="D16" s="2">
        <f t="shared" si="0"/>
        <v>105.044646</v>
      </c>
      <c r="E16" t="s">
        <v>134</v>
      </c>
      <c r="F16">
        <v>15</v>
      </c>
      <c r="G16" t="s">
        <v>153</v>
      </c>
    </row>
    <row r="17" spans="1:7" x14ac:dyDescent="0.35">
      <c r="A17" t="s">
        <v>72</v>
      </c>
      <c r="B17" t="s">
        <v>481</v>
      </c>
      <c r="C17" s="2">
        <v>102789598</v>
      </c>
      <c r="D17" s="2">
        <f t="shared" si="0"/>
        <v>102.789598</v>
      </c>
      <c r="E17" t="s">
        <v>134</v>
      </c>
      <c r="F17">
        <v>16</v>
      </c>
      <c r="G17" t="s">
        <v>126</v>
      </c>
    </row>
    <row r="18" spans="1:7" x14ac:dyDescent="0.35">
      <c r="A18" t="s">
        <v>27</v>
      </c>
      <c r="B18" t="s">
        <v>480</v>
      </c>
      <c r="C18" s="2">
        <v>85888910</v>
      </c>
      <c r="D18" s="2">
        <f t="shared" si="0"/>
        <v>85.888909999999996</v>
      </c>
      <c r="E18" t="s">
        <v>134</v>
      </c>
      <c r="F18">
        <v>17</v>
      </c>
      <c r="G18" t="s">
        <v>288</v>
      </c>
    </row>
    <row r="19" spans="1:7" x14ac:dyDescent="0.35">
      <c r="A19" t="s">
        <v>68</v>
      </c>
      <c r="B19" t="s">
        <v>479</v>
      </c>
      <c r="C19" s="2">
        <v>82482383</v>
      </c>
      <c r="D19" s="2">
        <f t="shared" si="0"/>
        <v>82.482382999999999</v>
      </c>
      <c r="E19" t="s">
        <v>134</v>
      </c>
      <c r="F19">
        <v>18</v>
      </c>
      <c r="G19" t="s">
        <v>288</v>
      </c>
    </row>
    <row r="20" spans="1:7" x14ac:dyDescent="0.35">
      <c r="A20" t="s">
        <v>100</v>
      </c>
      <c r="B20" t="s">
        <v>478</v>
      </c>
      <c r="C20" s="2">
        <v>79903481</v>
      </c>
      <c r="D20" s="2">
        <f t="shared" si="0"/>
        <v>79.903480999999999</v>
      </c>
      <c r="E20" t="s">
        <v>134</v>
      </c>
      <c r="F20">
        <v>19</v>
      </c>
      <c r="G20" t="s">
        <v>122</v>
      </c>
    </row>
    <row r="21" spans="1:7" x14ac:dyDescent="0.35">
      <c r="A21" t="s">
        <v>65</v>
      </c>
      <c r="B21" t="s">
        <v>477</v>
      </c>
      <c r="C21" s="2">
        <v>69480520</v>
      </c>
      <c r="D21" s="2">
        <f t="shared" si="0"/>
        <v>69.480519999999999</v>
      </c>
      <c r="E21" t="s">
        <v>134</v>
      </c>
      <c r="F21">
        <v>20</v>
      </c>
      <c r="G21" t="s">
        <v>126</v>
      </c>
    </row>
    <row r="22" spans="1:7" x14ac:dyDescent="0.35">
      <c r="A22" t="s">
        <v>89</v>
      </c>
      <c r="B22" t="s">
        <v>476</v>
      </c>
      <c r="C22" s="2">
        <v>68084217</v>
      </c>
      <c r="D22" s="2">
        <f t="shared" si="0"/>
        <v>68.084216999999995</v>
      </c>
      <c r="E22" t="s">
        <v>134</v>
      </c>
      <c r="F22">
        <v>21</v>
      </c>
      <c r="G22" t="s">
        <v>122</v>
      </c>
    </row>
    <row r="23" spans="1:7" x14ac:dyDescent="0.35">
      <c r="A23" t="s">
        <v>99</v>
      </c>
      <c r="B23" t="s">
        <v>475</v>
      </c>
      <c r="C23" s="2">
        <v>67081000</v>
      </c>
      <c r="D23" s="2">
        <f t="shared" si="0"/>
        <v>67.081000000000003</v>
      </c>
      <c r="E23" t="s">
        <v>474</v>
      </c>
      <c r="F23">
        <v>22</v>
      </c>
      <c r="G23" t="s">
        <v>122</v>
      </c>
    </row>
    <row r="24" spans="1:7" x14ac:dyDescent="0.35">
      <c r="A24" t="s">
        <v>81</v>
      </c>
      <c r="B24" t="s">
        <v>473</v>
      </c>
      <c r="C24" s="2">
        <v>62390364</v>
      </c>
      <c r="D24" s="2">
        <f t="shared" si="0"/>
        <v>62.390363999999998</v>
      </c>
      <c r="E24" t="s">
        <v>134</v>
      </c>
      <c r="F24">
        <v>23</v>
      </c>
      <c r="G24" t="s">
        <v>122</v>
      </c>
    </row>
    <row r="25" spans="1:7" x14ac:dyDescent="0.35">
      <c r="A25" t="s">
        <v>472</v>
      </c>
      <c r="B25" t="s">
        <v>471</v>
      </c>
      <c r="C25" s="2">
        <v>62092761</v>
      </c>
      <c r="D25" s="2">
        <f t="shared" si="0"/>
        <v>62.092761000000003</v>
      </c>
      <c r="E25" t="s">
        <v>134</v>
      </c>
      <c r="F25">
        <v>24</v>
      </c>
      <c r="G25" t="s">
        <v>153</v>
      </c>
    </row>
    <row r="26" spans="1:7" x14ac:dyDescent="0.35">
      <c r="A26" t="s">
        <v>39</v>
      </c>
      <c r="B26" t="s">
        <v>470</v>
      </c>
      <c r="C26" s="2">
        <v>57069099</v>
      </c>
      <c r="D26" s="2">
        <f t="shared" si="0"/>
        <v>57.069099000000001</v>
      </c>
      <c r="E26" t="s">
        <v>134</v>
      </c>
      <c r="F26">
        <v>25</v>
      </c>
      <c r="G26" t="s">
        <v>126</v>
      </c>
    </row>
    <row r="27" spans="1:7" x14ac:dyDescent="0.35">
      <c r="A27" t="s">
        <v>74</v>
      </c>
      <c r="B27" t="s">
        <v>469</v>
      </c>
      <c r="C27" s="2">
        <v>56978635</v>
      </c>
      <c r="D27" s="2">
        <f t="shared" si="0"/>
        <v>56.978634999999997</v>
      </c>
      <c r="E27" t="s">
        <v>134</v>
      </c>
      <c r="F27">
        <v>26</v>
      </c>
      <c r="G27" t="s">
        <v>153</v>
      </c>
    </row>
    <row r="28" spans="1:7" x14ac:dyDescent="0.35">
      <c r="A28" t="s">
        <v>47</v>
      </c>
      <c r="B28" t="s">
        <v>468</v>
      </c>
      <c r="C28" s="2">
        <v>54685051</v>
      </c>
      <c r="D28" s="2">
        <f t="shared" si="0"/>
        <v>54.685051000000001</v>
      </c>
      <c r="E28" t="s">
        <v>134</v>
      </c>
      <c r="F28">
        <v>27</v>
      </c>
      <c r="G28" t="s">
        <v>153</v>
      </c>
    </row>
    <row r="29" spans="1:7" x14ac:dyDescent="0.35">
      <c r="A29" t="s">
        <v>467</v>
      </c>
      <c r="B29" t="s">
        <v>466</v>
      </c>
      <c r="C29" s="2">
        <v>51715162</v>
      </c>
      <c r="D29" s="2">
        <f t="shared" si="0"/>
        <v>51.715161999999999</v>
      </c>
      <c r="E29" t="s">
        <v>134</v>
      </c>
      <c r="F29">
        <v>28</v>
      </c>
      <c r="G29" t="s">
        <v>126</v>
      </c>
    </row>
    <row r="30" spans="1:7" x14ac:dyDescent="0.35">
      <c r="A30" t="s">
        <v>465</v>
      </c>
      <c r="B30" t="s">
        <v>464</v>
      </c>
      <c r="C30" s="2">
        <v>50355650</v>
      </c>
      <c r="D30" s="2">
        <f t="shared" si="0"/>
        <v>50.355649999999997</v>
      </c>
      <c r="E30" t="s">
        <v>134</v>
      </c>
      <c r="F30">
        <v>29</v>
      </c>
      <c r="G30" t="s">
        <v>142</v>
      </c>
    </row>
    <row r="31" spans="1:7" x14ac:dyDescent="0.35">
      <c r="A31" t="s">
        <v>83</v>
      </c>
      <c r="B31" t="s">
        <v>463</v>
      </c>
      <c r="C31" s="2">
        <v>47260584</v>
      </c>
      <c r="D31" s="2">
        <f t="shared" si="0"/>
        <v>47.260584000000001</v>
      </c>
      <c r="E31" t="s">
        <v>134</v>
      </c>
      <c r="F31">
        <v>30</v>
      </c>
      <c r="G31" t="s">
        <v>122</v>
      </c>
    </row>
    <row r="32" spans="1:7" x14ac:dyDescent="0.35">
      <c r="A32" t="s">
        <v>11</v>
      </c>
      <c r="B32" t="s">
        <v>462</v>
      </c>
      <c r="C32" s="2">
        <v>46751152</v>
      </c>
      <c r="D32" s="2">
        <f t="shared" si="0"/>
        <v>46.751151999999998</v>
      </c>
      <c r="E32" t="s">
        <v>134</v>
      </c>
      <c r="F32">
        <v>31</v>
      </c>
      <c r="G32" t="s">
        <v>153</v>
      </c>
    </row>
    <row r="33" spans="1:7" x14ac:dyDescent="0.35">
      <c r="A33" t="s">
        <v>71</v>
      </c>
      <c r="B33" t="s">
        <v>461</v>
      </c>
      <c r="C33" s="2">
        <v>45864941</v>
      </c>
      <c r="D33" s="2">
        <f t="shared" si="0"/>
        <v>45.864941000000002</v>
      </c>
      <c r="E33" t="s">
        <v>134</v>
      </c>
      <c r="F33">
        <v>32</v>
      </c>
      <c r="G33" t="s">
        <v>142</v>
      </c>
    </row>
    <row r="34" spans="1:7" x14ac:dyDescent="0.35">
      <c r="A34" t="s">
        <v>33</v>
      </c>
      <c r="B34" t="s">
        <v>460</v>
      </c>
      <c r="C34" s="2">
        <v>44712143</v>
      </c>
      <c r="D34" s="2">
        <f t="shared" si="0"/>
        <v>44.712142999999998</v>
      </c>
      <c r="E34" t="s">
        <v>134</v>
      </c>
      <c r="F34">
        <v>33</v>
      </c>
      <c r="G34" t="s">
        <v>153</v>
      </c>
    </row>
    <row r="35" spans="1:7" x14ac:dyDescent="0.35">
      <c r="A35" t="s">
        <v>56</v>
      </c>
      <c r="B35" t="s">
        <v>459</v>
      </c>
      <c r="C35" s="2">
        <v>43745640</v>
      </c>
      <c r="D35" s="2">
        <f t="shared" si="0"/>
        <v>43.745640000000002</v>
      </c>
      <c r="E35" t="s">
        <v>134</v>
      </c>
      <c r="F35">
        <v>34</v>
      </c>
      <c r="G35" t="s">
        <v>122</v>
      </c>
    </row>
    <row r="36" spans="1:7" x14ac:dyDescent="0.35">
      <c r="A36" t="s">
        <v>62</v>
      </c>
      <c r="B36" t="s">
        <v>458</v>
      </c>
      <c r="C36" s="2">
        <v>43576691</v>
      </c>
      <c r="D36" s="2">
        <f t="shared" si="0"/>
        <v>43.576690999999997</v>
      </c>
      <c r="E36" t="s">
        <v>134</v>
      </c>
      <c r="F36">
        <v>35</v>
      </c>
      <c r="G36" t="s">
        <v>153</v>
      </c>
    </row>
    <row r="37" spans="1:7" x14ac:dyDescent="0.35">
      <c r="A37" t="s">
        <v>20</v>
      </c>
      <c r="B37" t="s">
        <v>457</v>
      </c>
      <c r="C37" s="2">
        <v>39650145</v>
      </c>
      <c r="D37" s="2">
        <f t="shared" si="0"/>
        <v>39.650145000000002</v>
      </c>
      <c r="E37" t="s">
        <v>134</v>
      </c>
      <c r="F37">
        <v>36</v>
      </c>
      <c r="G37" t="s">
        <v>288</v>
      </c>
    </row>
    <row r="38" spans="1:7" x14ac:dyDescent="0.35">
      <c r="A38" t="s">
        <v>80</v>
      </c>
      <c r="B38" t="s">
        <v>456</v>
      </c>
      <c r="C38" s="2">
        <v>38185913</v>
      </c>
      <c r="D38" s="2">
        <f t="shared" si="0"/>
        <v>38.185912999999999</v>
      </c>
      <c r="E38" t="s">
        <v>134</v>
      </c>
      <c r="F38">
        <v>37</v>
      </c>
      <c r="G38" t="s">
        <v>122</v>
      </c>
    </row>
    <row r="39" spans="1:7" x14ac:dyDescent="0.35">
      <c r="A39" t="s">
        <v>96</v>
      </c>
      <c r="B39" t="s">
        <v>455</v>
      </c>
      <c r="C39" s="2">
        <v>37943231</v>
      </c>
      <c r="D39" s="2">
        <f t="shared" si="0"/>
        <v>37.943230999999997</v>
      </c>
      <c r="E39" t="s">
        <v>134</v>
      </c>
      <c r="F39">
        <v>38</v>
      </c>
      <c r="G39" t="s">
        <v>145</v>
      </c>
    </row>
    <row r="40" spans="1:7" x14ac:dyDescent="0.35">
      <c r="A40" t="s">
        <v>5</v>
      </c>
      <c r="B40" t="s">
        <v>454</v>
      </c>
      <c r="C40" s="2">
        <v>37466414</v>
      </c>
      <c r="D40" s="2">
        <f t="shared" si="0"/>
        <v>37.466414</v>
      </c>
      <c r="E40" t="s">
        <v>134</v>
      </c>
      <c r="F40">
        <v>39</v>
      </c>
      <c r="G40" t="s">
        <v>249</v>
      </c>
    </row>
    <row r="41" spans="1:7" x14ac:dyDescent="0.35">
      <c r="A41" t="s">
        <v>453</v>
      </c>
      <c r="B41" t="s">
        <v>452</v>
      </c>
      <c r="C41" s="2">
        <v>36561813</v>
      </c>
      <c r="D41" s="2">
        <f t="shared" si="0"/>
        <v>36.561813000000001</v>
      </c>
      <c r="E41" t="s">
        <v>134</v>
      </c>
      <c r="F41">
        <v>40</v>
      </c>
      <c r="G41" t="s">
        <v>153</v>
      </c>
    </row>
    <row r="42" spans="1:7" x14ac:dyDescent="0.35">
      <c r="A42" t="s">
        <v>79</v>
      </c>
      <c r="B42" t="s">
        <v>451</v>
      </c>
      <c r="C42" s="2">
        <v>34783757</v>
      </c>
      <c r="D42" s="2">
        <f t="shared" si="0"/>
        <v>34.783757000000001</v>
      </c>
      <c r="E42" t="s">
        <v>134</v>
      </c>
      <c r="F42">
        <v>41</v>
      </c>
      <c r="G42" t="s">
        <v>288</v>
      </c>
    </row>
    <row r="43" spans="1:7" x14ac:dyDescent="0.35">
      <c r="A43" t="s">
        <v>43</v>
      </c>
      <c r="B43" t="s">
        <v>450</v>
      </c>
      <c r="C43" s="2">
        <v>33642646</v>
      </c>
      <c r="D43" s="2">
        <f t="shared" si="0"/>
        <v>33.642645999999999</v>
      </c>
      <c r="E43" t="s">
        <v>134</v>
      </c>
      <c r="F43">
        <v>42</v>
      </c>
      <c r="G43" t="s">
        <v>153</v>
      </c>
    </row>
    <row r="44" spans="1:7" x14ac:dyDescent="0.35">
      <c r="A44" t="s">
        <v>77</v>
      </c>
      <c r="B44" t="s">
        <v>449</v>
      </c>
      <c r="C44" s="2">
        <v>33519406</v>
      </c>
      <c r="D44" s="2">
        <f t="shared" si="0"/>
        <v>33.519405999999996</v>
      </c>
      <c r="E44" t="s">
        <v>134</v>
      </c>
      <c r="F44">
        <v>43</v>
      </c>
      <c r="G44" t="s">
        <v>126</v>
      </c>
    </row>
    <row r="45" spans="1:7" x14ac:dyDescent="0.35">
      <c r="A45" t="s">
        <v>448</v>
      </c>
      <c r="B45" t="s">
        <v>447</v>
      </c>
      <c r="C45" s="2">
        <v>32372889</v>
      </c>
      <c r="D45" s="2">
        <f t="shared" si="0"/>
        <v>32.372889000000001</v>
      </c>
      <c r="E45" t="s">
        <v>134</v>
      </c>
      <c r="F45">
        <v>44</v>
      </c>
      <c r="G45" t="s">
        <v>153</v>
      </c>
    </row>
    <row r="46" spans="1:7" x14ac:dyDescent="0.35">
      <c r="A46" t="s">
        <v>446</v>
      </c>
      <c r="B46" t="s">
        <v>445</v>
      </c>
      <c r="C46" s="2">
        <v>32201224</v>
      </c>
      <c r="D46" s="2">
        <f t="shared" si="0"/>
        <v>32.201224000000003</v>
      </c>
      <c r="E46" t="s">
        <v>134</v>
      </c>
      <c r="F46">
        <v>45</v>
      </c>
      <c r="G46" t="s">
        <v>142</v>
      </c>
    </row>
    <row r="47" spans="1:7" x14ac:dyDescent="0.35">
      <c r="A47" t="s">
        <v>30</v>
      </c>
      <c r="B47" t="s">
        <v>444</v>
      </c>
      <c r="C47" s="2">
        <v>30888034</v>
      </c>
      <c r="D47" s="2">
        <f t="shared" si="0"/>
        <v>30.888034000000001</v>
      </c>
      <c r="E47" t="s">
        <v>134</v>
      </c>
      <c r="F47">
        <v>46</v>
      </c>
      <c r="G47" t="s">
        <v>153</v>
      </c>
    </row>
    <row r="48" spans="1:7" x14ac:dyDescent="0.35">
      <c r="A48" t="s">
        <v>36</v>
      </c>
      <c r="B48" t="s">
        <v>443</v>
      </c>
      <c r="C48" s="2">
        <v>30842796</v>
      </c>
      <c r="D48" s="2">
        <f t="shared" si="0"/>
        <v>30.842796</v>
      </c>
      <c r="E48" t="s">
        <v>134</v>
      </c>
      <c r="F48">
        <v>47</v>
      </c>
      <c r="G48" t="s">
        <v>355</v>
      </c>
    </row>
    <row r="49" spans="1:7" x14ac:dyDescent="0.35">
      <c r="A49" t="s">
        <v>60</v>
      </c>
      <c r="B49" t="s">
        <v>442</v>
      </c>
      <c r="C49" s="2">
        <v>30424878</v>
      </c>
      <c r="D49" s="2">
        <f t="shared" si="0"/>
        <v>30.424878</v>
      </c>
      <c r="E49" t="s">
        <v>134</v>
      </c>
      <c r="F49">
        <v>48</v>
      </c>
      <c r="G49" t="s">
        <v>249</v>
      </c>
    </row>
    <row r="50" spans="1:7" x14ac:dyDescent="0.35">
      <c r="A50" t="s">
        <v>4</v>
      </c>
      <c r="B50" t="s">
        <v>441</v>
      </c>
      <c r="C50" s="2">
        <v>30399243</v>
      </c>
      <c r="D50" s="2">
        <f t="shared" si="0"/>
        <v>30.399242999999998</v>
      </c>
      <c r="E50" t="s">
        <v>134</v>
      </c>
      <c r="F50">
        <v>49</v>
      </c>
      <c r="G50" t="s">
        <v>288</v>
      </c>
    </row>
    <row r="51" spans="1:7" x14ac:dyDescent="0.35">
      <c r="A51" t="s">
        <v>3</v>
      </c>
      <c r="B51" t="s">
        <v>440</v>
      </c>
      <c r="C51" s="2">
        <v>29069153</v>
      </c>
      <c r="D51" s="2">
        <f t="shared" si="0"/>
        <v>29.069153</v>
      </c>
      <c r="E51" t="s">
        <v>134</v>
      </c>
      <c r="F51">
        <v>50</v>
      </c>
      <c r="G51" t="s">
        <v>142</v>
      </c>
    </row>
    <row r="52" spans="1:7" x14ac:dyDescent="0.35">
      <c r="A52" t="s">
        <v>35</v>
      </c>
      <c r="B52" t="s">
        <v>439</v>
      </c>
      <c r="C52" s="2">
        <v>28524175</v>
      </c>
      <c r="D52" s="2">
        <f t="shared" si="0"/>
        <v>28.524175</v>
      </c>
      <c r="E52" t="s">
        <v>134</v>
      </c>
      <c r="F52">
        <v>51</v>
      </c>
      <c r="G52" t="s">
        <v>153</v>
      </c>
    </row>
    <row r="53" spans="1:7" x14ac:dyDescent="0.35">
      <c r="A53" t="s">
        <v>438</v>
      </c>
      <c r="B53" t="s">
        <v>437</v>
      </c>
      <c r="C53" s="2">
        <v>28088455</v>
      </c>
      <c r="D53" s="2">
        <f t="shared" si="0"/>
        <v>28.088455</v>
      </c>
      <c r="E53" t="s">
        <v>134</v>
      </c>
      <c r="F53">
        <v>52</v>
      </c>
      <c r="G53" t="s">
        <v>153</v>
      </c>
    </row>
    <row r="54" spans="1:7" x14ac:dyDescent="0.35">
      <c r="A54" t="s">
        <v>31</v>
      </c>
      <c r="B54" t="s">
        <v>436</v>
      </c>
      <c r="C54" s="2">
        <v>27534354</v>
      </c>
      <c r="D54" s="2">
        <f t="shared" si="0"/>
        <v>27.534354</v>
      </c>
      <c r="E54" t="s">
        <v>134</v>
      </c>
      <c r="F54">
        <v>53</v>
      </c>
      <c r="G54" t="s">
        <v>153</v>
      </c>
    </row>
    <row r="55" spans="1:7" x14ac:dyDescent="0.35">
      <c r="A55" t="s">
        <v>435</v>
      </c>
      <c r="B55" t="s">
        <v>434</v>
      </c>
      <c r="C55" s="2">
        <v>25831360</v>
      </c>
      <c r="D55" s="2">
        <f t="shared" si="0"/>
        <v>25.83136</v>
      </c>
      <c r="E55" t="s">
        <v>134</v>
      </c>
      <c r="F55">
        <v>54</v>
      </c>
      <c r="G55" t="s">
        <v>126</v>
      </c>
    </row>
    <row r="56" spans="1:7" x14ac:dyDescent="0.35">
      <c r="A56" t="s">
        <v>92</v>
      </c>
      <c r="B56" t="s">
        <v>433</v>
      </c>
      <c r="C56" s="2">
        <v>25809973</v>
      </c>
      <c r="D56" s="2">
        <f t="shared" si="0"/>
        <v>25.809972999999999</v>
      </c>
      <c r="E56" t="s">
        <v>134</v>
      </c>
      <c r="F56">
        <v>55</v>
      </c>
      <c r="G56" t="s">
        <v>115</v>
      </c>
    </row>
    <row r="57" spans="1:7" x14ac:dyDescent="0.35">
      <c r="A57" t="s">
        <v>53</v>
      </c>
      <c r="B57" t="s">
        <v>432</v>
      </c>
      <c r="C57" s="2">
        <v>23605767</v>
      </c>
      <c r="D57" s="2">
        <f t="shared" si="0"/>
        <v>23.605767</v>
      </c>
      <c r="E57" t="s">
        <v>134</v>
      </c>
      <c r="F57">
        <v>56</v>
      </c>
      <c r="G57" t="s">
        <v>153</v>
      </c>
    </row>
    <row r="58" spans="1:7" x14ac:dyDescent="0.35">
      <c r="A58" t="s">
        <v>431</v>
      </c>
      <c r="B58" t="s">
        <v>430</v>
      </c>
      <c r="C58" s="2">
        <v>23572052</v>
      </c>
      <c r="D58" s="2">
        <f t="shared" si="0"/>
        <v>23.572051999999999</v>
      </c>
      <c r="E58" t="s">
        <v>134</v>
      </c>
      <c r="F58">
        <v>57</v>
      </c>
      <c r="G58" t="s">
        <v>126</v>
      </c>
    </row>
    <row r="59" spans="1:7" x14ac:dyDescent="0.35">
      <c r="A59" t="s">
        <v>67</v>
      </c>
      <c r="B59" t="s">
        <v>429</v>
      </c>
      <c r="C59" s="2">
        <v>23044123</v>
      </c>
      <c r="D59" s="2">
        <f t="shared" si="0"/>
        <v>23.044122999999999</v>
      </c>
      <c r="E59" t="s">
        <v>134</v>
      </c>
      <c r="F59">
        <v>58</v>
      </c>
      <c r="G59" t="s">
        <v>249</v>
      </c>
    </row>
    <row r="60" spans="1:7" x14ac:dyDescent="0.35">
      <c r="A60" t="s">
        <v>428</v>
      </c>
      <c r="B60" t="s">
        <v>427</v>
      </c>
      <c r="C60" s="2">
        <v>21382659</v>
      </c>
      <c r="D60" s="2">
        <f t="shared" si="0"/>
        <v>21.382659</v>
      </c>
      <c r="E60" t="s">
        <v>134</v>
      </c>
      <c r="F60">
        <v>59</v>
      </c>
      <c r="G60" t="s">
        <v>153</v>
      </c>
    </row>
    <row r="61" spans="1:7" x14ac:dyDescent="0.35">
      <c r="A61" t="s">
        <v>75</v>
      </c>
      <c r="B61" t="s">
        <v>426</v>
      </c>
      <c r="C61" s="2">
        <v>21230362</v>
      </c>
      <c r="D61" s="2">
        <f t="shared" si="0"/>
        <v>21.230362</v>
      </c>
      <c r="E61" t="s">
        <v>134</v>
      </c>
      <c r="F61">
        <v>60</v>
      </c>
      <c r="G61" t="s">
        <v>122</v>
      </c>
    </row>
    <row r="62" spans="1:7" x14ac:dyDescent="0.35">
      <c r="A62" t="s">
        <v>1</v>
      </c>
      <c r="B62" t="s">
        <v>425</v>
      </c>
      <c r="C62" s="2">
        <v>20384316</v>
      </c>
      <c r="D62" s="2">
        <f t="shared" si="0"/>
        <v>20.384315999999998</v>
      </c>
      <c r="E62" t="s">
        <v>134</v>
      </c>
      <c r="F62">
        <v>61</v>
      </c>
      <c r="G62" t="s">
        <v>288</v>
      </c>
    </row>
    <row r="63" spans="1:7" x14ac:dyDescent="0.35">
      <c r="A63" t="s">
        <v>424</v>
      </c>
      <c r="B63" t="s">
        <v>423</v>
      </c>
      <c r="C63" s="2">
        <v>20308502</v>
      </c>
      <c r="D63" s="2">
        <f t="shared" si="0"/>
        <v>20.308502000000001</v>
      </c>
      <c r="E63" t="s">
        <v>134</v>
      </c>
      <c r="F63">
        <v>62</v>
      </c>
      <c r="G63" t="s">
        <v>153</v>
      </c>
    </row>
    <row r="64" spans="1:7" x14ac:dyDescent="0.35">
      <c r="A64" t="s">
        <v>41</v>
      </c>
      <c r="B64" t="s">
        <v>422</v>
      </c>
      <c r="C64" s="2">
        <v>20137527</v>
      </c>
      <c r="D64" s="2">
        <f t="shared" si="0"/>
        <v>20.137526999999999</v>
      </c>
      <c r="E64" t="s">
        <v>134</v>
      </c>
      <c r="F64">
        <v>63</v>
      </c>
      <c r="G64" t="s">
        <v>153</v>
      </c>
    </row>
    <row r="65" spans="1:7" x14ac:dyDescent="0.35">
      <c r="A65" t="s">
        <v>421</v>
      </c>
      <c r="B65" t="s">
        <v>420</v>
      </c>
      <c r="C65" s="2">
        <v>19245793</v>
      </c>
      <c r="D65" s="2">
        <f t="shared" si="0"/>
        <v>19.245792999999999</v>
      </c>
      <c r="E65" t="s">
        <v>134</v>
      </c>
      <c r="F65">
        <v>64</v>
      </c>
      <c r="G65" t="s">
        <v>355</v>
      </c>
    </row>
    <row r="66" spans="1:7" x14ac:dyDescent="0.35">
      <c r="A66" t="s">
        <v>58</v>
      </c>
      <c r="B66" t="s">
        <v>419</v>
      </c>
      <c r="C66" s="2">
        <v>19077816</v>
      </c>
      <c r="D66" s="2">
        <f t="shared" si="0"/>
        <v>19.077815999999999</v>
      </c>
      <c r="E66" t="s">
        <v>134</v>
      </c>
      <c r="F66">
        <v>65</v>
      </c>
      <c r="G66" t="s">
        <v>153</v>
      </c>
    </row>
    <row r="67" spans="1:7" x14ac:dyDescent="0.35">
      <c r="A67" t="s">
        <v>418</v>
      </c>
      <c r="B67" t="s">
        <v>417</v>
      </c>
      <c r="C67" s="2">
        <v>18307925</v>
      </c>
      <c r="D67" s="2">
        <f t="shared" ref="D67:D130" si="1">C67/1000000</f>
        <v>18.307925000000001</v>
      </c>
      <c r="E67" t="s">
        <v>134</v>
      </c>
      <c r="F67">
        <v>66</v>
      </c>
      <c r="G67" t="s">
        <v>142</v>
      </c>
    </row>
    <row r="68" spans="1:7" x14ac:dyDescent="0.35">
      <c r="A68" t="s">
        <v>29</v>
      </c>
      <c r="B68" t="s">
        <v>416</v>
      </c>
      <c r="C68" s="2">
        <v>17422821</v>
      </c>
      <c r="D68" s="2">
        <f t="shared" si="1"/>
        <v>17.422820999999999</v>
      </c>
      <c r="E68" t="s">
        <v>134</v>
      </c>
      <c r="F68">
        <v>67</v>
      </c>
      <c r="G68" t="s">
        <v>148</v>
      </c>
    </row>
    <row r="69" spans="1:7" x14ac:dyDescent="0.35">
      <c r="A69" t="s">
        <v>15</v>
      </c>
      <c r="B69" t="s">
        <v>415</v>
      </c>
      <c r="C69" s="2">
        <v>17414108</v>
      </c>
      <c r="D69" s="2">
        <f t="shared" si="1"/>
        <v>17.414107999999999</v>
      </c>
      <c r="E69" t="s">
        <v>134</v>
      </c>
      <c r="F69">
        <v>68</v>
      </c>
      <c r="G69" t="s">
        <v>153</v>
      </c>
    </row>
    <row r="70" spans="1:7" x14ac:dyDescent="0.35">
      <c r="A70" t="s">
        <v>102</v>
      </c>
      <c r="B70" t="s">
        <v>414</v>
      </c>
      <c r="C70" s="2">
        <v>17337403</v>
      </c>
      <c r="D70" s="2">
        <f t="shared" si="1"/>
        <v>17.337402999999998</v>
      </c>
      <c r="E70" t="s">
        <v>134</v>
      </c>
      <c r="F70">
        <v>69</v>
      </c>
      <c r="G70" t="s">
        <v>122</v>
      </c>
    </row>
    <row r="71" spans="1:7" x14ac:dyDescent="0.35">
      <c r="A71" t="s">
        <v>22</v>
      </c>
      <c r="B71" t="s">
        <v>413</v>
      </c>
      <c r="C71" s="2">
        <v>17304363</v>
      </c>
      <c r="D71" s="2">
        <f t="shared" si="1"/>
        <v>17.304362999999999</v>
      </c>
      <c r="E71" t="s">
        <v>134</v>
      </c>
      <c r="F71">
        <v>70</v>
      </c>
      <c r="G71" t="s">
        <v>126</v>
      </c>
    </row>
    <row r="72" spans="1:7" x14ac:dyDescent="0.35">
      <c r="A72" t="s">
        <v>66</v>
      </c>
      <c r="B72" t="s">
        <v>412</v>
      </c>
      <c r="C72" s="2">
        <v>17093159</v>
      </c>
      <c r="D72" s="2">
        <f t="shared" si="1"/>
        <v>17.093159</v>
      </c>
      <c r="E72" t="s">
        <v>134</v>
      </c>
      <c r="F72">
        <v>71</v>
      </c>
      <c r="G72" t="s">
        <v>142</v>
      </c>
    </row>
    <row r="73" spans="1:7" x14ac:dyDescent="0.35">
      <c r="A73" t="s">
        <v>411</v>
      </c>
      <c r="B73" t="s">
        <v>410</v>
      </c>
      <c r="C73" s="2">
        <v>16082442</v>
      </c>
      <c r="D73" s="2">
        <f t="shared" si="1"/>
        <v>16.082442</v>
      </c>
      <c r="E73" t="s">
        <v>134</v>
      </c>
      <c r="F73">
        <v>72</v>
      </c>
      <c r="G73" t="s">
        <v>153</v>
      </c>
    </row>
    <row r="74" spans="1:7" x14ac:dyDescent="0.35">
      <c r="A74" t="s">
        <v>19</v>
      </c>
      <c r="B74" t="s">
        <v>409</v>
      </c>
      <c r="C74" s="2">
        <v>14829988</v>
      </c>
      <c r="D74" s="2">
        <f t="shared" si="1"/>
        <v>14.829988</v>
      </c>
      <c r="E74" t="s">
        <v>134</v>
      </c>
      <c r="F74">
        <v>73</v>
      </c>
      <c r="G74" t="s">
        <v>153</v>
      </c>
    </row>
    <row r="75" spans="1:7" x14ac:dyDescent="0.35">
      <c r="A75" t="s">
        <v>408</v>
      </c>
      <c r="B75" t="s">
        <v>407</v>
      </c>
      <c r="C75" s="2">
        <v>13301694</v>
      </c>
      <c r="D75" s="2">
        <f t="shared" si="1"/>
        <v>13.301693999999999</v>
      </c>
      <c r="E75" t="s">
        <v>134</v>
      </c>
      <c r="F75">
        <v>74</v>
      </c>
      <c r="G75" t="s">
        <v>153</v>
      </c>
    </row>
    <row r="76" spans="1:7" x14ac:dyDescent="0.35">
      <c r="A76" t="s">
        <v>406</v>
      </c>
      <c r="B76" t="s">
        <v>405</v>
      </c>
      <c r="C76" s="2">
        <v>12943132</v>
      </c>
      <c r="D76" s="2">
        <f t="shared" si="1"/>
        <v>12.943132</v>
      </c>
      <c r="E76" t="s">
        <v>134</v>
      </c>
      <c r="F76">
        <v>75</v>
      </c>
      <c r="G76" t="s">
        <v>153</v>
      </c>
    </row>
    <row r="77" spans="1:7" x14ac:dyDescent="0.35">
      <c r="A77" t="s">
        <v>28</v>
      </c>
      <c r="B77" t="s">
        <v>404</v>
      </c>
      <c r="C77" s="2">
        <v>12877894</v>
      </c>
      <c r="D77" s="2">
        <f t="shared" si="1"/>
        <v>12.877894</v>
      </c>
      <c r="E77" t="s">
        <v>134</v>
      </c>
      <c r="F77">
        <v>76</v>
      </c>
      <c r="G77" t="s">
        <v>153</v>
      </c>
    </row>
    <row r="78" spans="1:7" x14ac:dyDescent="0.35">
      <c r="A78" t="s">
        <v>10</v>
      </c>
      <c r="B78" t="s">
        <v>403</v>
      </c>
      <c r="C78" s="2">
        <v>12241065</v>
      </c>
      <c r="D78" s="2">
        <f t="shared" si="1"/>
        <v>12.241065000000001</v>
      </c>
      <c r="E78" t="s">
        <v>134</v>
      </c>
      <c r="F78">
        <v>77</v>
      </c>
      <c r="G78" t="s">
        <v>153</v>
      </c>
    </row>
    <row r="79" spans="1:7" x14ac:dyDescent="0.35">
      <c r="A79" t="s">
        <v>2</v>
      </c>
      <c r="B79" t="s">
        <v>402</v>
      </c>
      <c r="C79" s="2">
        <v>12094640</v>
      </c>
      <c r="D79" s="2">
        <f t="shared" si="1"/>
        <v>12.09464</v>
      </c>
      <c r="E79" t="s">
        <v>134</v>
      </c>
      <c r="F79">
        <v>78</v>
      </c>
      <c r="G79" t="s">
        <v>153</v>
      </c>
    </row>
    <row r="80" spans="1:7" x14ac:dyDescent="0.35">
      <c r="A80" t="s">
        <v>401</v>
      </c>
      <c r="B80" t="s">
        <v>400</v>
      </c>
      <c r="C80" s="2">
        <v>11811335</v>
      </c>
      <c r="D80" s="2">
        <f t="shared" si="1"/>
        <v>11.811335</v>
      </c>
      <c r="E80" t="s">
        <v>134</v>
      </c>
      <c r="F80">
        <v>79</v>
      </c>
      <c r="G80" t="s">
        <v>153</v>
      </c>
    </row>
    <row r="81" spans="1:7" x14ac:dyDescent="0.35">
      <c r="A81" t="s">
        <v>91</v>
      </c>
      <c r="B81" t="s">
        <v>399</v>
      </c>
      <c r="C81" s="2">
        <v>11778842</v>
      </c>
      <c r="D81" s="2">
        <f t="shared" si="1"/>
        <v>11.778841999999999</v>
      </c>
      <c r="E81" t="s">
        <v>134</v>
      </c>
      <c r="F81">
        <v>80</v>
      </c>
      <c r="G81" t="s">
        <v>122</v>
      </c>
    </row>
    <row r="82" spans="1:7" x14ac:dyDescent="0.35">
      <c r="A82" t="s">
        <v>50</v>
      </c>
      <c r="B82" t="s">
        <v>398</v>
      </c>
      <c r="C82" s="2">
        <v>11758869</v>
      </c>
      <c r="D82" s="2">
        <f t="shared" si="1"/>
        <v>11.758869000000001</v>
      </c>
      <c r="E82" t="s">
        <v>134</v>
      </c>
      <c r="F82">
        <v>81</v>
      </c>
      <c r="G82" t="s">
        <v>142</v>
      </c>
    </row>
    <row r="83" spans="1:7" x14ac:dyDescent="0.35">
      <c r="A83" t="s">
        <v>13</v>
      </c>
      <c r="B83" t="s">
        <v>397</v>
      </c>
      <c r="C83" s="2">
        <v>11198240</v>
      </c>
      <c r="D83" s="2">
        <f t="shared" si="1"/>
        <v>11.19824</v>
      </c>
      <c r="E83" t="s">
        <v>134</v>
      </c>
      <c r="F83">
        <v>82</v>
      </c>
      <c r="G83" t="s">
        <v>148</v>
      </c>
    </row>
    <row r="84" spans="1:7" x14ac:dyDescent="0.35">
      <c r="A84" t="s">
        <v>396</v>
      </c>
      <c r="B84" t="s">
        <v>395</v>
      </c>
      <c r="C84" s="2">
        <v>11032343</v>
      </c>
      <c r="D84" s="2">
        <f t="shared" si="1"/>
        <v>11.032342999999999</v>
      </c>
      <c r="E84" t="s">
        <v>134</v>
      </c>
      <c r="F84">
        <v>83</v>
      </c>
      <c r="G84" t="s">
        <v>148</v>
      </c>
    </row>
    <row r="85" spans="1:7" x14ac:dyDescent="0.35">
      <c r="A85" t="s">
        <v>0</v>
      </c>
      <c r="B85" t="s">
        <v>394</v>
      </c>
      <c r="C85" s="2">
        <v>10984074</v>
      </c>
      <c r="D85" s="2">
        <f t="shared" si="1"/>
        <v>10.984074</v>
      </c>
      <c r="E85" t="s">
        <v>134</v>
      </c>
      <c r="F85">
        <v>84</v>
      </c>
      <c r="G85" t="s">
        <v>153</v>
      </c>
    </row>
    <row r="86" spans="1:7" x14ac:dyDescent="0.35">
      <c r="A86" t="s">
        <v>393</v>
      </c>
      <c r="B86" t="s">
        <v>392</v>
      </c>
      <c r="C86" s="2">
        <v>10909567</v>
      </c>
      <c r="D86" s="2">
        <f t="shared" si="1"/>
        <v>10.909566999999999</v>
      </c>
      <c r="E86" t="s">
        <v>134</v>
      </c>
      <c r="F86">
        <v>85</v>
      </c>
      <c r="G86" t="s">
        <v>288</v>
      </c>
    </row>
    <row r="87" spans="1:7" x14ac:dyDescent="0.35">
      <c r="A87" t="s">
        <v>391</v>
      </c>
      <c r="B87" t="s">
        <v>390</v>
      </c>
      <c r="C87" s="2">
        <v>10702596</v>
      </c>
      <c r="D87" s="2">
        <f t="shared" si="1"/>
        <v>10.702596</v>
      </c>
      <c r="E87" t="s">
        <v>134</v>
      </c>
      <c r="F87">
        <v>86</v>
      </c>
      <c r="G87" t="s">
        <v>122</v>
      </c>
    </row>
    <row r="88" spans="1:7" x14ac:dyDescent="0.35">
      <c r="A88" t="s">
        <v>48</v>
      </c>
      <c r="B88" t="s">
        <v>389</v>
      </c>
      <c r="C88" s="2">
        <v>10597348</v>
      </c>
      <c r="D88" s="2">
        <f t="shared" si="1"/>
        <v>10.597348</v>
      </c>
      <c r="E88" t="s">
        <v>134</v>
      </c>
      <c r="F88">
        <v>87</v>
      </c>
      <c r="G88" t="s">
        <v>148</v>
      </c>
    </row>
    <row r="89" spans="1:7" x14ac:dyDescent="0.35">
      <c r="A89" t="s">
        <v>78</v>
      </c>
      <c r="B89" t="s">
        <v>388</v>
      </c>
      <c r="C89" s="2">
        <v>10569703</v>
      </c>
      <c r="D89" s="2">
        <f t="shared" si="1"/>
        <v>10.569703000000001</v>
      </c>
      <c r="E89" t="s">
        <v>134</v>
      </c>
      <c r="F89">
        <v>88</v>
      </c>
      <c r="G89" t="s">
        <v>122</v>
      </c>
    </row>
    <row r="90" spans="1:7" x14ac:dyDescent="0.35">
      <c r="A90" t="s">
        <v>51</v>
      </c>
      <c r="B90" t="s">
        <v>387</v>
      </c>
      <c r="C90" s="2">
        <v>10282283</v>
      </c>
      <c r="D90" s="2">
        <f t="shared" si="1"/>
        <v>10.282283</v>
      </c>
      <c r="E90" t="s">
        <v>134</v>
      </c>
      <c r="F90">
        <v>89</v>
      </c>
      <c r="G90" t="s">
        <v>288</v>
      </c>
    </row>
    <row r="91" spans="1:7" x14ac:dyDescent="0.35">
      <c r="A91" t="s">
        <v>85</v>
      </c>
      <c r="B91" t="s">
        <v>386</v>
      </c>
      <c r="C91" s="2">
        <v>10263850</v>
      </c>
      <c r="D91" s="2">
        <f t="shared" si="1"/>
        <v>10.26385</v>
      </c>
      <c r="E91" t="s">
        <v>134</v>
      </c>
      <c r="F91">
        <v>90</v>
      </c>
      <c r="G91" t="s">
        <v>122</v>
      </c>
    </row>
    <row r="92" spans="1:7" x14ac:dyDescent="0.35">
      <c r="A92" t="s">
        <v>104</v>
      </c>
      <c r="B92" t="s">
        <v>385</v>
      </c>
      <c r="C92" s="2">
        <v>10261767</v>
      </c>
      <c r="D92" s="2">
        <f t="shared" si="1"/>
        <v>10.261767000000001</v>
      </c>
      <c r="E92" t="s">
        <v>134</v>
      </c>
      <c r="F92">
        <v>91</v>
      </c>
      <c r="G92" t="s">
        <v>122</v>
      </c>
    </row>
    <row r="93" spans="1:7" x14ac:dyDescent="0.35">
      <c r="A93" t="s">
        <v>88</v>
      </c>
      <c r="B93" t="s">
        <v>384</v>
      </c>
      <c r="C93" s="2">
        <v>9856612</v>
      </c>
      <c r="D93" s="2">
        <f t="shared" si="1"/>
        <v>9.8566120000000002</v>
      </c>
      <c r="E93" t="s">
        <v>134</v>
      </c>
      <c r="F93">
        <v>92</v>
      </c>
      <c r="G93" t="s">
        <v>288</v>
      </c>
    </row>
    <row r="94" spans="1:7" x14ac:dyDescent="0.35">
      <c r="A94" t="s">
        <v>383</v>
      </c>
      <c r="B94" t="s">
        <v>382</v>
      </c>
      <c r="C94" s="2">
        <v>9728337</v>
      </c>
      <c r="D94" s="2">
        <f t="shared" si="1"/>
        <v>9.7283369999999998</v>
      </c>
      <c r="E94" t="s">
        <v>134</v>
      </c>
      <c r="F94">
        <v>93</v>
      </c>
      <c r="G94" t="s">
        <v>122</v>
      </c>
    </row>
    <row r="95" spans="1:7" x14ac:dyDescent="0.35">
      <c r="A95" t="s">
        <v>381</v>
      </c>
      <c r="B95" t="s">
        <v>380</v>
      </c>
      <c r="C95" s="2">
        <v>9441842</v>
      </c>
      <c r="D95" s="2">
        <f t="shared" si="1"/>
        <v>9.4418419999999994</v>
      </c>
      <c r="E95" t="s">
        <v>134</v>
      </c>
      <c r="F95">
        <v>94</v>
      </c>
      <c r="G95" t="s">
        <v>122</v>
      </c>
    </row>
    <row r="96" spans="1:7" x14ac:dyDescent="0.35">
      <c r="A96" t="s">
        <v>21</v>
      </c>
      <c r="B96" t="s">
        <v>379</v>
      </c>
      <c r="C96" s="2">
        <v>9346277</v>
      </c>
      <c r="D96" s="2">
        <f t="shared" si="1"/>
        <v>9.3462770000000006</v>
      </c>
      <c r="E96" t="s">
        <v>134</v>
      </c>
      <c r="F96">
        <v>95</v>
      </c>
      <c r="G96" t="s">
        <v>148</v>
      </c>
    </row>
    <row r="97" spans="1:7" x14ac:dyDescent="0.35">
      <c r="A97" t="s">
        <v>26</v>
      </c>
      <c r="B97" t="s">
        <v>378</v>
      </c>
      <c r="C97" s="2">
        <v>8990874</v>
      </c>
      <c r="D97" s="2">
        <f t="shared" si="1"/>
        <v>8.9908739999999998</v>
      </c>
      <c r="E97" t="s">
        <v>134</v>
      </c>
      <c r="F97">
        <v>96</v>
      </c>
      <c r="G97" t="s">
        <v>355</v>
      </c>
    </row>
    <row r="98" spans="1:7" x14ac:dyDescent="0.35">
      <c r="A98" t="s">
        <v>97</v>
      </c>
      <c r="B98" t="s">
        <v>377</v>
      </c>
      <c r="C98" s="2">
        <v>8884864</v>
      </c>
      <c r="D98" s="2">
        <f t="shared" si="1"/>
        <v>8.8848640000000003</v>
      </c>
      <c r="E98" t="s">
        <v>134</v>
      </c>
      <c r="F98">
        <v>97</v>
      </c>
      <c r="G98" t="s">
        <v>122</v>
      </c>
    </row>
    <row r="99" spans="1:7" x14ac:dyDescent="0.35">
      <c r="A99" t="s">
        <v>82</v>
      </c>
      <c r="B99" t="s">
        <v>376</v>
      </c>
      <c r="C99" s="2">
        <v>8787045</v>
      </c>
      <c r="D99" s="2">
        <f t="shared" si="1"/>
        <v>8.7870450000000009</v>
      </c>
      <c r="E99" t="s">
        <v>134</v>
      </c>
      <c r="F99">
        <v>98</v>
      </c>
      <c r="G99" t="s">
        <v>288</v>
      </c>
    </row>
    <row r="100" spans="1:7" x14ac:dyDescent="0.35">
      <c r="A100" t="s">
        <v>103</v>
      </c>
      <c r="B100" t="s">
        <v>375</v>
      </c>
      <c r="C100" s="2">
        <v>8453550</v>
      </c>
      <c r="D100" s="2">
        <f t="shared" si="1"/>
        <v>8.4535499999999999</v>
      </c>
      <c r="E100" t="s">
        <v>134</v>
      </c>
      <c r="F100">
        <v>99</v>
      </c>
      <c r="G100" t="s">
        <v>122</v>
      </c>
    </row>
    <row r="101" spans="1:7" x14ac:dyDescent="0.35">
      <c r="A101" t="s">
        <v>44</v>
      </c>
      <c r="B101" t="s">
        <v>374</v>
      </c>
      <c r="C101" s="2">
        <v>8283189</v>
      </c>
      <c r="D101" s="2">
        <f t="shared" si="1"/>
        <v>8.2831890000000001</v>
      </c>
      <c r="E101" t="s">
        <v>134</v>
      </c>
      <c r="F101">
        <v>100</v>
      </c>
      <c r="G101" t="s">
        <v>153</v>
      </c>
    </row>
    <row r="102" spans="1:7" x14ac:dyDescent="0.35">
      <c r="A102" t="s">
        <v>46</v>
      </c>
      <c r="B102" t="s">
        <v>373</v>
      </c>
      <c r="C102" s="2">
        <v>7574356</v>
      </c>
      <c r="D102" s="2">
        <f t="shared" si="1"/>
        <v>7.5743559999999999</v>
      </c>
      <c r="E102" t="s">
        <v>134</v>
      </c>
      <c r="F102">
        <v>101</v>
      </c>
      <c r="G102" t="s">
        <v>126</v>
      </c>
    </row>
    <row r="103" spans="1:7" x14ac:dyDescent="0.35">
      <c r="A103" t="s">
        <v>52</v>
      </c>
      <c r="B103" t="s">
        <v>372</v>
      </c>
      <c r="C103" s="2">
        <v>7399757</v>
      </c>
      <c r="D103" s="2">
        <f t="shared" si="1"/>
        <v>7.3997570000000001</v>
      </c>
      <c r="E103" t="s">
        <v>134</v>
      </c>
      <c r="F103">
        <v>102</v>
      </c>
      <c r="G103" t="s">
        <v>126</v>
      </c>
    </row>
    <row r="104" spans="1:7" x14ac:dyDescent="0.35">
      <c r="A104" t="s">
        <v>45</v>
      </c>
      <c r="B104" t="s">
        <v>371</v>
      </c>
      <c r="C104" s="2">
        <v>7272639</v>
      </c>
      <c r="D104" s="2">
        <f t="shared" si="1"/>
        <v>7.2726389999999999</v>
      </c>
      <c r="E104" t="s">
        <v>134</v>
      </c>
      <c r="F104">
        <v>103</v>
      </c>
      <c r="G104" t="s">
        <v>142</v>
      </c>
    </row>
    <row r="105" spans="1:7" x14ac:dyDescent="0.35">
      <c r="A105" t="s">
        <v>98</v>
      </c>
      <c r="B105" t="s">
        <v>370</v>
      </c>
      <c r="C105" s="2">
        <v>7263234</v>
      </c>
      <c r="D105" s="2">
        <f t="shared" si="1"/>
        <v>7.2632339999999997</v>
      </c>
      <c r="E105" t="s">
        <v>134</v>
      </c>
      <c r="F105">
        <v>104</v>
      </c>
      <c r="G105" t="s">
        <v>126</v>
      </c>
    </row>
    <row r="106" spans="1:7" x14ac:dyDescent="0.35">
      <c r="A106" t="s">
        <v>6</v>
      </c>
      <c r="B106" t="s">
        <v>369</v>
      </c>
      <c r="C106" s="2">
        <v>7017224</v>
      </c>
      <c r="D106" s="2">
        <f t="shared" si="1"/>
        <v>7.0172239999999997</v>
      </c>
      <c r="E106" t="s">
        <v>134</v>
      </c>
      <c r="F106">
        <v>105</v>
      </c>
      <c r="G106" t="s">
        <v>153</v>
      </c>
    </row>
    <row r="107" spans="1:7" x14ac:dyDescent="0.35">
      <c r="A107" t="s">
        <v>368</v>
      </c>
      <c r="B107" t="s">
        <v>367</v>
      </c>
      <c r="C107" s="2">
        <v>6974289</v>
      </c>
      <c r="D107" s="2">
        <f t="shared" si="1"/>
        <v>6.9742889999999997</v>
      </c>
      <c r="E107" t="s">
        <v>134</v>
      </c>
      <c r="F107">
        <v>106</v>
      </c>
      <c r="G107" t="s">
        <v>122</v>
      </c>
    </row>
    <row r="108" spans="1:7" x14ac:dyDescent="0.35">
      <c r="A108" t="s">
        <v>366</v>
      </c>
      <c r="B108" t="s">
        <v>365</v>
      </c>
      <c r="C108" s="2">
        <v>6919180</v>
      </c>
      <c r="D108" s="2">
        <f t="shared" si="1"/>
        <v>6.9191799999999999</v>
      </c>
      <c r="E108" t="s">
        <v>134</v>
      </c>
      <c r="F108">
        <v>107</v>
      </c>
      <c r="G108" t="s">
        <v>122</v>
      </c>
    </row>
    <row r="109" spans="1:7" x14ac:dyDescent="0.35">
      <c r="A109" t="s">
        <v>63</v>
      </c>
      <c r="B109" t="s">
        <v>364</v>
      </c>
      <c r="C109" s="2">
        <v>6807277</v>
      </c>
      <c r="D109" s="2">
        <f t="shared" si="1"/>
        <v>6.807277</v>
      </c>
      <c r="E109" t="s">
        <v>134</v>
      </c>
      <c r="F109">
        <v>108</v>
      </c>
      <c r="G109" t="s">
        <v>153</v>
      </c>
    </row>
    <row r="110" spans="1:7" x14ac:dyDescent="0.35">
      <c r="A110" t="s">
        <v>64</v>
      </c>
      <c r="B110" t="s">
        <v>363</v>
      </c>
      <c r="C110" s="2">
        <v>6528135</v>
      </c>
      <c r="D110" s="2">
        <f t="shared" si="1"/>
        <v>6.5281349999999998</v>
      </c>
      <c r="E110" t="s">
        <v>134</v>
      </c>
      <c r="F110">
        <v>109</v>
      </c>
      <c r="G110" t="s">
        <v>148</v>
      </c>
    </row>
    <row r="111" spans="1:7" x14ac:dyDescent="0.35">
      <c r="A111" t="s">
        <v>12</v>
      </c>
      <c r="B111" t="s">
        <v>362</v>
      </c>
      <c r="C111" s="2">
        <v>6243931</v>
      </c>
      <c r="D111" s="2">
        <f t="shared" si="1"/>
        <v>6.2439309999999999</v>
      </c>
      <c r="E111" t="s">
        <v>134</v>
      </c>
      <c r="F111">
        <v>110</v>
      </c>
      <c r="G111" t="s">
        <v>148</v>
      </c>
    </row>
    <row r="112" spans="1:7" x14ac:dyDescent="0.35">
      <c r="A112" t="s">
        <v>18</v>
      </c>
      <c r="B112" t="s">
        <v>361</v>
      </c>
      <c r="C112" s="2">
        <v>6147398</v>
      </c>
      <c r="D112" s="2">
        <f t="shared" si="1"/>
        <v>6.1473979999999999</v>
      </c>
      <c r="E112" t="s">
        <v>134</v>
      </c>
      <c r="F112">
        <v>111</v>
      </c>
      <c r="G112" t="s">
        <v>153</v>
      </c>
    </row>
    <row r="113" spans="1:7" x14ac:dyDescent="0.35">
      <c r="A113" t="s">
        <v>34</v>
      </c>
      <c r="B113" t="s">
        <v>360</v>
      </c>
      <c r="C113" s="2">
        <v>6018789</v>
      </c>
      <c r="D113" s="2">
        <f t="shared" si="1"/>
        <v>6.0187889999999999</v>
      </c>
      <c r="E113" t="s">
        <v>134</v>
      </c>
      <c r="F113">
        <v>112</v>
      </c>
      <c r="G113" t="s">
        <v>355</v>
      </c>
    </row>
    <row r="114" spans="1:7" x14ac:dyDescent="0.35">
      <c r="A114" t="s">
        <v>109</v>
      </c>
      <c r="B114" t="s">
        <v>359</v>
      </c>
      <c r="C114" s="2">
        <v>5894687</v>
      </c>
      <c r="D114" s="2">
        <f t="shared" si="1"/>
        <v>5.8946870000000002</v>
      </c>
      <c r="E114" t="s">
        <v>134</v>
      </c>
      <c r="F114">
        <v>113</v>
      </c>
      <c r="G114" t="s">
        <v>122</v>
      </c>
    </row>
    <row r="115" spans="1:7" x14ac:dyDescent="0.35">
      <c r="A115" t="s">
        <v>105</v>
      </c>
      <c r="B115" t="s">
        <v>358</v>
      </c>
      <c r="C115" s="2">
        <v>5866139</v>
      </c>
      <c r="D115" s="2">
        <f t="shared" si="1"/>
        <v>5.8661390000000004</v>
      </c>
      <c r="E115" t="s">
        <v>134</v>
      </c>
      <c r="F115">
        <v>114</v>
      </c>
      <c r="G115" t="s">
        <v>126</v>
      </c>
    </row>
    <row r="116" spans="1:7" x14ac:dyDescent="0.35">
      <c r="A116" t="s">
        <v>108</v>
      </c>
      <c r="B116" t="s">
        <v>357</v>
      </c>
      <c r="C116" s="2">
        <v>5587442</v>
      </c>
      <c r="D116" s="2">
        <f t="shared" si="1"/>
        <v>5.5874420000000002</v>
      </c>
      <c r="E116" t="s">
        <v>134</v>
      </c>
      <c r="F116">
        <v>115</v>
      </c>
      <c r="G116" t="s">
        <v>122</v>
      </c>
    </row>
    <row r="117" spans="1:7" x14ac:dyDescent="0.35">
      <c r="A117" t="s">
        <v>8</v>
      </c>
      <c r="B117" t="s">
        <v>356</v>
      </c>
      <c r="C117" s="2">
        <v>5579889</v>
      </c>
      <c r="D117" s="2">
        <f t="shared" si="1"/>
        <v>5.5798889999999997</v>
      </c>
      <c r="E117" t="s">
        <v>134</v>
      </c>
      <c r="F117">
        <v>116</v>
      </c>
      <c r="G117" t="s">
        <v>355</v>
      </c>
    </row>
    <row r="118" spans="1:7" x14ac:dyDescent="0.35">
      <c r="A118" t="s">
        <v>106</v>
      </c>
      <c r="B118" t="s">
        <v>354</v>
      </c>
      <c r="C118" s="2">
        <v>5509591</v>
      </c>
      <c r="D118" s="2">
        <f t="shared" si="1"/>
        <v>5.5095910000000003</v>
      </c>
      <c r="E118" t="s">
        <v>134</v>
      </c>
      <c r="F118">
        <v>117</v>
      </c>
      <c r="G118" t="s">
        <v>122</v>
      </c>
    </row>
    <row r="119" spans="1:7" x14ac:dyDescent="0.35">
      <c r="A119" t="s">
        <v>353</v>
      </c>
      <c r="B119" t="s">
        <v>352</v>
      </c>
      <c r="C119" s="2">
        <v>5436066</v>
      </c>
      <c r="D119" s="2">
        <f t="shared" si="1"/>
        <v>5.4360660000000003</v>
      </c>
      <c r="E119" t="s">
        <v>134</v>
      </c>
      <c r="F119">
        <v>118</v>
      </c>
      <c r="G119" t="s">
        <v>122</v>
      </c>
    </row>
    <row r="120" spans="1:7" x14ac:dyDescent="0.35">
      <c r="A120" t="s">
        <v>351</v>
      </c>
      <c r="B120" t="s">
        <v>350</v>
      </c>
      <c r="C120" s="2">
        <v>5417414</v>
      </c>
      <c r="D120" s="2">
        <f t="shared" si="1"/>
        <v>5.417414</v>
      </c>
      <c r="E120" t="s">
        <v>134</v>
      </c>
      <c r="F120">
        <v>119</v>
      </c>
      <c r="G120" t="s">
        <v>153</v>
      </c>
    </row>
    <row r="121" spans="1:7" x14ac:dyDescent="0.35">
      <c r="A121" t="s">
        <v>349</v>
      </c>
      <c r="B121" t="s">
        <v>348</v>
      </c>
      <c r="C121" s="2">
        <v>5357984</v>
      </c>
      <c r="D121" s="2">
        <f t="shared" si="1"/>
        <v>5.3579840000000001</v>
      </c>
      <c r="E121" t="s">
        <v>134</v>
      </c>
      <c r="F121">
        <v>120</v>
      </c>
      <c r="G121" t="s">
        <v>153</v>
      </c>
    </row>
    <row r="122" spans="1:7" x14ac:dyDescent="0.35">
      <c r="A122" t="s">
        <v>24</v>
      </c>
      <c r="B122" t="s">
        <v>347</v>
      </c>
      <c r="C122" s="2">
        <v>5261372</v>
      </c>
      <c r="D122" s="2">
        <f t="shared" si="1"/>
        <v>5.2613719999999997</v>
      </c>
      <c r="E122" t="s">
        <v>134</v>
      </c>
      <c r="F122">
        <v>121</v>
      </c>
      <c r="G122" t="s">
        <v>288</v>
      </c>
    </row>
    <row r="123" spans="1:7" x14ac:dyDescent="0.35">
      <c r="A123" t="s">
        <v>93</v>
      </c>
      <c r="B123" t="s">
        <v>346</v>
      </c>
      <c r="C123" s="2">
        <v>5224884</v>
      </c>
      <c r="D123" s="2">
        <f t="shared" si="1"/>
        <v>5.2248840000000003</v>
      </c>
      <c r="E123" t="s">
        <v>134</v>
      </c>
      <c r="F123">
        <v>122</v>
      </c>
      <c r="G123" t="s">
        <v>122</v>
      </c>
    </row>
    <row r="124" spans="1:7" x14ac:dyDescent="0.35">
      <c r="A124" t="s">
        <v>42</v>
      </c>
      <c r="B124" t="s">
        <v>345</v>
      </c>
      <c r="C124" s="2">
        <v>5214030</v>
      </c>
      <c r="D124" s="2">
        <f t="shared" si="1"/>
        <v>5.2140300000000002</v>
      </c>
      <c r="E124" t="s">
        <v>134</v>
      </c>
      <c r="F124">
        <v>123</v>
      </c>
      <c r="G124" t="s">
        <v>153</v>
      </c>
    </row>
    <row r="125" spans="1:7" x14ac:dyDescent="0.35">
      <c r="A125" t="s">
        <v>344</v>
      </c>
      <c r="B125" t="s">
        <v>343</v>
      </c>
      <c r="C125" s="2">
        <v>5151140</v>
      </c>
      <c r="D125" s="2">
        <f t="shared" si="1"/>
        <v>5.1511399999999998</v>
      </c>
      <c r="E125" t="s">
        <v>134</v>
      </c>
      <c r="F125">
        <v>124</v>
      </c>
      <c r="G125" t="s">
        <v>148</v>
      </c>
    </row>
    <row r="126" spans="1:7" x14ac:dyDescent="0.35">
      <c r="A126" t="s">
        <v>107</v>
      </c>
      <c r="B126" t="s">
        <v>342</v>
      </c>
      <c r="C126" s="2">
        <v>4991442</v>
      </c>
      <c r="D126" s="2">
        <f t="shared" si="1"/>
        <v>4.9914420000000002</v>
      </c>
      <c r="E126" t="s">
        <v>134</v>
      </c>
      <c r="F126">
        <v>125</v>
      </c>
      <c r="G126" t="s">
        <v>115</v>
      </c>
    </row>
    <row r="127" spans="1:7" x14ac:dyDescent="0.35">
      <c r="A127" t="s">
        <v>341</v>
      </c>
      <c r="B127" t="s">
        <v>340</v>
      </c>
      <c r="C127" s="2">
        <v>4933674</v>
      </c>
      <c r="D127" s="2">
        <f t="shared" si="1"/>
        <v>4.9336739999999999</v>
      </c>
      <c r="E127" t="s">
        <v>134</v>
      </c>
      <c r="F127">
        <v>126</v>
      </c>
      <c r="G127" t="s">
        <v>288</v>
      </c>
    </row>
    <row r="128" spans="1:7" x14ac:dyDescent="0.35">
      <c r="A128" t="s">
        <v>339</v>
      </c>
      <c r="B128" t="s">
        <v>338</v>
      </c>
      <c r="C128" s="2">
        <v>4208973</v>
      </c>
      <c r="D128" s="2">
        <f t="shared" si="1"/>
        <v>4.2089730000000003</v>
      </c>
      <c r="E128" t="s">
        <v>134</v>
      </c>
      <c r="F128">
        <v>127</v>
      </c>
      <c r="G128" t="s">
        <v>122</v>
      </c>
    </row>
    <row r="129" spans="1:7" x14ac:dyDescent="0.35">
      <c r="A129" t="s">
        <v>38</v>
      </c>
      <c r="B129" t="s">
        <v>337</v>
      </c>
      <c r="C129" s="2">
        <v>4079284</v>
      </c>
      <c r="D129" s="2">
        <f t="shared" si="1"/>
        <v>4.0792840000000004</v>
      </c>
      <c r="E129" t="s">
        <v>134</v>
      </c>
      <c r="F129">
        <v>128</v>
      </c>
      <c r="G129" t="s">
        <v>153</v>
      </c>
    </row>
    <row r="130" spans="1:7" x14ac:dyDescent="0.35">
      <c r="A130" t="s">
        <v>336</v>
      </c>
      <c r="B130" t="s">
        <v>335</v>
      </c>
      <c r="C130" s="2">
        <v>3928646</v>
      </c>
      <c r="D130" s="2">
        <f t="shared" si="1"/>
        <v>3.9286460000000001</v>
      </c>
      <c r="E130" t="s">
        <v>134</v>
      </c>
      <c r="F130">
        <v>129</v>
      </c>
      <c r="G130" t="s">
        <v>148</v>
      </c>
    </row>
    <row r="131" spans="1:7" x14ac:dyDescent="0.35">
      <c r="A131" t="s">
        <v>334</v>
      </c>
      <c r="B131" t="s">
        <v>333</v>
      </c>
      <c r="C131" s="2">
        <v>3824782</v>
      </c>
      <c r="D131" s="2">
        <f t="shared" ref="D131:D194" si="2">C131/1000000</f>
        <v>3.8247819999999999</v>
      </c>
      <c r="E131" t="s">
        <v>134</v>
      </c>
      <c r="F131">
        <v>130</v>
      </c>
      <c r="G131" t="s">
        <v>122</v>
      </c>
    </row>
    <row r="132" spans="1:7" x14ac:dyDescent="0.35">
      <c r="A132" t="s">
        <v>332</v>
      </c>
      <c r="B132" t="s">
        <v>331</v>
      </c>
      <c r="C132" s="2">
        <v>3694755</v>
      </c>
      <c r="D132" s="2">
        <f t="shared" si="2"/>
        <v>3.6947549999999998</v>
      </c>
      <c r="E132" t="s">
        <v>134</v>
      </c>
      <c r="F132">
        <v>131</v>
      </c>
      <c r="G132" t="s">
        <v>288</v>
      </c>
    </row>
    <row r="133" spans="1:7" x14ac:dyDescent="0.35">
      <c r="A133" t="s">
        <v>330</v>
      </c>
      <c r="B133" t="s">
        <v>329</v>
      </c>
      <c r="C133" s="2">
        <v>3398239</v>
      </c>
      <c r="D133" s="2">
        <f t="shared" si="2"/>
        <v>3.3982389999999998</v>
      </c>
      <c r="E133" t="s">
        <v>134</v>
      </c>
      <c r="F133">
        <v>132</v>
      </c>
      <c r="G133" t="s">
        <v>142</v>
      </c>
    </row>
    <row r="134" spans="1:7" x14ac:dyDescent="0.35">
      <c r="A134" t="s">
        <v>328</v>
      </c>
      <c r="B134" t="s">
        <v>327</v>
      </c>
      <c r="C134" s="2">
        <v>3323875</v>
      </c>
      <c r="D134" s="2">
        <f t="shared" si="2"/>
        <v>3.3238750000000001</v>
      </c>
      <c r="E134" t="s">
        <v>134</v>
      </c>
      <c r="F134">
        <v>133</v>
      </c>
      <c r="G134" t="s">
        <v>122</v>
      </c>
    </row>
    <row r="135" spans="1:7" x14ac:dyDescent="0.35">
      <c r="A135" t="s">
        <v>326</v>
      </c>
      <c r="B135" t="s">
        <v>325</v>
      </c>
      <c r="C135" s="2">
        <v>3198913</v>
      </c>
      <c r="D135" s="2">
        <f t="shared" si="2"/>
        <v>3.1989130000000001</v>
      </c>
      <c r="E135" t="s">
        <v>134</v>
      </c>
      <c r="F135">
        <v>134</v>
      </c>
      <c r="G135" t="s">
        <v>126</v>
      </c>
    </row>
    <row r="136" spans="1:7" x14ac:dyDescent="0.35">
      <c r="A136" t="s">
        <v>324</v>
      </c>
      <c r="B136" t="s">
        <v>323</v>
      </c>
      <c r="C136" s="2">
        <v>3142779</v>
      </c>
      <c r="D136" s="2">
        <f t="shared" si="2"/>
        <v>3.142779</v>
      </c>
      <c r="E136" t="s">
        <v>134</v>
      </c>
      <c r="F136">
        <v>135</v>
      </c>
      <c r="G136" t="s">
        <v>148</v>
      </c>
    </row>
    <row r="137" spans="1:7" x14ac:dyDescent="0.35">
      <c r="A137" t="s">
        <v>322</v>
      </c>
      <c r="B137" t="s">
        <v>321</v>
      </c>
      <c r="C137" s="2">
        <v>3088385</v>
      </c>
      <c r="D137" s="2">
        <f t="shared" si="2"/>
        <v>3.0883850000000002</v>
      </c>
      <c r="E137" t="s">
        <v>134</v>
      </c>
      <c r="F137">
        <v>136</v>
      </c>
      <c r="G137" t="s">
        <v>122</v>
      </c>
    </row>
    <row r="138" spans="1:7" x14ac:dyDescent="0.35">
      <c r="A138" t="s">
        <v>320</v>
      </c>
      <c r="B138" t="s">
        <v>319</v>
      </c>
      <c r="C138" s="2">
        <v>3032065</v>
      </c>
      <c r="D138" s="2">
        <f t="shared" si="2"/>
        <v>3.0320649999999998</v>
      </c>
      <c r="E138" t="s">
        <v>134</v>
      </c>
      <c r="F138">
        <v>137</v>
      </c>
      <c r="G138" t="s">
        <v>288</v>
      </c>
    </row>
    <row r="139" spans="1:7" x14ac:dyDescent="0.35">
      <c r="A139" t="s">
        <v>318</v>
      </c>
      <c r="B139" t="s">
        <v>317</v>
      </c>
      <c r="C139" s="2">
        <v>3011609</v>
      </c>
      <c r="D139" s="2">
        <f t="shared" si="2"/>
        <v>3.011609</v>
      </c>
      <c r="E139" t="s">
        <v>134</v>
      </c>
      <c r="F139">
        <v>138</v>
      </c>
      <c r="G139" t="s">
        <v>288</v>
      </c>
    </row>
    <row r="140" spans="1:7" x14ac:dyDescent="0.35">
      <c r="A140" t="s">
        <v>316</v>
      </c>
      <c r="B140" t="s">
        <v>315</v>
      </c>
      <c r="C140" s="2">
        <v>2949246</v>
      </c>
      <c r="D140" s="2">
        <f t="shared" si="2"/>
        <v>2.949246</v>
      </c>
      <c r="E140" t="s">
        <v>134</v>
      </c>
      <c r="F140">
        <v>139</v>
      </c>
      <c r="G140" t="s">
        <v>288</v>
      </c>
    </row>
    <row r="141" spans="1:7" x14ac:dyDescent="0.35">
      <c r="A141" t="s">
        <v>314</v>
      </c>
      <c r="B141" t="s">
        <v>313</v>
      </c>
      <c r="C141" s="2">
        <v>2816602</v>
      </c>
      <c r="D141" s="2">
        <f t="shared" si="2"/>
        <v>2.8166020000000001</v>
      </c>
      <c r="E141" t="s">
        <v>134</v>
      </c>
      <c r="F141">
        <v>140</v>
      </c>
      <c r="G141" t="s">
        <v>148</v>
      </c>
    </row>
    <row r="142" spans="1:7" x14ac:dyDescent="0.35">
      <c r="A142" t="s">
        <v>312</v>
      </c>
      <c r="B142" t="s">
        <v>311</v>
      </c>
      <c r="C142" s="2">
        <v>2711566</v>
      </c>
      <c r="D142" s="2">
        <f t="shared" si="2"/>
        <v>2.7115659999999999</v>
      </c>
      <c r="E142" t="s">
        <v>134</v>
      </c>
      <c r="F142">
        <v>141</v>
      </c>
      <c r="G142" t="s">
        <v>122</v>
      </c>
    </row>
    <row r="143" spans="1:7" x14ac:dyDescent="0.35">
      <c r="A143" t="s">
        <v>310</v>
      </c>
      <c r="B143" t="s">
        <v>309</v>
      </c>
      <c r="C143" s="2">
        <v>2678191</v>
      </c>
      <c r="D143" s="2">
        <f t="shared" si="2"/>
        <v>2.678191</v>
      </c>
      <c r="E143" t="s">
        <v>134</v>
      </c>
      <c r="F143">
        <v>142</v>
      </c>
      <c r="G143" t="s">
        <v>153</v>
      </c>
    </row>
    <row r="144" spans="1:7" x14ac:dyDescent="0.35">
      <c r="A144" t="s">
        <v>86</v>
      </c>
      <c r="B144" t="s">
        <v>308</v>
      </c>
      <c r="C144" s="2">
        <v>2479995</v>
      </c>
      <c r="D144" s="2">
        <f t="shared" si="2"/>
        <v>2.4799950000000002</v>
      </c>
      <c r="E144" t="s">
        <v>134</v>
      </c>
      <c r="F144">
        <v>143</v>
      </c>
      <c r="G144" t="s">
        <v>288</v>
      </c>
    </row>
    <row r="145" spans="1:7" x14ac:dyDescent="0.35">
      <c r="A145" t="s">
        <v>307</v>
      </c>
      <c r="B145" t="s">
        <v>306</v>
      </c>
      <c r="C145" s="2">
        <v>2350667</v>
      </c>
      <c r="D145" s="2">
        <f t="shared" si="2"/>
        <v>2.3506670000000001</v>
      </c>
      <c r="E145" t="s">
        <v>134</v>
      </c>
      <c r="F145">
        <v>144</v>
      </c>
      <c r="G145" t="s">
        <v>153</v>
      </c>
    </row>
    <row r="146" spans="1:7" x14ac:dyDescent="0.35">
      <c r="A146" t="s">
        <v>55</v>
      </c>
      <c r="B146" t="s">
        <v>305</v>
      </c>
      <c r="C146" s="2">
        <v>2284912</v>
      </c>
      <c r="D146" s="2">
        <f t="shared" si="2"/>
        <v>2.2849119999999998</v>
      </c>
      <c r="E146" t="s">
        <v>134</v>
      </c>
      <c r="F146">
        <v>145</v>
      </c>
      <c r="G146" t="s">
        <v>153</v>
      </c>
    </row>
    <row r="147" spans="1:7" x14ac:dyDescent="0.35">
      <c r="A147" t="s">
        <v>304</v>
      </c>
      <c r="B147" t="s">
        <v>303</v>
      </c>
      <c r="C147" s="2">
        <v>2221301</v>
      </c>
      <c r="D147" s="2">
        <f t="shared" si="2"/>
        <v>2.221301</v>
      </c>
      <c r="E147" t="s">
        <v>134</v>
      </c>
      <c r="F147">
        <v>146</v>
      </c>
      <c r="G147" t="s">
        <v>153</v>
      </c>
    </row>
    <row r="148" spans="1:7" x14ac:dyDescent="0.35">
      <c r="A148" t="s">
        <v>302</v>
      </c>
      <c r="B148" t="s">
        <v>301</v>
      </c>
      <c r="C148" s="2">
        <v>2177740</v>
      </c>
      <c r="D148" s="2">
        <f t="shared" si="2"/>
        <v>2.17774</v>
      </c>
      <c r="E148" t="s">
        <v>134</v>
      </c>
      <c r="F148">
        <v>147</v>
      </c>
      <c r="G148" t="s">
        <v>153</v>
      </c>
    </row>
    <row r="149" spans="1:7" x14ac:dyDescent="0.35">
      <c r="A149" t="s">
        <v>300</v>
      </c>
      <c r="B149" t="s">
        <v>299</v>
      </c>
      <c r="C149" s="2">
        <v>2102106</v>
      </c>
      <c r="D149" s="2">
        <f t="shared" si="2"/>
        <v>2.102106</v>
      </c>
      <c r="E149" t="s">
        <v>134</v>
      </c>
      <c r="F149">
        <v>149</v>
      </c>
      <c r="G149" t="s">
        <v>122</v>
      </c>
    </row>
    <row r="150" spans="1:7" x14ac:dyDescent="0.35">
      <c r="A150" t="s">
        <v>298</v>
      </c>
      <c r="B150" t="s">
        <v>297</v>
      </c>
      <c r="C150" s="2">
        <v>1976187</v>
      </c>
      <c r="D150" s="2">
        <f t="shared" si="2"/>
        <v>1.9761869999999999</v>
      </c>
      <c r="E150" t="s">
        <v>134</v>
      </c>
      <c r="F150">
        <v>150</v>
      </c>
      <c r="G150" t="s">
        <v>153</v>
      </c>
    </row>
    <row r="151" spans="1:7" x14ac:dyDescent="0.35">
      <c r="A151" t="s">
        <v>296</v>
      </c>
      <c r="B151" t="s">
        <v>295</v>
      </c>
      <c r="C151" s="2">
        <v>1957062</v>
      </c>
      <c r="D151" s="2">
        <f t="shared" si="2"/>
        <v>1.9570620000000001</v>
      </c>
      <c r="E151" t="s">
        <v>134</v>
      </c>
      <c r="F151">
        <v>151</v>
      </c>
      <c r="G151" t="s">
        <v>288</v>
      </c>
    </row>
    <row r="152" spans="1:7" x14ac:dyDescent="0.35">
      <c r="A152" t="s">
        <v>294</v>
      </c>
      <c r="B152" t="s">
        <v>293</v>
      </c>
      <c r="C152" s="2">
        <v>1935259</v>
      </c>
      <c r="D152" s="2">
        <f t="shared" si="2"/>
        <v>1.9352590000000001</v>
      </c>
      <c r="E152" t="s">
        <v>134</v>
      </c>
      <c r="F152">
        <v>152</v>
      </c>
      <c r="G152" t="s">
        <v>122</v>
      </c>
    </row>
    <row r="153" spans="1:7" x14ac:dyDescent="0.35">
      <c r="A153" t="s">
        <v>292</v>
      </c>
      <c r="B153" t="s">
        <v>291</v>
      </c>
      <c r="C153" s="2">
        <v>1862687</v>
      </c>
      <c r="D153" s="2">
        <f t="shared" si="2"/>
        <v>1.862687</v>
      </c>
      <c r="E153" t="s">
        <v>134</v>
      </c>
      <c r="F153">
        <v>153</v>
      </c>
      <c r="G153" t="s">
        <v>122</v>
      </c>
    </row>
    <row r="154" spans="1:7" x14ac:dyDescent="0.35">
      <c r="A154" t="s">
        <v>290</v>
      </c>
      <c r="B154" t="s">
        <v>289</v>
      </c>
      <c r="C154" s="2">
        <v>1526929</v>
      </c>
      <c r="D154" s="2">
        <f t="shared" si="2"/>
        <v>1.526929</v>
      </c>
      <c r="E154" t="s">
        <v>134</v>
      </c>
      <c r="F154">
        <v>154</v>
      </c>
      <c r="G154" t="s">
        <v>288</v>
      </c>
    </row>
    <row r="155" spans="1:7" x14ac:dyDescent="0.35">
      <c r="A155" t="s">
        <v>287</v>
      </c>
      <c r="B155" t="s">
        <v>286</v>
      </c>
      <c r="C155" s="2">
        <v>1413958</v>
      </c>
      <c r="D155" s="2">
        <f t="shared" si="2"/>
        <v>1.413958</v>
      </c>
      <c r="E155" t="s">
        <v>134</v>
      </c>
      <c r="F155">
        <v>155</v>
      </c>
      <c r="G155" t="s">
        <v>126</v>
      </c>
    </row>
    <row r="156" spans="1:7" x14ac:dyDescent="0.35">
      <c r="A156" t="s">
        <v>285</v>
      </c>
      <c r="B156" t="s">
        <v>284</v>
      </c>
      <c r="C156" s="2">
        <v>1386129</v>
      </c>
      <c r="D156" s="2">
        <f t="shared" si="2"/>
        <v>1.3861289999999999</v>
      </c>
      <c r="E156" t="s">
        <v>134</v>
      </c>
      <c r="F156">
        <v>156</v>
      </c>
      <c r="G156" t="s">
        <v>153</v>
      </c>
    </row>
    <row r="157" spans="1:7" x14ac:dyDescent="0.35">
      <c r="A157" t="s">
        <v>283</v>
      </c>
      <c r="B157" t="s">
        <v>282</v>
      </c>
      <c r="C157" s="2">
        <v>1281506</v>
      </c>
      <c r="D157" s="2">
        <f t="shared" si="2"/>
        <v>1.281506</v>
      </c>
      <c r="E157" t="s">
        <v>134</v>
      </c>
      <c r="F157">
        <v>157</v>
      </c>
      <c r="G157" t="s">
        <v>122</v>
      </c>
    </row>
    <row r="158" spans="1:7" x14ac:dyDescent="0.35">
      <c r="A158" t="s">
        <v>281</v>
      </c>
      <c r="B158" t="s">
        <v>280</v>
      </c>
      <c r="C158" s="2">
        <v>1221047</v>
      </c>
      <c r="D158" s="2">
        <f t="shared" si="2"/>
        <v>1.221047</v>
      </c>
      <c r="E158" t="s">
        <v>134</v>
      </c>
      <c r="F158">
        <v>158</v>
      </c>
      <c r="G158" t="s">
        <v>148</v>
      </c>
    </row>
    <row r="159" spans="1:7" x14ac:dyDescent="0.35">
      <c r="A159" t="s">
        <v>95</v>
      </c>
      <c r="B159" t="s">
        <v>279</v>
      </c>
      <c r="C159" s="2">
        <v>1220042</v>
      </c>
      <c r="D159" s="2">
        <f t="shared" si="2"/>
        <v>1.2200420000000001</v>
      </c>
      <c r="E159" t="s">
        <v>134</v>
      </c>
      <c r="F159">
        <v>159</v>
      </c>
      <c r="G159" t="s">
        <v>122</v>
      </c>
    </row>
    <row r="160" spans="1:7" x14ac:dyDescent="0.35">
      <c r="A160" t="s">
        <v>57</v>
      </c>
      <c r="B160" t="s">
        <v>278</v>
      </c>
      <c r="C160" s="2">
        <v>1113276</v>
      </c>
      <c r="D160" s="2">
        <f t="shared" si="2"/>
        <v>1.1132759999999999</v>
      </c>
      <c r="E160" t="s">
        <v>134</v>
      </c>
      <c r="F160">
        <v>160</v>
      </c>
      <c r="G160" t="s">
        <v>153</v>
      </c>
    </row>
    <row r="161" spans="1:7" x14ac:dyDescent="0.35">
      <c r="A161" t="s">
        <v>277</v>
      </c>
      <c r="B161" t="s">
        <v>276</v>
      </c>
      <c r="C161" s="2">
        <v>939535</v>
      </c>
      <c r="D161" s="2">
        <f t="shared" si="2"/>
        <v>0.93953500000000001</v>
      </c>
      <c r="E161" t="s">
        <v>134</v>
      </c>
      <c r="F161">
        <v>161</v>
      </c>
      <c r="G161" t="s">
        <v>115</v>
      </c>
    </row>
    <row r="162" spans="1:7" x14ac:dyDescent="0.35">
      <c r="A162" t="s">
        <v>49</v>
      </c>
      <c r="B162" t="s">
        <v>275</v>
      </c>
      <c r="C162" s="2">
        <v>938413</v>
      </c>
      <c r="D162" s="2">
        <f t="shared" si="2"/>
        <v>0.93841300000000005</v>
      </c>
      <c r="E162" t="s">
        <v>134</v>
      </c>
      <c r="F162">
        <v>162</v>
      </c>
      <c r="G162" t="s">
        <v>153</v>
      </c>
    </row>
    <row r="163" spans="1:7" x14ac:dyDescent="0.35">
      <c r="A163" t="s">
        <v>14</v>
      </c>
      <c r="B163" t="s">
        <v>274</v>
      </c>
      <c r="C163" s="2">
        <v>864335</v>
      </c>
      <c r="D163" s="2">
        <f t="shared" si="2"/>
        <v>0.86433499999999996</v>
      </c>
      <c r="E163" t="s">
        <v>134</v>
      </c>
      <c r="F163">
        <v>163</v>
      </c>
      <c r="G163" t="s">
        <v>153</v>
      </c>
    </row>
    <row r="164" spans="1:7" x14ac:dyDescent="0.35">
      <c r="A164" t="s">
        <v>273</v>
      </c>
      <c r="B164" t="s">
        <v>272</v>
      </c>
      <c r="C164" s="2">
        <v>857423</v>
      </c>
      <c r="D164" s="2">
        <f t="shared" si="2"/>
        <v>0.85742300000000005</v>
      </c>
      <c r="E164" t="s">
        <v>134</v>
      </c>
      <c r="F164">
        <v>164</v>
      </c>
      <c r="G164" t="s">
        <v>249</v>
      </c>
    </row>
    <row r="165" spans="1:7" x14ac:dyDescent="0.35">
      <c r="A165" t="s">
        <v>7</v>
      </c>
      <c r="B165" t="s">
        <v>271</v>
      </c>
      <c r="C165" s="2">
        <v>857008</v>
      </c>
      <c r="D165" s="2">
        <f t="shared" si="2"/>
        <v>0.85700799999999999</v>
      </c>
      <c r="E165" t="s">
        <v>134</v>
      </c>
      <c r="F165">
        <v>165</v>
      </c>
      <c r="G165" t="s">
        <v>153</v>
      </c>
    </row>
    <row r="166" spans="1:7" x14ac:dyDescent="0.35">
      <c r="A166" t="s">
        <v>270</v>
      </c>
      <c r="B166" t="s">
        <v>269</v>
      </c>
      <c r="C166" s="2">
        <v>787971</v>
      </c>
      <c r="D166" s="2">
        <f t="shared" si="2"/>
        <v>0.78797099999999998</v>
      </c>
      <c r="E166" t="s">
        <v>134</v>
      </c>
      <c r="F166">
        <v>166</v>
      </c>
      <c r="G166" t="s">
        <v>142</v>
      </c>
    </row>
    <row r="167" spans="1:7" x14ac:dyDescent="0.35">
      <c r="A167" t="s">
        <v>268</v>
      </c>
      <c r="B167" t="s">
        <v>267</v>
      </c>
      <c r="C167" s="2">
        <v>690598</v>
      </c>
      <c r="D167" s="2">
        <f t="shared" si="2"/>
        <v>0.69059800000000005</v>
      </c>
      <c r="E167" t="s">
        <v>134</v>
      </c>
      <c r="F167">
        <v>167</v>
      </c>
      <c r="G167" t="s">
        <v>115</v>
      </c>
    </row>
    <row r="168" spans="1:7" x14ac:dyDescent="0.35">
      <c r="A168" t="s">
        <v>101</v>
      </c>
      <c r="B168" t="s">
        <v>266</v>
      </c>
      <c r="C168" s="2">
        <v>639589</v>
      </c>
      <c r="D168" s="2">
        <f t="shared" si="2"/>
        <v>0.63958899999999996</v>
      </c>
      <c r="E168" t="s">
        <v>134</v>
      </c>
      <c r="F168">
        <v>168</v>
      </c>
      <c r="G168" t="s">
        <v>122</v>
      </c>
    </row>
    <row r="169" spans="1:7" x14ac:dyDescent="0.35">
      <c r="A169" t="s">
        <v>265</v>
      </c>
      <c r="B169" t="s">
        <v>264</v>
      </c>
      <c r="C169" s="2">
        <v>630396</v>
      </c>
      <c r="D169" s="2">
        <f t="shared" si="2"/>
        <v>0.63039599999999996</v>
      </c>
      <c r="E169" t="s">
        <v>134</v>
      </c>
      <c r="F169">
        <v>169</v>
      </c>
      <c r="G169" t="s">
        <v>126</v>
      </c>
    </row>
    <row r="170" spans="1:7" x14ac:dyDescent="0.35">
      <c r="A170" t="s">
        <v>263</v>
      </c>
      <c r="B170" t="s">
        <v>262</v>
      </c>
      <c r="C170" s="2">
        <v>614749</v>
      </c>
      <c r="D170" s="2">
        <f t="shared" si="2"/>
        <v>0.61474899999999999</v>
      </c>
      <c r="E170" t="s">
        <v>134</v>
      </c>
      <c r="F170">
        <v>170</v>
      </c>
      <c r="G170" t="s">
        <v>142</v>
      </c>
    </row>
    <row r="171" spans="1:7" x14ac:dyDescent="0.35">
      <c r="A171" t="s">
        <v>261</v>
      </c>
      <c r="B171" t="s">
        <v>260</v>
      </c>
      <c r="C171" s="2">
        <v>607414</v>
      </c>
      <c r="D171" s="2">
        <f t="shared" si="2"/>
        <v>0.60741400000000001</v>
      </c>
      <c r="E171" t="s">
        <v>134</v>
      </c>
      <c r="F171">
        <v>171</v>
      </c>
      <c r="G171" t="s">
        <v>122</v>
      </c>
    </row>
    <row r="172" spans="1:7" x14ac:dyDescent="0.35">
      <c r="A172" t="s">
        <v>259</v>
      </c>
      <c r="B172" t="s">
        <v>258</v>
      </c>
      <c r="C172" s="2">
        <v>589451</v>
      </c>
      <c r="D172" s="2">
        <f t="shared" si="2"/>
        <v>0.58945099999999995</v>
      </c>
      <c r="E172" t="s">
        <v>134</v>
      </c>
      <c r="F172">
        <v>172</v>
      </c>
      <c r="G172" t="s">
        <v>153</v>
      </c>
    </row>
    <row r="173" spans="1:7" x14ac:dyDescent="0.35">
      <c r="A173" t="s">
        <v>257</v>
      </c>
      <c r="B173" t="s">
        <v>256</v>
      </c>
      <c r="C173" s="2">
        <v>471103</v>
      </c>
      <c r="D173" s="2">
        <f t="shared" si="2"/>
        <v>0.47110299999999999</v>
      </c>
      <c r="E173" t="s">
        <v>134</v>
      </c>
      <c r="F173">
        <v>173</v>
      </c>
      <c r="G173" t="s">
        <v>126</v>
      </c>
    </row>
    <row r="174" spans="1:7" x14ac:dyDescent="0.35">
      <c r="A174" t="s">
        <v>255</v>
      </c>
      <c r="B174" t="s">
        <v>254</v>
      </c>
      <c r="C174" s="2">
        <v>460891</v>
      </c>
      <c r="D174" s="2">
        <f t="shared" si="2"/>
        <v>0.460891</v>
      </c>
      <c r="E174" t="s">
        <v>134</v>
      </c>
      <c r="F174">
        <v>174</v>
      </c>
      <c r="G174" t="s">
        <v>122</v>
      </c>
    </row>
    <row r="175" spans="1:7" x14ac:dyDescent="0.35">
      <c r="A175" t="s">
        <v>253</v>
      </c>
      <c r="B175" t="s">
        <v>252</v>
      </c>
      <c r="C175" s="2">
        <v>405633</v>
      </c>
      <c r="D175" s="2">
        <f t="shared" si="2"/>
        <v>0.40563300000000002</v>
      </c>
      <c r="E175" t="s">
        <v>134</v>
      </c>
      <c r="F175">
        <v>175</v>
      </c>
      <c r="G175" t="s">
        <v>148</v>
      </c>
    </row>
    <row r="176" spans="1:7" x14ac:dyDescent="0.35">
      <c r="A176" t="s">
        <v>251</v>
      </c>
      <c r="B176" t="s">
        <v>250</v>
      </c>
      <c r="C176" s="2">
        <v>390669</v>
      </c>
      <c r="D176" s="2">
        <f t="shared" si="2"/>
        <v>0.39066899999999999</v>
      </c>
      <c r="E176" t="s">
        <v>134</v>
      </c>
      <c r="F176">
        <v>176</v>
      </c>
      <c r="G176" t="s">
        <v>249</v>
      </c>
    </row>
    <row r="177" spans="1:7" x14ac:dyDescent="0.35">
      <c r="A177" t="s">
        <v>94</v>
      </c>
      <c r="B177" t="s">
        <v>248</v>
      </c>
      <c r="C177" s="2">
        <v>354234</v>
      </c>
      <c r="D177" s="2">
        <f t="shared" si="2"/>
        <v>0.35423399999999999</v>
      </c>
      <c r="E177" t="s">
        <v>134</v>
      </c>
      <c r="F177">
        <v>177</v>
      </c>
      <c r="G177" t="s">
        <v>122</v>
      </c>
    </row>
    <row r="178" spans="1:7" x14ac:dyDescent="0.35">
      <c r="A178" t="s">
        <v>247</v>
      </c>
      <c r="B178" t="s">
        <v>246</v>
      </c>
      <c r="C178" s="2">
        <v>352655</v>
      </c>
      <c r="D178" s="2">
        <f t="shared" si="2"/>
        <v>0.352655</v>
      </c>
      <c r="E178" t="s">
        <v>134</v>
      </c>
      <c r="F178">
        <v>178</v>
      </c>
      <c r="G178" t="s">
        <v>148</v>
      </c>
    </row>
    <row r="179" spans="1:7" x14ac:dyDescent="0.35">
      <c r="A179" t="s">
        <v>245</v>
      </c>
      <c r="B179" t="s">
        <v>244</v>
      </c>
      <c r="C179" s="2">
        <v>303009</v>
      </c>
      <c r="D179" s="2">
        <f t="shared" si="2"/>
        <v>0.30300899999999997</v>
      </c>
      <c r="E179" t="s">
        <v>134</v>
      </c>
      <c r="F179">
        <v>179</v>
      </c>
      <c r="G179" t="s">
        <v>115</v>
      </c>
    </row>
    <row r="180" spans="1:7" x14ac:dyDescent="0.35">
      <c r="A180" t="s">
        <v>243</v>
      </c>
      <c r="B180" t="s">
        <v>242</v>
      </c>
      <c r="C180" s="2">
        <v>301865</v>
      </c>
      <c r="D180" s="2">
        <f t="shared" si="2"/>
        <v>0.30186499999999999</v>
      </c>
      <c r="E180" t="s">
        <v>134</v>
      </c>
      <c r="F180">
        <v>180</v>
      </c>
      <c r="G180" t="s">
        <v>148</v>
      </c>
    </row>
    <row r="181" spans="1:7" x14ac:dyDescent="0.35">
      <c r="A181" t="s">
        <v>241</v>
      </c>
      <c r="B181" t="s">
        <v>240</v>
      </c>
      <c r="C181" s="2">
        <v>297154</v>
      </c>
      <c r="D181" s="2">
        <f t="shared" si="2"/>
        <v>0.29715399999999997</v>
      </c>
      <c r="E181" t="s">
        <v>134</v>
      </c>
      <c r="F181">
        <v>181</v>
      </c>
      <c r="G181" t="s">
        <v>115</v>
      </c>
    </row>
    <row r="182" spans="1:7" x14ac:dyDescent="0.35">
      <c r="A182" t="s">
        <v>239</v>
      </c>
      <c r="B182" t="s">
        <v>238</v>
      </c>
      <c r="C182" s="2">
        <v>293608</v>
      </c>
      <c r="D182" s="2">
        <f t="shared" si="2"/>
        <v>0.29360799999999998</v>
      </c>
      <c r="E182" t="s">
        <v>134</v>
      </c>
      <c r="F182">
        <v>182</v>
      </c>
      <c r="G182" t="s">
        <v>115</v>
      </c>
    </row>
    <row r="183" spans="1:7" x14ac:dyDescent="0.35">
      <c r="A183" t="s">
        <v>237</v>
      </c>
      <c r="B183" t="s">
        <v>236</v>
      </c>
      <c r="C183" s="2">
        <v>213948</v>
      </c>
      <c r="D183" s="2">
        <f t="shared" si="2"/>
        <v>0.213948</v>
      </c>
      <c r="E183" t="s">
        <v>134</v>
      </c>
      <c r="F183">
        <v>183</v>
      </c>
      <c r="G183" t="s">
        <v>153</v>
      </c>
    </row>
    <row r="184" spans="1:7" x14ac:dyDescent="0.35">
      <c r="A184" t="s">
        <v>235</v>
      </c>
      <c r="B184" t="s">
        <v>234</v>
      </c>
      <c r="C184" s="2">
        <v>204898</v>
      </c>
      <c r="D184" s="2">
        <f t="shared" si="2"/>
        <v>0.204898</v>
      </c>
      <c r="E184" t="s">
        <v>134</v>
      </c>
      <c r="F184">
        <v>184</v>
      </c>
      <c r="G184" t="s">
        <v>115</v>
      </c>
    </row>
    <row r="185" spans="1:7" x14ac:dyDescent="0.35">
      <c r="A185" t="s">
        <v>233</v>
      </c>
      <c r="B185" t="s">
        <v>232</v>
      </c>
      <c r="C185" s="2">
        <v>168801</v>
      </c>
      <c r="D185" s="2">
        <f t="shared" si="2"/>
        <v>0.16880100000000001</v>
      </c>
      <c r="E185" t="s">
        <v>134</v>
      </c>
      <c r="F185">
        <v>185</v>
      </c>
      <c r="G185" t="s">
        <v>115</v>
      </c>
    </row>
    <row r="186" spans="1:7" x14ac:dyDescent="0.35">
      <c r="A186" t="s">
        <v>231</v>
      </c>
      <c r="B186" t="s">
        <v>230</v>
      </c>
      <c r="C186" s="2">
        <v>166637</v>
      </c>
      <c r="D186" s="2">
        <f t="shared" si="2"/>
        <v>0.16663700000000001</v>
      </c>
      <c r="E186" t="s">
        <v>134</v>
      </c>
      <c r="F186">
        <v>186</v>
      </c>
      <c r="G186" t="s">
        <v>148</v>
      </c>
    </row>
    <row r="187" spans="1:7" x14ac:dyDescent="0.35">
      <c r="A187" t="s">
        <v>229</v>
      </c>
      <c r="B187" t="s">
        <v>228</v>
      </c>
      <c r="C187" s="2">
        <v>151885</v>
      </c>
      <c r="D187" s="2">
        <f t="shared" si="2"/>
        <v>0.15188499999999999</v>
      </c>
      <c r="E187" t="s">
        <v>134</v>
      </c>
      <c r="F187">
        <v>187</v>
      </c>
      <c r="G187" t="s">
        <v>148</v>
      </c>
    </row>
    <row r="188" spans="1:7" x14ac:dyDescent="0.35">
      <c r="A188" t="s">
        <v>227</v>
      </c>
      <c r="B188" t="s">
        <v>226</v>
      </c>
      <c r="C188" s="2">
        <v>120917</v>
      </c>
      <c r="D188" s="2">
        <f t="shared" si="2"/>
        <v>0.120917</v>
      </c>
      <c r="E188" t="s">
        <v>134</v>
      </c>
      <c r="F188">
        <v>188</v>
      </c>
      <c r="G188" t="s">
        <v>148</v>
      </c>
    </row>
    <row r="189" spans="1:7" x14ac:dyDescent="0.35">
      <c r="A189" t="s">
        <v>225</v>
      </c>
      <c r="B189" t="s">
        <v>224</v>
      </c>
      <c r="C189" s="2">
        <v>113570</v>
      </c>
      <c r="D189" s="2">
        <f t="shared" si="2"/>
        <v>0.11357</v>
      </c>
      <c r="E189" t="s">
        <v>134</v>
      </c>
      <c r="F189">
        <v>189</v>
      </c>
      <c r="G189" t="s">
        <v>148</v>
      </c>
    </row>
    <row r="190" spans="1:7" x14ac:dyDescent="0.35">
      <c r="A190" t="s">
        <v>223</v>
      </c>
      <c r="B190" t="s">
        <v>222</v>
      </c>
      <c r="C190" s="2">
        <v>113001</v>
      </c>
      <c r="D190" s="2">
        <f t="shared" si="2"/>
        <v>0.113001</v>
      </c>
      <c r="E190" t="s">
        <v>134</v>
      </c>
      <c r="F190">
        <v>190</v>
      </c>
      <c r="G190" t="s">
        <v>115</v>
      </c>
    </row>
    <row r="191" spans="1:7" x14ac:dyDescent="0.35">
      <c r="A191" t="s">
        <v>221</v>
      </c>
      <c r="B191" t="s">
        <v>220</v>
      </c>
      <c r="C191" s="2">
        <v>105870</v>
      </c>
      <c r="D191" s="2">
        <f t="shared" si="2"/>
        <v>0.10587000000000001</v>
      </c>
      <c r="E191" t="s">
        <v>134</v>
      </c>
      <c r="F191">
        <v>191</v>
      </c>
      <c r="G191" t="s">
        <v>148</v>
      </c>
    </row>
    <row r="192" spans="1:7" x14ac:dyDescent="0.35">
      <c r="A192" t="s">
        <v>219</v>
      </c>
      <c r="B192" t="s">
        <v>218</v>
      </c>
      <c r="C192" s="2">
        <v>105780</v>
      </c>
      <c r="D192" s="2">
        <f t="shared" si="2"/>
        <v>0.10578</v>
      </c>
      <c r="E192" t="s">
        <v>134</v>
      </c>
      <c r="F192">
        <v>192</v>
      </c>
      <c r="G192" t="s">
        <v>115</v>
      </c>
    </row>
    <row r="193" spans="1:7" x14ac:dyDescent="0.35">
      <c r="A193" t="s">
        <v>217</v>
      </c>
      <c r="B193" t="s">
        <v>216</v>
      </c>
      <c r="C193" s="2">
        <v>101675</v>
      </c>
      <c r="D193" s="2">
        <f t="shared" si="2"/>
        <v>0.101675</v>
      </c>
      <c r="E193" t="s">
        <v>134</v>
      </c>
      <c r="F193">
        <v>193</v>
      </c>
      <c r="G193" t="s">
        <v>115</v>
      </c>
    </row>
    <row r="194" spans="1:7" x14ac:dyDescent="0.35">
      <c r="A194" t="s">
        <v>215</v>
      </c>
      <c r="B194" t="s">
        <v>214</v>
      </c>
      <c r="C194" s="2">
        <v>101476</v>
      </c>
      <c r="D194" s="2">
        <f t="shared" si="2"/>
        <v>0.101476</v>
      </c>
      <c r="E194" t="s">
        <v>134</v>
      </c>
      <c r="F194">
        <v>194</v>
      </c>
      <c r="G194" t="s">
        <v>122</v>
      </c>
    </row>
    <row r="195" spans="1:7" x14ac:dyDescent="0.35">
      <c r="A195" t="s">
        <v>213</v>
      </c>
      <c r="B195" t="s">
        <v>212</v>
      </c>
      <c r="C195" s="2">
        <v>101145</v>
      </c>
      <c r="D195" s="2">
        <f t="shared" ref="D195:D237" si="3">C195/1000000</f>
        <v>0.101145</v>
      </c>
      <c r="E195" t="s">
        <v>134</v>
      </c>
      <c r="F195">
        <v>195</v>
      </c>
      <c r="G195" t="s">
        <v>148</v>
      </c>
    </row>
    <row r="196" spans="1:7" x14ac:dyDescent="0.35">
      <c r="A196" t="s">
        <v>211</v>
      </c>
      <c r="B196" t="s">
        <v>210</v>
      </c>
      <c r="C196" s="2">
        <v>99175</v>
      </c>
      <c r="D196" s="2">
        <f t="shared" si="3"/>
        <v>9.9174999999999999E-2</v>
      </c>
      <c r="E196" t="s">
        <v>134</v>
      </c>
      <c r="F196">
        <v>196</v>
      </c>
      <c r="G196" t="s">
        <v>148</v>
      </c>
    </row>
    <row r="197" spans="1:7" x14ac:dyDescent="0.35">
      <c r="A197" t="s">
        <v>209</v>
      </c>
      <c r="B197" t="s">
        <v>208</v>
      </c>
      <c r="C197" s="2">
        <v>96387</v>
      </c>
      <c r="D197" s="2">
        <f t="shared" si="3"/>
        <v>9.6387E-2</v>
      </c>
      <c r="E197" t="s">
        <v>134</v>
      </c>
      <c r="F197">
        <v>197</v>
      </c>
      <c r="G197" t="s">
        <v>153</v>
      </c>
    </row>
    <row r="198" spans="1:7" x14ac:dyDescent="0.35">
      <c r="A198" t="s">
        <v>207</v>
      </c>
      <c r="B198" t="s">
        <v>206</v>
      </c>
      <c r="C198" s="2">
        <v>90895</v>
      </c>
      <c r="D198" s="2">
        <f t="shared" si="3"/>
        <v>9.0895000000000004E-2</v>
      </c>
      <c r="E198" t="s">
        <v>134</v>
      </c>
      <c r="F198">
        <v>198</v>
      </c>
      <c r="G198" t="s">
        <v>122</v>
      </c>
    </row>
    <row r="199" spans="1:7" x14ac:dyDescent="0.35">
      <c r="A199" t="s">
        <v>205</v>
      </c>
      <c r="B199" t="s">
        <v>204</v>
      </c>
      <c r="C199" s="2">
        <v>85645</v>
      </c>
      <c r="D199" s="2">
        <f t="shared" si="3"/>
        <v>8.5644999999999999E-2</v>
      </c>
      <c r="E199" t="s">
        <v>134</v>
      </c>
      <c r="F199">
        <v>199</v>
      </c>
      <c r="G199" t="s">
        <v>122</v>
      </c>
    </row>
    <row r="200" spans="1:7" x14ac:dyDescent="0.35">
      <c r="A200" t="s">
        <v>203</v>
      </c>
      <c r="B200" t="s">
        <v>202</v>
      </c>
      <c r="C200" s="2">
        <v>78831</v>
      </c>
      <c r="D200" s="2">
        <f t="shared" si="3"/>
        <v>7.8830999999999998E-2</v>
      </c>
      <c r="E200" t="s">
        <v>134</v>
      </c>
      <c r="F200">
        <v>200</v>
      </c>
      <c r="G200" t="s">
        <v>115</v>
      </c>
    </row>
    <row r="201" spans="1:7" x14ac:dyDescent="0.35">
      <c r="A201" t="s">
        <v>201</v>
      </c>
      <c r="B201" t="s">
        <v>200</v>
      </c>
      <c r="C201" s="2">
        <v>74584</v>
      </c>
      <c r="D201" s="2">
        <f t="shared" si="3"/>
        <v>7.4583999999999998E-2</v>
      </c>
      <c r="E201" t="s">
        <v>134</v>
      </c>
      <c r="F201">
        <v>201</v>
      </c>
      <c r="G201" t="s">
        <v>148</v>
      </c>
    </row>
    <row r="202" spans="1:7" x14ac:dyDescent="0.35">
      <c r="A202" t="s">
        <v>199</v>
      </c>
      <c r="B202" t="s">
        <v>198</v>
      </c>
      <c r="C202" s="2">
        <v>72084</v>
      </c>
      <c r="D202" s="2">
        <f t="shared" si="3"/>
        <v>7.2083999999999995E-2</v>
      </c>
      <c r="E202" t="s">
        <v>134</v>
      </c>
      <c r="F202">
        <v>202</v>
      </c>
      <c r="G202" t="s">
        <v>145</v>
      </c>
    </row>
    <row r="203" spans="1:7" x14ac:dyDescent="0.35">
      <c r="A203" t="s">
        <v>197</v>
      </c>
      <c r="B203" t="s">
        <v>196</v>
      </c>
      <c r="C203" s="2">
        <v>67334</v>
      </c>
      <c r="D203" s="2">
        <f t="shared" si="3"/>
        <v>6.7334000000000005E-2</v>
      </c>
      <c r="E203" t="s">
        <v>134</v>
      </c>
      <c r="F203">
        <v>203</v>
      </c>
      <c r="G203" t="s">
        <v>122</v>
      </c>
    </row>
    <row r="204" spans="1:7" x14ac:dyDescent="0.35">
      <c r="A204" t="s">
        <v>195</v>
      </c>
      <c r="B204" t="s">
        <v>194</v>
      </c>
      <c r="C204" s="2">
        <v>63131</v>
      </c>
      <c r="D204" s="2">
        <f t="shared" si="3"/>
        <v>6.3131000000000007E-2</v>
      </c>
      <c r="E204" t="s">
        <v>134</v>
      </c>
      <c r="F204">
        <v>204</v>
      </c>
      <c r="G204" t="s">
        <v>148</v>
      </c>
    </row>
    <row r="205" spans="1:7" x14ac:dyDescent="0.35">
      <c r="A205" t="s">
        <v>193</v>
      </c>
      <c r="B205" t="s">
        <v>192</v>
      </c>
      <c r="C205" s="2">
        <v>57799</v>
      </c>
      <c r="D205" s="2">
        <f t="shared" si="3"/>
        <v>5.7799000000000003E-2</v>
      </c>
      <c r="E205" t="s">
        <v>134</v>
      </c>
      <c r="F205">
        <v>205</v>
      </c>
      <c r="G205" t="s">
        <v>145</v>
      </c>
    </row>
    <row r="206" spans="1:7" x14ac:dyDescent="0.35">
      <c r="A206" t="s">
        <v>191</v>
      </c>
      <c r="B206" t="s">
        <v>190</v>
      </c>
      <c r="C206" s="2">
        <v>57196</v>
      </c>
      <c r="D206" s="2">
        <f t="shared" si="3"/>
        <v>5.7195999999999997E-2</v>
      </c>
      <c r="E206" t="s">
        <v>134</v>
      </c>
      <c r="F206">
        <v>206</v>
      </c>
      <c r="G206" t="s">
        <v>148</v>
      </c>
    </row>
    <row r="207" spans="1:7" x14ac:dyDescent="0.35">
      <c r="A207" t="s">
        <v>189</v>
      </c>
      <c r="B207" t="s">
        <v>188</v>
      </c>
      <c r="C207" s="2">
        <v>54149</v>
      </c>
      <c r="D207" s="2">
        <f t="shared" si="3"/>
        <v>5.4149000000000003E-2</v>
      </c>
      <c r="E207" t="s">
        <v>134</v>
      </c>
      <c r="F207">
        <v>207</v>
      </c>
      <c r="G207" t="s">
        <v>148</v>
      </c>
    </row>
    <row r="208" spans="1:7" x14ac:dyDescent="0.35">
      <c r="A208" t="s">
        <v>187</v>
      </c>
      <c r="B208" t="s">
        <v>186</v>
      </c>
      <c r="C208" s="2">
        <v>51943</v>
      </c>
      <c r="D208" s="2">
        <f t="shared" si="3"/>
        <v>5.1943000000000003E-2</v>
      </c>
      <c r="E208" t="s">
        <v>134</v>
      </c>
      <c r="F208">
        <v>208</v>
      </c>
      <c r="G208" t="s">
        <v>122</v>
      </c>
    </row>
    <row r="209" spans="1:7" x14ac:dyDescent="0.35">
      <c r="A209" t="s">
        <v>185</v>
      </c>
      <c r="B209" t="s">
        <v>184</v>
      </c>
      <c r="C209" s="2">
        <v>51659</v>
      </c>
      <c r="D209" s="2">
        <f t="shared" si="3"/>
        <v>5.1658999999999997E-2</v>
      </c>
      <c r="E209" t="s">
        <v>134</v>
      </c>
      <c r="F209">
        <v>209</v>
      </c>
      <c r="G209" t="s">
        <v>115</v>
      </c>
    </row>
    <row r="210" spans="1:7" x14ac:dyDescent="0.35">
      <c r="A210" t="s">
        <v>183</v>
      </c>
      <c r="B210" t="s">
        <v>182</v>
      </c>
      <c r="C210" s="2">
        <v>46366</v>
      </c>
      <c r="D210" s="2">
        <f t="shared" si="3"/>
        <v>4.6365999999999997E-2</v>
      </c>
      <c r="E210" t="s">
        <v>134</v>
      </c>
      <c r="F210">
        <v>210</v>
      </c>
      <c r="G210" t="s">
        <v>115</v>
      </c>
    </row>
    <row r="211" spans="1:7" x14ac:dyDescent="0.35">
      <c r="A211" t="s">
        <v>181</v>
      </c>
      <c r="B211" t="s">
        <v>180</v>
      </c>
      <c r="C211" s="2">
        <v>44564</v>
      </c>
      <c r="D211" s="2">
        <f t="shared" si="3"/>
        <v>4.4563999999999999E-2</v>
      </c>
      <c r="E211" t="s">
        <v>134</v>
      </c>
      <c r="F211">
        <v>211</v>
      </c>
      <c r="G211" t="s">
        <v>148</v>
      </c>
    </row>
    <row r="212" spans="1:7" x14ac:dyDescent="0.35">
      <c r="A212" t="s">
        <v>179</v>
      </c>
      <c r="B212" t="s">
        <v>178</v>
      </c>
      <c r="C212" s="2">
        <v>39425</v>
      </c>
      <c r="D212" s="2">
        <f t="shared" si="3"/>
        <v>3.9425000000000002E-2</v>
      </c>
      <c r="E212" t="s">
        <v>134</v>
      </c>
      <c r="F212">
        <v>212</v>
      </c>
      <c r="G212" t="s">
        <v>122</v>
      </c>
    </row>
    <row r="213" spans="1:7" x14ac:dyDescent="0.35">
      <c r="A213" t="s">
        <v>177</v>
      </c>
      <c r="B213" t="s">
        <v>176</v>
      </c>
      <c r="C213" s="2">
        <v>37891</v>
      </c>
      <c r="D213" s="2">
        <f t="shared" si="3"/>
        <v>3.7891000000000001E-2</v>
      </c>
      <c r="E213" t="s">
        <v>134</v>
      </c>
      <c r="F213">
        <v>213</v>
      </c>
      <c r="G213" t="s">
        <v>148</v>
      </c>
    </row>
    <row r="214" spans="1:7" x14ac:dyDescent="0.35">
      <c r="A214" t="s">
        <v>175</v>
      </c>
      <c r="B214" t="s">
        <v>174</v>
      </c>
      <c r="C214" s="2">
        <v>34467</v>
      </c>
      <c r="D214" s="2">
        <f t="shared" si="3"/>
        <v>3.4466999999999998E-2</v>
      </c>
      <c r="E214" t="s">
        <v>134</v>
      </c>
      <c r="F214">
        <v>214</v>
      </c>
      <c r="G214" t="s">
        <v>122</v>
      </c>
    </row>
    <row r="215" spans="1:7" x14ac:dyDescent="0.35">
      <c r="A215" t="s">
        <v>173</v>
      </c>
      <c r="B215" t="s">
        <v>172</v>
      </c>
      <c r="C215" s="2">
        <v>32680</v>
      </c>
      <c r="D215" s="2">
        <f t="shared" si="3"/>
        <v>3.2680000000000001E-2</v>
      </c>
      <c r="E215" t="s">
        <v>134</v>
      </c>
      <c r="F215">
        <v>215</v>
      </c>
      <c r="G215" t="s">
        <v>148</v>
      </c>
    </row>
    <row r="216" spans="1:7" x14ac:dyDescent="0.35">
      <c r="A216" t="s">
        <v>171</v>
      </c>
      <c r="B216" t="s">
        <v>170</v>
      </c>
      <c r="C216" s="2">
        <v>31223</v>
      </c>
      <c r="D216" s="2">
        <f t="shared" si="3"/>
        <v>3.1223000000000001E-2</v>
      </c>
      <c r="E216" t="s">
        <v>134</v>
      </c>
      <c r="F216">
        <v>216</v>
      </c>
      <c r="G216" t="s">
        <v>122</v>
      </c>
    </row>
    <row r="217" spans="1:7" x14ac:dyDescent="0.35">
      <c r="A217" t="s">
        <v>169</v>
      </c>
      <c r="B217" t="s">
        <v>168</v>
      </c>
      <c r="C217" s="2">
        <v>29516</v>
      </c>
      <c r="D217" s="2">
        <f t="shared" si="3"/>
        <v>2.9516000000000001E-2</v>
      </c>
      <c r="E217" t="s">
        <v>134</v>
      </c>
      <c r="F217">
        <v>217</v>
      </c>
      <c r="G217" t="s">
        <v>122</v>
      </c>
    </row>
    <row r="218" spans="1:7" x14ac:dyDescent="0.35">
      <c r="A218" t="s">
        <v>167</v>
      </c>
      <c r="B218" t="s">
        <v>166</v>
      </c>
      <c r="C218" s="2">
        <v>21613</v>
      </c>
      <c r="D218" s="2">
        <f t="shared" si="3"/>
        <v>2.1613E-2</v>
      </c>
      <c r="E218" t="s">
        <v>134</v>
      </c>
      <c r="F218">
        <v>218</v>
      </c>
      <c r="G218" t="s">
        <v>115</v>
      </c>
    </row>
    <row r="219" spans="1:7" x14ac:dyDescent="0.35">
      <c r="A219" t="s">
        <v>165</v>
      </c>
      <c r="B219" t="s">
        <v>164</v>
      </c>
      <c r="C219" s="2">
        <v>18403</v>
      </c>
      <c r="D219" s="2">
        <f t="shared" si="3"/>
        <v>1.8402999999999999E-2</v>
      </c>
      <c r="E219" t="s">
        <v>134</v>
      </c>
      <c r="F219">
        <v>219</v>
      </c>
      <c r="G219" t="s">
        <v>148</v>
      </c>
    </row>
    <row r="220" spans="1:7" x14ac:dyDescent="0.35">
      <c r="A220" t="s">
        <v>163</v>
      </c>
      <c r="B220" t="s">
        <v>162</v>
      </c>
      <c r="C220" s="2">
        <v>15851</v>
      </c>
      <c r="D220" s="2">
        <f t="shared" si="3"/>
        <v>1.5851000000000001E-2</v>
      </c>
      <c r="E220" t="s">
        <v>134</v>
      </c>
      <c r="F220">
        <v>220</v>
      </c>
      <c r="G220" t="s">
        <v>115</v>
      </c>
    </row>
    <row r="221" spans="1:7" x14ac:dyDescent="0.35">
      <c r="A221" t="s">
        <v>161</v>
      </c>
      <c r="B221" t="s">
        <v>160</v>
      </c>
      <c r="C221" s="2">
        <v>11448</v>
      </c>
      <c r="D221" s="2">
        <f t="shared" si="3"/>
        <v>1.1448E-2</v>
      </c>
      <c r="E221" t="s">
        <v>134</v>
      </c>
      <c r="F221">
        <v>221</v>
      </c>
      <c r="G221" t="s">
        <v>115</v>
      </c>
    </row>
    <row r="222" spans="1:7" x14ac:dyDescent="0.35">
      <c r="A222" t="s">
        <v>159</v>
      </c>
      <c r="B222" t="s">
        <v>158</v>
      </c>
      <c r="C222" s="2">
        <v>9770</v>
      </c>
      <c r="D222" s="2">
        <f t="shared" si="3"/>
        <v>9.7699999999999992E-3</v>
      </c>
      <c r="E222" t="s">
        <v>134</v>
      </c>
      <c r="F222">
        <v>222</v>
      </c>
      <c r="G222" t="s">
        <v>115</v>
      </c>
    </row>
    <row r="223" spans="1:7" x14ac:dyDescent="0.35">
      <c r="A223" t="s">
        <v>157</v>
      </c>
      <c r="B223" t="s">
        <v>156</v>
      </c>
      <c r="C223" s="2">
        <v>8327</v>
      </c>
      <c r="D223" s="2">
        <f t="shared" si="3"/>
        <v>8.3269999999999993E-3</v>
      </c>
      <c r="E223" t="s">
        <v>134</v>
      </c>
      <c r="F223">
        <v>223</v>
      </c>
      <c r="G223" t="s">
        <v>115</v>
      </c>
    </row>
    <row r="224" spans="1:7" x14ac:dyDescent="0.35">
      <c r="A224" t="s">
        <v>155</v>
      </c>
      <c r="B224" t="s">
        <v>154</v>
      </c>
      <c r="C224" s="2">
        <v>7915</v>
      </c>
      <c r="D224" s="2">
        <f t="shared" si="3"/>
        <v>7.9150000000000002E-3</v>
      </c>
      <c r="E224" t="s">
        <v>134</v>
      </c>
      <c r="F224">
        <v>224</v>
      </c>
      <c r="G224" t="s">
        <v>153</v>
      </c>
    </row>
    <row r="225" spans="1:7" x14ac:dyDescent="0.35">
      <c r="A225" t="s">
        <v>152</v>
      </c>
      <c r="B225" t="s">
        <v>151</v>
      </c>
      <c r="C225" s="2">
        <v>7116</v>
      </c>
      <c r="D225" s="2">
        <f t="shared" si="3"/>
        <v>7.1159999999999999E-3</v>
      </c>
      <c r="E225" t="s">
        <v>134</v>
      </c>
      <c r="F225">
        <v>225</v>
      </c>
      <c r="G225" t="s">
        <v>148</v>
      </c>
    </row>
    <row r="226" spans="1:7" x14ac:dyDescent="0.35">
      <c r="A226" t="s">
        <v>150</v>
      </c>
      <c r="B226" t="s">
        <v>149</v>
      </c>
      <c r="C226" s="2">
        <v>5387</v>
      </c>
      <c r="D226" s="2">
        <f t="shared" si="3"/>
        <v>5.3870000000000003E-3</v>
      </c>
      <c r="E226" t="s">
        <v>134</v>
      </c>
      <c r="F226">
        <v>226</v>
      </c>
      <c r="G226" t="s">
        <v>148</v>
      </c>
    </row>
    <row r="227" spans="1:7" x14ac:dyDescent="0.35">
      <c r="A227" t="s">
        <v>147</v>
      </c>
      <c r="B227" t="s">
        <v>146</v>
      </c>
      <c r="C227" s="2">
        <v>5321</v>
      </c>
      <c r="D227" s="2">
        <f t="shared" si="3"/>
        <v>5.3210000000000002E-3</v>
      </c>
      <c r="E227" t="s">
        <v>134</v>
      </c>
      <c r="F227">
        <v>227</v>
      </c>
      <c r="G227" t="s">
        <v>145</v>
      </c>
    </row>
    <row r="228" spans="1:7" x14ac:dyDescent="0.35">
      <c r="A228" t="s">
        <v>144</v>
      </c>
      <c r="B228" t="s">
        <v>143</v>
      </c>
      <c r="C228" s="2">
        <v>3198</v>
      </c>
      <c r="D228" s="2">
        <f t="shared" si="3"/>
        <v>3.1979999999999999E-3</v>
      </c>
      <c r="E228" t="s">
        <v>131</v>
      </c>
      <c r="F228">
        <v>228</v>
      </c>
      <c r="G228" t="s">
        <v>142</v>
      </c>
    </row>
    <row r="229" spans="1:7" x14ac:dyDescent="0.35">
      <c r="A229" t="s">
        <v>141</v>
      </c>
      <c r="B229" t="s">
        <v>140</v>
      </c>
      <c r="C229" s="2">
        <v>2926</v>
      </c>
      <c r="D229" s="2">
        <f t="shared" si="3"/>
        <v>2.9260000000000002E-3</v>
      </c>
      <c r="E229" t="s">
        <v>139</v>
      </c>
      <c r="F229">
        <v>229</v>
      </c>
      <c r="G229" t="s">
        <v>122</v>
      </c>
    </row>
    <row r="230" spans="1:7" x14ac:dyDescent="0.35">
      <c r="A230" t="s">
        <v>138</v>
      </c>
      <c r="B230" t="s">
        <v>137</v>
      </c>
      <c r="C230" s="2">
        <v>2205</v>
      </c>
      <c r="D230" s="2">
        <f t="shared" si="3"/>
        <v>2.2049999999999999E-3</v>
      </c>
      <c r="E230" t="s">
        <v>131</v>
      </c>
      <c r="F230">
        <v>230</v>
      </c>
      <c r="G230" t="s">
        <v>115</v>
      </c>
    </row>
    <row r="231" spans="1:7" x14ac:dyDescent="0.35">
      <c r="A231" t="s">
        <v>136</v>
      </c>
      <c r="B231" t="s">
        <v>135</v>
      </c>
      <c r="C231" s="2">
        <v>2000</v>
      </c>
      <c r="D231" s="2">
        <f t="shared" si="3"/>
        <v>2E-3</v>
      </c>
      <c r="E231" t="s">
        <v>134</v>
      </c>
      <c r="F231">
        <v>231</v>
      </c>
      <c r="G231" t="s">
        <v>115</v>
      </c>
    </row>
    <row r="232" spans="1:7" x14ac:dyDescent="0.35">
      <c r="A232" t="s">
        <v>133</v>
      </c>
      <c r="B232" t="s">
        <v>132</v>
      </c>
      <c r="C232" s="2">
        <v>1748</v>
      </c>
      <c r="D232" s="2">
        <f t="shared" si="3"/>
        <v>1.748E-3</v>
      </c>
      <c r="E232" t="s">
        <v>131</v>
      </c>
      <c r="F232">
        <v>232</v>
      </c>
      <c r="G232" t="s">
        <v>115</v>
      </c>
    </row>
    <row r="233" spans="1:7" x14ac:dyDescent="0.35">
      <c r="A233" t="s">
        <v>130</v>
      </c>
      <c r="B233" t="s">
        <v>129</v>
      </c>
      <c r="C233" s="2">
        <v>1647</v>
      </c>
      <c r="D233" s="2">
        <f t="shared" si="3"/>
        <v>1.647E-3</v>
      </c>
      <c r="E233" t="s">
        <v>123</v>
      </c>
      <c r="F233">
        <v>233</v>
      </c>
      <c r="G233" t="s">
        <v>115</v>
      </c>
    </row>
    <row r="234" spans="1:7" x14ac:dyDescent="0.35">
      <c r="A234" t="s">
        <v>128</v>
      </c>
      <c r="B234" t="s">
        <v>127</v>
      </c>
      <c r="C234" s="2">
        <v>1440</v>
      </c>
      <c r="D234" s="2">
        <f t="shared" si="3"/>
        <v>1.4400000000000001E-3</v>
      </c>
      <c r="E234" t="s">
        <v>119</v>
      </c>
      <c r="F234">
        <v>234</v>
      </c>
      <c r="G234" t="s">
        <v>126</v>
      </c>
    </row>
    <row r="235" spans="1:7" x14ac:dyDescent="0.35">
      <c r="A235" t="s">
        <v>125</v>
      </c>
      <c r="B235" t="s">
        <v>124</v>
      </c>
      <c r="C235" s="2">
        <v>1000</v>
      </c>
      <c r="D235" s="2">
        <f t="shared" si="3"/>
        <v>1E-3</v>
      </c>
      <c r="E235" t="s">
        <v>123</v>
      </c>
      <c r="F235">
        <v>235</v>
      </c>
      <c r="G235" t="s">
        <v>122</v>
      </c>
    </row>
    <row r="236" spans="1:7" x14ac:dyDescent="0.35">
      <c r="A236" t="s">
        <v>121</v>
      </c>
      <c r="B236" t="s">
        <v>120</v>
      </c>
      <c r="C236">
        <v>596</v>
      </c>
      <c r="D236" s="2">
        <f t="shared" si="3"/>
        <v>5.9599999999999996E-4</v>
      </c>
      <c r="E236" t="s">
        <v>119</v>
      </c>
      <c r="F236">
        <v>236</v>
      </c>
      <c r="G236" t="s">
        <v>115</v>
      </c>
    </row>
    <row r="237" spans="1:7" x14ac:dyDescent="0.35">
      <c r="A237" t="s">
        <v>118</v>
      </c>
      <c r="B237" t="s">
        <v>117</v>
      </c>
      <c r="C237">
        <v>50</v>
      </c>
      <c r="D237" s="2">
        <f t="shared" si="3"/>
        <v>5.0000000000000002E-5</v>
      </c>
      <c r="E237" t="s">
        <v>116</v>
      </c>
      <c r="F237">
        <v>237</v>
      </c>
      <c r="G237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corruption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Castillo</dc:creator>
  <cp:lastModifiedBy>Christian Castillo</cp:lastModifiedBy>
  <dcterms:created xsi:type="dcterms:W3CDTF">2023-11-14T06:11:35Z</dcterms:created>
  <dcterms:modified xsi:type="dcterms:W3CDTF">2023-11-20T09:56:56Z</dcterms:modified>
</cp:coreProperties>
</file>