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.cgbs\Desktop\SAS\"/>
    </mc:Choice>
  </mc:AlternateContent>
  <bookViews>
    <workbookView xWindow="0" yWindow="0" windowWidth="19200" windowHeight="64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D42" i="1"/>
  <c r="D40" i="1"/>
  <c r="I33" i="1" l="1"/>
  <c r="D33" i="1"/>
  <c r="I43" i="1"/>
  <c r="D43" i="1"/>
  <c r="I30" i="1"/>
  <c r="D30" i="1"/>
  <c r="C23" i="1"/>
  <c r="D23" i="1"/>
  <c r="E23" i="1"/>
  <c r="F23" i="1"/>
  <c r="G23" i="1"/>
  <c r="H23" i="1"/>
  <c r="B23" i="1"/>
  <c r="I32" i="1" l="1"/>
  <c r="I23" i="1"/>
  <c r="D32" i="1"/>
  <c r="I34" i="1" s="1"/>
</calcChain>
</file>

<file path=xl/sharedStrings.xml><?xml version="1.0" encoding="utf-8"?>
<sst xmlns="http://schemas.openxmlformats.org/spreadsheetml/2006/main" count="46" uniqueCount="38">
  <si>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</si>
  <si>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</si>
  <si>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</si>
  <si>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</si>
  <si>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</si>
  <si>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</si>
  <si>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</si>
  <si>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</si>
  <si>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</si>
  <si>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</si>
  <si>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</si>
  <si>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</si>
  <si>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</si>
  <si>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</si>
  <si>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</si>
  <si>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</si>
  <si>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</si>
  <si>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</si>
  <si>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</si>
  <si>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</si>
  <si>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</si>
  <si>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id1</t>
  </si>
  <si>
    <t>id2</t>
  </si>
  <si>
    <t>id3</t>
  </si>
  <si>
    <t>id4</t>
  </si>
  <si>
    <t>SOMA</t>
  </si>
  <si>
    <t>QUANT USUÁRIOS INTERNOS</t>
  </si>
  <si>
    <t>QUANT USUARIOS EXTERNOS</t>
  </si>
  <si>
    <t>QUANT RESPOSTAS</t>
  </si>
  <si>
    <t>QUANT RESPOSTAS ZERADAS</t>
  </si>
  <si>
    <t>MÉDIA</t>
  </si>
  <si>
    <t>USUÁRIOS INTERNOS</t>
  </si>
  <si>
    <t>CALCULA AMOSTRA</t>
  </si>
  <si>
    <t>USUÁRIOS EXTERNOS</t>
  </si>
  <si>
    <t>MÉDIA TOTAL</t>
  </si>
  <si>
    <t>AMOSTRA SIGNIFICATIVA</t>
  </si>
  <si>
    <t>AMOSTRA MÍNIMA</t>
  </si>
  <si>
    <t>ENTRADA DA ANÁLISE -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</si>
</sst>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abSelected="1" topLeftCell="A27" workbookViewId="0">
      <selection activeCell="I30" sqref="I30"/>
    </sheetView>
  </sheetViews>
  <sheetFormatPr defaultRowHeight="14.5" x14ac:dyDescent="0.35"/>
  <sheetData>
    <row r="2" spans="1:8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0</v>
      </c>
      <c r="G2">
        <v>4</v>
      </c>
      <c r="H2">
        <v>1</v>
      </c>
    </row>
    <row r="3" spans="1:8" x14ac:dyDescent="0.35">
      <c r="A3" t="s">
        <v>1</v>
      </c>
      <c r="B3">
        <v>1</v>
      </c>
      <c r="C3">
        <v>2</v>
      </c>
      <c r="D3">
        <v>3</v>
      </c>
      <c r="E3">
        <v>4</v>
      </c>
      <c r="F3">
        <v>0</v>
      </c>
      <c r="G3">
        <v>4</v>
      </c>
      <c r="H3">
        <v>2</v>
      </c>
    </row>
    <row r="4" spans="1:8" x14ac:dyDescent="0.35">
      <c r="A4" t="s">
        <v>2</v>
      </c>
      <c r="B4">
        <v>1</v>
      </c>
      <c r="C4">
        <v>2</v>
      </c>
      <c r="D4">
        <v>3</v>
      </c>
      <c r="E4">
        <v>4</v>
      </c>
      <c r="F4">
        <v>0</v>
      </c>
      <c r="G4">
        <v>4</v>
      </c>
      <c r="H4">
        <v>3</v>
      </c>
    </row>
    <row r="5" spans="1:8" x14ac:dyDescent="0.35">
      <c r="A5" t="s">
        <v>3</v>
      </c>
      <c r="B5">
        <v>1</v>
      </c>
      <c r="C5">
        <v>2</v>
      </c>
      <c r="D5">
        <v>3</v>
      </c>
      <c r="E5">
        <v>4</v>
      </c>
      <c r="F5">
        <v>0</v>
      </c>
      <c r="G5">
        <v>4</v>
      </c>
      <c r="H5">
        <v>4</v>
      </c>
    </row>
    <row r="6" spans="1:8" x14ac:dyDescent="0.35">
      <c r="A6" t="s">
        <v>4</v>
      </c>
      <c r="B6">
        <v>1</v>
      </c>
      <c r="C6">
        <v>2</v>
      </c>
      <c r="D6">
        <v>3</v>
      </c>
      <c r="E6">
        <v>4</v>
      </c>
      <c r="F6">
        <v>0</v>
      </c>
      <c r="G6">
        <v>4</v>
      </c>
      <c r="H6">
        <v>0</v>
      </c>
    </row>
    <row r="7" spans="1:8" x14ac:dyDescent="0.35">
      <c r="A7" t="s">
        <v>5</v>
      </c>
      <c r="B7">
        <v>1</v>
      </c>
      <c r="C7">
        <v>2</v>
      </c>
      <c r="D7">
        <v>3</v>
      </c>
      <c r="E7">
        <v>4</v>
      </c>
      <c r="F7">
        <v>0</v>
      </c>
      <c r="G7">
        <v>4</v>
      </c>
      <c r="H7">
        <v>2</v>
      </c>
    </row>
    <row r="8" spans="1:8" x14ac:dyDescent="0.35">
      <c r="A8" t="s">
        <v>6</v>
      </c>
      <c r="B8">
        <v>1</v>
      </c>
      <c r="C8">
        <v>2</v>
      </c>
      <c r="D8">
        <v>3</v>
      </c>
      <c r="E8">
        <v>4</v>
      </c>
      <c r="F8">
        <v>0</v>
      </c>
      <c r="G8">
        <v>4</v>
      </c>
      <c r="H8">
        <v>1</v>
      </c>
    </row>
    <row r="9" spans="1:8" x14ac:dyDescent="0.35">
      <c r="A9" t="s">
        <v>7</v>
      </c>
      <c r="B9">
        <v>1</v>
      </c>
      <c r="C9">
        <v>2</v>
      </c>
      <c r="D9">
        <v>3</v>
      </c>
      <c r="E9">
        <v>4</v>
      </c>
      <c r="F9">
        <v>0</v>
      </c>
      <c r="G9">
        <v>4</v>
      </c>
      <c r="H9">
        <v>2</v>
      </c>
    </row>
    <row r="10" spans="1:8" x14ac:dyDescent="0.35">
      <c r="A10" t="s">
        <v>8</v>
      </c>
      <c r="B10">
        <v>1</v>
      </c>
      <c r="C10">
        <v>2</v>
      </c>
      <c r="D10">
        <v>3</v>
      </c>
      <c r="E10">
        <v>4</v>
      </c>
      <c r="F10">
        <v>0</v>
      </c>
      <c r="G10">
        <v>4</v>
      </c>
      <c r="H10">
        <v>3</v>
      </c>
    </row>
    <row r="11" spans="1:8" x14ac:dyDescent="0.35">
      <c r="A11" t="s">
        <v>9</v>
      </c>
      <c r="B11">
        <v>1</v>
      </c>
      <c r="C11">
        <v>2</v>
      </c>
      <c r="D11">
        <v>3</v>
      </c>
      <c r="E11">
        <v>4</v>
      </c>
      <c r="F11">
        <v>0</v>
      </c>
      <c r="G11">
        <v>4</v>
      </c>
      <c r="H11">
        <v>4</v>
      </c>
    </row>
    <row r="12" spans="1:8" x14ac:dyDescent="0.35">
      <c r="A12" t="s">
        <v>10</v>
      </c>
      <c r="B12">
        <v>1</v>
      </c>
      <c r="C12">
        <v>2</v>
      </c>
      <c r="D12">
        <v>3</v>
      </c>
      <c r="E12">
        <v>4</v>
      </c>
      <c r="F12">
        <v>0</v>
      </c>
      <c r="G12">
        <v>4</v>
      </c>
      <c r="H12">
        <v>0</v>
      </c>
    </row>
    <row r="13" spans="1:8" x14ac:dyDescent="0.35">
      <c r="A13" t="s">
        <v>11</v>
      </c>
      <c r="B13">
        <v>1</v>
      </c>
      <c r="C13">
        <v>2</v>
      </c>
      <c r="D13">
        <v>3</v>
      </c>
      <c r="E13">
        <v>4</v>
      </c>
      <c r="F13">
        <v>0</v>
      </c>
      <c r="G13">
        <v>4</v>
      </c>
      <c r="H13">
        <v>1</v>
      </c>
    </row>
    <row r="14" spans="1:8" x14ac:dyDescent="0.35">
      <c r="A14" t="s">
        <v>12</v>
      </c>
      <c r="B14">
        <v>1</v>
      </c>
      <c r="C14">
        <v>2</v>
      </c>
      <c r="D14">
        <v>3</v>
      </c>
      <c r="E14">
        <v>4</v>
      </c>
      <c r="F14">
        <v>0</v>
      </c>
      <c r="G14">
        <v>4</v>
      </c>
      <c r="H14">
        <v>2</v>
      </c>
    </row>
    <row r="15" spans="1:8" x14ac:dyDescent="0.35">
      <c r="A15" t="s">
        <v>13</v>
      </c>
      <c r="B15">
        <v>1</v>
      </c>
      <c r="C15">
        <v>2</v>
      </c>
      <c r="D15">
        <v>3</v>
      </c>
      <c r="E15">
        <v>4</v>
      </c>
      <c r="F15">
        <v>0</v>
      </c>
      <c r="G15">
        <v>4</v>
      </c>
      <c r="H15">
        <v>3</v>
      </c>
    </row>
    <row r="16" spans="1:8" x14ac:dyDescent="0.35">
      <c r="A16" t="s">
        <v>14</v>
      </c>
      <c r="B16">
        <v>1</v>
      </c>
      <c r="C16">
        <v>2</v>
      </c>
      <c r="D16">
        <v>3</v>
      </c>
      <c r="E16">
        <v>4</v>
      </c>
      <c r="F16">
        <v>0</v>
      </c>
      <c r="G16">
        <v>4</v>
      </c>
      <c r="H16">
        <v>4</v>
      </c>
    </row>
    <row r="17" spans="1:9" x14ac:dyDescent="0.35">
      <c r="A17" t="s">
        <v>15</v>
      </c>
      <c r="B17">
        <v>1</v>
      </c>
      <c r="C17">
        <v>2</v>
      </c>
      <c r="D17">
        <v>3</v>
      </c>
      <c r="E17">
        <v>4</v>
      </c>
      <c r="F17">
        <v>0</v>
      </c>
      <c r="G17">
        <v>4</v>
      </c>
      <c r="H17">
        <v>0</v>
      </c>
    </row>
    <row r="18" spans="1:9" x14ac:dyDescent="0.35">
      <c r="A18" t="s">
        <v>16</v>
      </c>
      <c r="B18">
        <v>1</v>
      </c>
      <c r="C18">
        <v>2</v>
      </c>
      <c r="D18">
        <v>3</v>
      </c>
      <c r="E18">
        <v>4</v>
      </c>
      <c r="F18">
        <v>0</v>
      </c>
      <c r="G18">
        <v>4</v>
      </c>
      <c r="H18">
        <v>2</v>
      </c>
    </row>
    <row r="19" spans="1:9" x14ac:dyDescent="0.35">
      <c r="A19" t="s">
        <v>17</v>
      </c>
      <c r="B19">
        <v>1</v>
      </c>
      <c r="C19">
        <v>2</v>
      </c>
      <c r="D19">
        <v>3</v>
      </c>
      <c r="E19">
        <v>4</v>
      </c>
      <c r="F19">
        <v>0</v>
      </c>
      <c r="G19">
        <v>4</v>
      </c>
      <c r="H19">
        <v>3</v>
      </c>
    </row>
    <row r="20" spans="1:9" x14ac:dyDescent="0.35">
      <c r="A20" t="s">
        <v>18</v>
      </c>
      <c r="B20">
        <v>1</v>
      </c>
      <c r="C20">
        <v>2</v>
      </c>
      <c r="D20">
        <v>3</v>
      </c>
      <c r="E20">
        <v>4</v>
      </c>
      <c r="F20">
        <v>0</v>
      </c>
      <c r="G20">
        <v>4</v>
      </c>
      <c r="H20">
        <v>4</v>
      </c>
    </row>
    <row r="21" spans="1:9" x14ac:dyDescent="0.35">
      <c r="A21" t="s">
        <v>19</v>
      </c>
      <c r="B21">
        <v>1</v>
      </c>
      <c r="C21">
        <v>2</v>
      </c>
      <c r="D21">
        <v>3</v>
      </c>
      <c r="E21">
        <v>4</v>
      </c>
      <c r="F21">
        <v>0</v>
      </c>
      <c r="G21">
        <v>4</v>
      </c>
      <c r="H21">
        <v>0</v>
      </c>
    </row>
    <row r="22" spans="1:9" x14ac:dyDescent="0.35">
      <c r="A22" t="s">
        <v>20</v>
      </c>
      <c r="B22">
        <v>1</v>
      </c>
      <c r="C22">
        <v>2</v>
      </c>
      <c r="D22">
        <v>3</v>
      </c>
      <c r="E22">
        <v>4</v>
      </c>
      <c r="F22">
        <v>0</v>
      </c>
      <c r="G22">
        <v>4</v>
      </c>
      <c r="H22">
        <v>1</v>
      </c>
    </row>
    <row r="23" spans="1:9" x14ac:dyDescent="0.35">
      <c r="A23" s="1" t="s">
        <v>25</v>
      </c>
      <c r="B23" s="1">
        <f>SUM(B2:B22)</f>
        <v>21</v>
      </c>
      <c r="C23" s="1">
        <f t="shared" ref="C23:H23" si="0">SUM(C2:C22)</f>
        <v>42</v>
      </c>
      <c r="D23" s="1">
        <f t="shared" si="0"/>
        <v>63</v>
      </c>
      <c r="E23" s="1">
        <f t="shared" si="0"/>
        <v>84</v>
      </c>
      <c r="F23" s="1">
        <f t="shared" si="0"/>
        <v>0</v>
      </c>
      <c r="G23" s="1">
        <f t="shared" si="0"/>
        <v>84</v>
      </c>
      <c r="H23" s="1">
        <f t="shared" si="0"/>
        <v>42</v>
      </c>
      <c r="I23" s="1">
        <f>SUM(B23:H23)</f>
        <v>336</v>
      </c>
    </row>
    <row r="24" spans="1:9" x14ac:dyDescent="0.35">
      <c r="A24" t="s">
        <v>21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</row>
    <row r="25" spans="1:9" x14ac:dyDescent="0.35">
      <c r="A25" t="s">
        <v>22</v>
      </c>
      <c r="B25">
        <v>0</v>
      </c>
      <c r="C25">
        <v>1</v>
      </c>
      <c r="D25">
        <v>2</v>
      </c>
      <c r="E25">
        <v>0</v>
      </c>
      <c r="F25">
        <v>1</v>
      </c>
      <c r="G25">
        <v>1</v>
      </c>
      <c r="H25">
        <v>0</v>
      </c>
    </row>
    <row r="26" spans="1:9" x14ac:dyDescent="0.35">
      <c r="A26" t="s">
        <v>23</v>
      </c>
      <c r="B26">
        <v>0</v>
      </c>
      <c r="C26">
        <v>1</v>
      </c>
      <c r="D26">
        <v>2</v>
      </c>
      <c r="E26">
        <v>3</v>
      </c>
      <c r="F26">
        <v>4</v>
      </c>
      <c r="G26">
        <v>3</v>
      </c>
      <c r="H26">
        <v>2</v>
      </c>
    </row>
    <row r="27" spans="1:9" x14ac:dyDescent="0.35">
      <c r="A27" t="s">
        <v>24</v>
      </c>
      <c r="B27">
        <v>0</v>
      </c>
      <c r="C27">
        <v>1</v>
      </c>
      <c r="D27">
        <v>2</v>
      </c>
      <c r="E27">
        <v>3</v>
      </c>
      <c r="F27">
        <v>0</v>
      </c>
      <c r="G27">
        <v>3</v>
      </c>
      <c r="H27">
        <v>2</v>
      </c>
    </row>
    <row r="29" spans="1:9" x14ac:dyDescent="0.35">
      <c r="A29" t="s">
        <v>26</v>
      </c>
      <c r="D29">
        <v>156</v>
      </c>
      <c r="F29" t="s">
        <v>27</v>
      </c>
      <c r="I29">
        <v>373</v>
      </c>
    </row>
    <row r="30" spans="1:9" x14ac:dyDescent="0.35">
      <c r="A30" t="s">
        <v>28</v>
      </c>
      <c r="D30">
        <f>D29*21</f>
        <v>3276</v>
      </c>
      <c r="F30" t="s">
        <v>28</v>
      </c>
      <c r="I30">
        <f>I29*21</f>
        <v>7833</v>
      </c>
    </row>
    <row r="31" spans="1:9" x14ac:dyDescent="0.35">
      <c r="A31" t="s">
        <v>29</v>
      </c>
      <c r="D31">
        <v>21</v>
      </c>
      <c r="F31" t="s">
        <v>29</v>
      </c>
      <c r="I31">
        <v>4</v>
      </c>
    </row>
    <row r="32" spans="1:9" x14ac:dyDescent="0.35">
      <c r="A32" s="1" t="s">
        <v>25</v>
      </c>
      <c r="B32" s="1"/>
      <c r="C32" s="1"/>
      <c r="D32" s="1">
        <f>B23+D23+F23+G23</f>
        <v>168</v>
      </c>
      <c r="E32" s="1"/>
      <c r="F32" s="1" t="s">
        <v>25</v>
      </c>
      <c r="G32" s="1"/>
      <c r="H32" s="1"/>
      <c r="I32" s="1">
        <f>C23+E23+H23</f>
        <v>168</v>
      </c>
    </row>
    <row r="33" spans="1:10" x14ac:dyDescent="0.35">
      <c r="A33" s="1" t="s">
        <v>30</v>
      </c>
      <c r="B33" s="1"/>
      <c r="C33" s="1"/>
      <c r="D33" s="2">
        <f>D32/D29</f>
        <v>1.0769230769230769</v>
      </c>
      <c r="E33" s="1"/>
      <c r="F33" s="1" t="s">
        <v>30</v>
      </c>
      <c r="G33" s="1"/>
      <c r="H33" s="1"/>
      <c r="I33" s="2">
        <f>I32/I29</f>
        <v>0.45040214477211798</v>
      </c>
    </row>
    <row r="34" spans="1:10" x14ac:dyDescent="0.35">
      <c r="F34" t="s">
        <v>34</v>
      </c>
      <c r="I34" s="2">
        <f>((D33*7)+(I33*3))/10</f>
        <v>0.88896679727778927</v>
      </c>
    </row>
    <row r="35" spans="1:10" x14ac:dyDescent="0.35">
      <c r="I35" s="2"/>
    </row>
    <row r="36" spans="1:10" x14ac:dyDescent="0.35">
      <c r="A36" s="7" t="s">
        <v>37</v>
      </c>
      <c r="B36" s="7"/>
      <c r="C36" s="7"/>
      <c r="D36" s="7"/>
      <c r="E36" s="7"/>
      <c r="F36" s="7"/>
      <c r="G36" s="7"/>
      <c r="H36" s="7"/>
      <c r="I36" s="7"/>
    </row>
    <row r="38" spans="1:10" x14ac:dyDescent="0.35">
      <c r="A38" t="s">
        <v>31</v>
      </c>
      <c r="D38" s="1">
        <v>260</v>
      </c>
      <c r="F38" t="s">
        <v>33</v>
      </c>
      <c r="I38" s="1">
        <v>13000</v>
      </c>
    </row>
    <row r="39" spans="1:10" x14ac:dyDescent="0.35">
      <c r="A39" t="s">
        <v>30</v>
      </c>
      <c r="D39">
        <v>42</v>
      </c>
      <c r="F39" t="s">
        <v>30</v>
      </c>
      <c r="I39" s="5">
        <v>56</v>
      </c>
      <c r="J39" s="3"/>
    </row>
    <row r="40" spans="1:10" x14ac:dyDescent="0.35">
      <c r="A40" s="8" t="s">
        <v>34</v>
      </c>
      <c r="B40" s="8"/>
      <c r="C40" s="8"/>
      <c r="D40" s="8">
        <f>((D39*7)+(I39*3))/10</f>
        <v>46.2</v>
      </c>
      <c r="E40" s="8"/>
      <c r="F40" s="8"/>
      <c r="G40" s="8"/>
      <c r="H40" s="8"/>
      <c r="I40" s="8"/>
    </row>
    <row r="41" spans="1:10" x14ac:dyDescent="0.35">
      <c r="A41" t="s">
        <v>32</v>
      </c>
    </row>
    <row r="42" spans="1:10" x14ac:dyDescent="0.35">
      <c r="A42" t="s">
        <v>36</v>
      </c>
      <c r="D42" s="2">
        <f>(D38*0.25*1.96^2) / ((0.25*1.96^2) + ((D38-1)*0.05^2))</f>
        <v>155.29821506312581</v>
      </c>
      <c r="I42" s="2">
        <f>(I38*0.25*1.96^2) / ((0.25*1.96^2) + ((I38-1)*0.05^2))</f>
        <v>373.16149549134872</v>
      </c>
    </row>
    <row r="43" spans="1:10" x14ac:dyDescent="0.35">
      <c r="A43" t="s">
        <v>35</v>
      </c>
      <c r="D43" s="6" t="str">
        <f>IF(D29&gt;=D42,"S","N")</f>
        <v>S</v>
      </c>
      <c r="I43" s="6" t="str">
        <f>IF(I29&gt;=I42,"S","N")</f>
        <v>N</v>
      </c>
    </row>
    <row r="45" spans="1:10" x14ac:dyDescent="0.35">
      <c r="A45" s="4"/>
    </row>
  </sheetData>
  <mergeCells count="1">
    <mergeCell ref="A36:I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Gomes Bezerra dos Santos</dc:creator>
  <cp:lastModifiedBy>Christian Gomes Bezerra dos Santos</cp:lastModifiedBy>
  <dcterms:created xsi:type="dcterms:W3CDTF">2023-03-09T12:18:52Z</dcterms:created>
  <dcterms:modified xsi:type="dcterms:W3CDTF">2023-03-10T12:09:29Z</dcterms:modified>
</cp:coreProperties>
</file>