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3"/>
  <workbookPr codeName="ThisWorkbook"/>
  <mc:AlternateContent xmlns:mc="http://schemas.openxmlformats.org/markup-compatibility/2006">
    <mc:Choice Requires="x15">
      <x15ac:absPath xmlns:x15ac="http://schemas.microsoft.com/office/spreadsheetml/2010/11/ac" url="https://d.docs.live.net/8fda248c8888d899/front_end/exam/Noroff Exam 1/"/>
    </mc:Choice>
  </mc:AlternateContent>
  <xr:revisionPtr revIDLastSave="194" documentId="8_{92D11D94-7E0C-4D48-8505-F2B714C11C86}" xr6:coauthVersionLast="45" xr6:coauthVersionMax="45" xr10:uidLastSave="{E8F4E9DF-E481-8C49-BA29-52B22F97D006}"/>
  <bookViews>
    <workbookView xWindow="3840" yWindow="1440" windowWidth="36740" windowHeight="198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GanttChart!$A$1:$BN$14</definedName>
    <definedName name="_xlnm.Print_Area" localSheetId="1">GanttChartPro!$A$1:$C$47</definedName>
    <definedName name="_xlnm.Print_Titles" localSheetId="0">GanttChart!$4:$6</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8" i="9" l="1"/>
  <c r="F47" i="9"/>
  <c r="F46" i="9"/>
  <c r="F45" i="9"/>
  <c r="F44" i="9"/>
  <c r="F43" i="9"/>
  <c r="F42" i="9"/>
  <c r="F41" i="9"/>
  <c r="I41" i="9" s="1"/>
  <c r="F40" i="9"/>
  <c r="F39" i="9"/>
  <c r="F38" i="9"/>
  <c r="F37" i="9"/>
  <c r="F36" i="9"/>
  <c r="F35" i="9"/>
  <c r="F34" i="9"/>
  <c r="F33" i="9"/>
  <c r="I33" i="9" s="1"/>
  <c r="F32" i="9"/>
  <c r="F31" i="9"/>
  <c r="F30" i="9"/>
  <c r="F29" i="9"/>
  <c r="F28" i="9"/>
  <c r="F27" i="9"/>
  <c r="F26" i="9"/>
  <c r="I26" i="9" s="1"/>
  <c r="F18" i="9"/>
  <c r="I18" i="9" s="1"/>
  <c r="F19" i="9"/>
  <c r="F20" i="9"/>
  <c r="F21" i="9"/>
  <c r="F22" i="9"/>
  <c r="F23" i="9"/>
  <c r="F24" i="9"/>
  <c r="F25" i="9"/>
  <c r="F15" i="9"/>
  <c r="F16" i="9"/>
  <c r="F17" i="9"/>
  <c r="F7" i="9" l="1"/>
  <c r="I7" i="9" s="1"/>
  <c r="F11" i="9" l="1"/>
  <c r="F8" i="9"/>
  <c r="K6" i="9"/>
  <c r="F12" i="9" l="1"/>
  <c r="F9" i="9"/>
  <c r="F13" i="9"/>
  <c r="K4" i="9"/>
  <c r="A7" i="9"/>
  <c r="L6" i="9" l="1"/>
  <c r="M6" i="9" l="1"/>
  <c r="N6" i="9" l="1"/>
  <c r="O6" i="9" l="1"/>
  <c r="F14" i="9"/>
  <c r="K5" i="9"/>
  <c r="F10" i="9" l="1"/>
  <c r="P6" i="9"/>
  <c r="Q6" i="9" l="1"/>
  <c r="R6" i="9" l="1"/>
  <c r="S6" i="9" l="1"/>
  <c r="T6" i="9" l="1"/>
  <c r="U6" i="9" l="1"/>
  <c r="V6" i="9" l="1"/>
  <c r="R5" i="9"/>
  <c r="R4" i="9"/>
  <c r="W6" i="9" l="1"/>
  <c r="X6" i="9" l="1"/>
  <c r="Y6" i="9" l="1"/>
  <c r="Z6" i="9" l="1"/>
  <c r="AA6" i="9" l="1"/>
  <c r="AB6" i="9" l="1"/>
  <c r="Y5" i="9"/>
  <c r="Y4" i="9"/>
  <c r="AC6" i="9" l="1"/>
  <c r="AD6" i="9" l="1"/>
  <c r="AE6" i="9" l="1"/>
  <c r="AF6" i="9" l="1"/>
  <c r="AG6" i="9" l="1"/>
  <c r="AH6" i="9" l="1"/>
  <c r="AI6" i="9" l="1"/>
  <c r="AF4" i="9"/>
  <c r="AF5" i="9"/>
  <c r="AJ6" i="9" l="1"/>
  <c r="AK6" i="9" l="1"/>
  <c r="AL6" i="9" l="1"/>
  <c r="AM6" i="9" l="1"/>
  <c r="AN6" i="9" l="1"/>
  <c r="AO6" i="9" l="1"/>
  <c r="AP6" i="9" l="1"/>
  <c r="AM5" i="9"/>
  <c r="AM4" i="9"/>
  <c r="AQ6" i="9" l="1"/>
  <c r="AR6" i="9" l="1"/>
  <c r="AS6" i="9" l="1"/>
  <c r="AT6" i="9" l="1"/>
  <c r="AU6" i="9" l="1"/>
  <c r="AV6" i="9" l="1"/>
  <c r="AW6" i="9" l="1"/>
  <c r="AT5" i="9"/>
  <c r="AT4" i="9"/>
  <c r="AX6" i="9" l="1"/>
  <c r="AY6" i="9" l="1"/>
  <c r="AZ6" i="9" l="1"/>
  <c r="BA6" i="9" l="1"/>
  <c r="BB6" i="9" l="1"/>
  <c r="BC6" i="9" l="1"/>
  <c r="BD6" i="9" l="1"/>
  <c r="BA5" i="9"/>
  <c r="BA4" i="9"/>
  <c r="BE6" i="9" l="1"/>
  <c r="BF6" i="9" l="1"/>
  <c r="BG6" i="9" l="1"/>
  <c r="BH6" i="9" l="1"/>
  <c r="BI6" i="9" l="1"/>
  <c r="BJ6" i="9" l="1"/>
  <c r="BK6" i="9" l="1"/>
  <c r="BH4" i="9"/>
  <c r="BH5" i="9"/>
  <c r="BL6" i="9" l="1"/>
  <c r="BM6" i="9" l="1"/>
  <c r="BN6" i="9" l="1"/>
  <c r="A8" i="9" l="1"/>
  <c r="A9" i="9" s="1"/>
  <c r="A10" i="9" s="1"/>
  <c r="A11" i="9" l="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<sst xmlns="http://schemas.openxmlformats.org/spreadsheetml/2006/main" count="177" uniqueCount="151">
  <si>
    <t>Input Cell</t>
  </si>
  <si>
    <t>Label</t>
  </si>
  <si>
    <t>Getting Started Tips</t>
  </si>
  <si>
    <t>FAQs</t>
  </si>
  <si>
    <t>Q:</t>
  </si>
  <si>
    <t>Creating Task Dependencies</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</si>
  <si>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</si>
  <si>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</si>
  <si>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</si>
  <si>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</si>
  <si>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</si>
  <si>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</si>
  <si>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</si>
  <si>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</si>
  <si>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</si>
  <si>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</si>
  <si>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</si>
  <si>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</si>
  <si>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</si>
  <si>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</si>
  <si>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</si>
  <si>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</si>
  <si>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</si>
  <si>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</si>
  <si>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</si>
  <si>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</si>
  <si>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</si>
  <si>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</si>
  <si>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</si>
  <si>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</si>
  <si>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</si>
  <si>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</si>
  <si>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</si>
  <si>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</si>
  <si>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</si>
  <si>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</si>
  <si>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</si>
  <si>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</si>
  <si>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</si>
  <si>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</si>
  <si>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</si>
  <si>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</si>
  <si>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</si>
  <si>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</si>
  <si>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</si>
  <si>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</si>
  <si>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</si>
  <si>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</si>
  <si>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</si>
  <si>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</si>
  <si>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</si>
  <si>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</si>
  <si>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</si>
  <si>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</si>
  <si>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</si>
  <si>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</si>
  <si>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</si>
  <si>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</si>
  <si>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</si>
  <si>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</si>
  <si>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Display Week </t>
  </si>
  <si>
    <t xml:space="preserve">Project Start Date </t>
  </si>
  <si>
    <t xml:space="preserve">Project Lead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</si>
  <si>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</si>
  <si>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</si>
  <si>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</si>
  <si>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</si>
  <si>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</si>
  <si>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</si>
  <si>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</si>
  <si>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</si>
  <si>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</si>
  <si>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</si>
  <si>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</si>
  <si>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</si>
  <si>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</si>
  <si>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</si>
  <si>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</si>
  <si>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</si>
  <si>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</si>
  <si>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</si>
  <si>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</si>
  <si>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</si>
  <si>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</si>
  <si>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</si>
  <si>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</si>
  <si>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</si>
  <si>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</si>
  <si>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</si>
  <si>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</si>
  <si>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</si>
  <si>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</si>
  <si>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</si>
  <si>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</si>
  <si>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</si>
  <si>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</si>
  <si>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</si>
  <si>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</si>
  <si>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</si>
  <si>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</si>
  <si>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</si>
  <si>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</si>
  <si>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</si>
  <si>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</si>
  <si>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</si>
  <si>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</si>
  <si>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</si>
  <si>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</si>
  <si>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</si>
  <si>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</si>
  <si>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</si>
  <si>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</si>
  <si>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</si>
  <si>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</si>
  <si>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</si>
  <si>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</si>
  <si>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</si>
  <si>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</si>
  <si>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</si>
  <si>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</si>
  <si>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</si>
  <si>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Week 1</t>
  </si>
  <si>
    <t>Week 2</t>
  </si>
  <si>
    <t>Week 3</t>
  </si>
  <si>
    <t>Week 4</t>
  </si>
  <si>
    <t>Week 5</t>
  </si>
  <si>
    <t>Christian Skilbred Larsen</t>
  </si>
  <si>
    <t>Start</t>
  </si>
  <si>
    <t>End</t>
  </si>
  <si>
    <t>Days</t>
  </si>
  <si>
    <t>Project Exam 1</t>
  </si>
  <si>
    <t>Planning the 5 weeks</t>
  </si>
  <si>
    <t>Functional spec</t>
  </si>
  <si>
    <t>Project planning document</t>
  </si>
  <si>
    <t>Gantt chart</t>
  </si>
  <si>
    <t>Report</t>
  </si>
  <si>
    <t>Start writing report</t>
  </si>
  <si>
    <t>Overview and delivery for week 1</t>
  </si>
  <si>
    <t>Make git repository</t>
  </si>
  <si>
    <t>Target audience</t>
  </si>
  <si>
    <t>Personas/Storyboard</t>
  </si>
  <si>
    <t>Research</t>
  </si>
  <si>
    <t>HTML</t>
  </si>
  <si>
    <t>CSS</t>
  </si>
  <si>
    <t>JavaScript</t>
  </si>
  <si>
    <t>error fix/repair</t>
  </si>
  <si>
    <t>Finish report</t>
  </si>
  <si>
    <t>Deliver</t>
  </si>
  <si>
    <t>Finalize</t>
  </si>
  <si>
    <t>Create a microsite for SpaceX</t>
  </si>
  <si>
    <t>Wireframe &amp; Prototype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</si>
</sst>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0"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sz val="16"/>
      <color theme="4" tint="-0.249977111117893"/>
      <name val="Arial"/>
      <family val="1"/>
      <scheme val="maj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6">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5" tint="0.39997558519241921"/>
        <bgColor indexed="64"/>
      </patternFill>
    </fill>
  </fills>
  <borders count="2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27">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39" fillId="0" borderId="0" xfId="0" applyNumberFormat="1" applyFont="1" applyFill="1" applyBorder="1" applyProtection="1"/>
    <xf numFmtId="0" fontId="39" fillId="0" borderId="0" xfId="0" applyFont="1" applyProtection="1"/>
    <xf numFmtId="0" fontId="39" fillId="0" borderId="0" xfId="0" applyNumberFormat="1" applyFont="1" applyProtection="1"/>
    <xf numFmtId="0" fontId="40" fillId="0" borderId="0" xfId="0" applyNumberFormat="1" applyFont="1" applyAlignment="1" applyProtection="1">
      <alignment vertical="center"/>
      <protection locked="0"/>
    </xf>
    <xf numFmtId="0" fontId="38" fillId="22" borderId="10" xfId="0" applyFont="1" applyFill="1" applyBorder="1" applyAlignment="1" applyProtection="1">
      <alignment vertical="center"/>
    </xf>
    <xf numFmtId="0" fontId="38" fillId="0" borderId="10" xfId="0" applyNumberFormat="1" applyFont="1" applyFill="1" applyBorder="1" applyAlignment="1" applyProtection="1">
      <alignment horizontal="left" vertical="center"/>
    </xf>
    <xf numFmtId="0" fontId="38" fillId="0" borderId="10" xfId="0" applyFont="1" applyFill="1" applyBorder="1" applyAlignment="1" applyProtection="1">
      <alignment vertical="center"/>
    </xf>
    <xf numFmtId="1" fontId="43" fillId="24" borderId="11" xfId="0" applyNumberFormat="1" applyFont="1" applyFill="1" applyBorder="1" applyAlignment="1" applyProtection="1">
      <alignment horizontal="center" vertical="center"/>
    </xf>
    <xf numFmtId="9" fontId="43" fillId="24" borderId="11" xfId="40" applyFont="1" applyFill="1" applyBorder="1" applyAlignment="1" applyProtection="1">
      <alignment horizontal="center" vertical="center"/>
    </xf>
    <xf numFmtId="1" fontId="43"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42" fillId="22" borderId="15" xfId="0" applyNumberFormat="1" applyFont="1" applyFill="1" applyBorder="1" applyAlignment="1" applyProtection="1">
      <alignment horizontal="left" vertical="center"/>
    </xf>
    <xf numFmtId="0" fontId="42" fillId="22" borderId="15" xfId="0" applyFont="1" applyFill="1" applyBorder="1" applyAlignment="1" applyProtection="1">
      <alignment vertical="center"/>
    </xf>
    <xf numFmtId="0" fontId="38" fillId="22" borderId="15" xfId="0" applyFont="1" applyFill="1" applyBorder="1" applyAlignment="1" applyProtection="1">
      <alignment vertical="center"/>
    </xf>
    <xf numFmtId="0" fontId="38" fillId="22" borderId="15" xfId="0" applyNumberFormat="1" applyFont="1" applyFill="1" applyBorder="1" applyAlignment="1" applyProtection="1">
      <alignment horizontal="center" vertical="center"/>
    </xf>
    <xf numFmtId="165" fontId="38" fillId="22" borderId="15" xfId="0" applyNumberFormat="1" applyFont="1" applyFill="1" applyBorder="1" applyAlignment="1" applyProtection="1">
      <alignment horizontal="right" vertical="center"/>
    </xf>
    <xf numFmtId="1" fontId="38" fillId="22" borderId="15" xfId="40" applyNumberFormat="1" applyFont="1" applyFill="1" applyBorder="1" applyAlignment="1" applyProtection="1">
      <alignment horizontal="center" vertical="center"/>
    </xf>
    <xf numFmtId="9" fontId="38" fillId="22" borderId="15" xfId="40" applyFont="1" applyFill="1" applyBorder="1" applyAlignment="1" applyProtection="1">
      <alignment horizontal="center" vertical="center"/>
    </xf>
    <xf numFmtId="1" fontId="38" fillId="22" borderId="15" xfId="0" applyNumberFormat="1" applyFont="1" applyFill="1" applyBorder="1" applyAlignment="1" applyProtection="1">
      <alignment horizontal="center" vertical="center"/>
    </xf>
    <xf numFmtId="166" fontId="3" fillId="0" borderId="17" xfId="0" applyNumberFormat="1" applyFont="1" applyFill="1" applyBorder="1" applyAlignment="1" applyProtection="1">
      <alignment horizontal="center" vertical="center" shrinkToFit="1"/>
    </xf>
    <xf numFmtId="1" fontId="45" fillId="22" borderId="15" xfId="0" applyNumberFormat="1" applyFont="1" applyFill="1" applyBorder="1" applyAlignment="1" applyProtection="1">
      <alignment horizontal="center" vertical="center"/>
    </xf>
    <xf numFmtId="1" fontId="46" fillId="0" borderId="11" xfId="0" applyNumberFormat="1" applyFont="1" applyBorder="1" applyAlignment="1" applyProtection="1">
      <alignment horizontal="center" vertical="center"/>
    </xf>
    <xf numFmtId="165" fontId="43" fillId="23" borderId="11" xfId="0" applyNumberFormat="1" applyFont="1" applyFill="1" applyBorder="1" applyAlignment="1" applyProtection="1">
      <alignment horizontal="center" vertical="center"/>
    </xf>
    <xf numFmtId="165" fontId="43" fillId="0" borderId="11" xfId="0" applyNumberFormat="1" applyFont="1" applyBorder="1" applyAlignment="1" applyProtection="1">
      <alignment horizontal="center" vertical="center"/>
    </xf>
    <xf numFmtId="0" fontId="38" fillId="22" borderId="15" xfId="0" applyFont="1" applyFill="1" applyBorder="1" applyAlignment="1" applyProtection="1">
      <alignment horizontal="left" vertical="center"/>
    </xf>
    <xf numFmtId="0" fontId="38" fillId="0" borderId="10" xfId="0" applyFont="1" applyFill="1" applyBorder="1" applyAlignment="1" applyProtection="1">
      <alignment horizontal="left" vertical="center"/>
    </xf>
    <xf numFmtId="9" fontId="38" fillId="0" borderId="10" xfId="0" applyNumberFormat="1" applyFont="1" applyFill="1" applyBorder="1" applyAlignment="1" applyProtection="1">
      <alignment horizontal="left" vertical="center"/>
    </xf>
    <xf numFmtId="0" fontId="47" fillId="0" borderId="0" xfId="0" applyNumberFormat="1" applyFont="1" applyFill="1" applyBorder="1" applyProtection="1"/>
    <xf numFmtId="0" fontId="47" fillId="0" borderId="0" xfId="0" applyFont="1" applyFill="1" applyBorder="1" applyProtection="1"/>
    <xf numFmtId="0" fontId="1" fillId="0" borderId="0" xfId="0" applyFont="1" applyFill="1" applyBorder="1" applyProtection="1"/>
    <xf numFmtId="0" fontId="47" fillId="0" borderId="0" xfId="0" applyFont="1" applyProtection="1"/>
    <xf numFmtId="0" fontId="47" fillId="0" borderId="0" xfId="0" applyFont="1" applyFill="1" applyAlignment="1" applyProtection="1">
      <alignment horizontal="right" vertical="center"/>
    </xf>
    <xf numFmtId="165" fontId="38" fillId="22" borderId="15" xfId="0" applyNumberFormat="1" applyFont="1" applyFill="1" applyBorder="1" applyAlignment="1" applyProtection="1">
      <alignment horizontal="center" vertical="center"/>
    </xf>
    <xf numFmtId="0" fontId="48" fillId="0" borderId="0" xfId="0" applyNumberFormat="1" applyFont="1" applyFill="1" applyBorder="1" applyAlignment="1" applyProtection="1">
      <alignment vertical="center"/>
      <protection locked="0"/>
    </xf>
    <xf numFmtId="0" fontId="38" fillId="0" borderId="10" xfId="0" applyFont="1" applyFill="1" applyBorder="1" applyAlignment="1" applyProtection="1">
      <alignment vertical="center" wrapText="1"/>
    </xf>
    <xf numFmtId="0" fontId="43" fillId="0" borderId="11" xfId="0" applyFont="1" applyFill="1" applyBorder="1" applyAlignment="1" applyProtection="1">
      <alignment horizontal="center" vertical="center"/>
    </xf>
    <xf numFmtId="0" fontId="41" fillId="0" borderId="19"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50"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51" fillId="0" borderId="0" xfId="0" applyFont="1" applyAlignment="1">
      <alignment wrapText="1"/>
    </xf>
    <xf numFmtId="0" fontId="37" fillId="0" borderId="0" xfId="34" applyFont="1" applyAlignment="1" applyProtection="1"/>
    <xf numFmtId="0" fontId="51" fillId="0" borderId="0" xfId="0" applyFont="1" applyAlignment="1">
      <alignment horizontal="left" wrapText="1"/>
    </xf>
    <xf numFmtId="0" fontId="51" fillId="0" borderId="0" xfId="0" applyFont="1" applyAlignment="1">
      <alignment vertical="center" wrapText="1"/>
    </xf>
    <xf numFmtId="0" fontId="51" fillId="0" borderId="0" xfId="0" applyFont="1" applyFill="1" applyBorder="1" applyAlignment="1">
      <alignment vertical="center" wrapText="1"/>
    </xf>
    <xf numFmtId="0" fontId="52" fillId="0" borderId="0" xfId="0" applyFont="1" applyAlignment="1">
      <alignment vertical="center"/>
    </xf>
    <xf numFmtId="0" fontId="52" fillId="0" borderId="0" xfId="0" applyFont="1"/>
    <xf numFmtId="0" fontId="52" fillId="0" borderId="0" xfId="0" applyFont="1" applyAlignment="1"/>
    <xf numFmtId="0" fontId="53" fillId="0" borderId="0" xfId="0" applyFont="1" applyFill="1" applyBorder="1" applyAlignment="1">
      <alignment vertical="center" wrapText="1"/>
    </xf>
    <xf numFmtId="0" fontId="52" fillId="0" borderId="0" xfId="0" applyFont="1" applyBorder="1"/>
    <xf numFmtId="0" fontId="37" fillId="0" borderId="0" xfId="34" applyFont="1" applyFill="1" applyBorder="1" applyAlignment="1" applyProtection="1">
      <alignment vertical="center"/>
    </xf>
    <xf numFmtId="0" fontId="55" fillId="0" borderId="0" xfId="0" applyFont="1" applyAlignment="1">
      <alignment horizontal="right"/>
    </xf>
    <xf numFmtId="0" fontId="51" fillId="0" borderId="0" xfId="0" applyFont="1"/>
    <xf numFmtId="0" fontId="51" fillId="0" borderId="0" xfId="0" applyFont="1" applyAlignment="1"/>
    <xf numFmtId="0" fontId="51" fillId="0" borderId="0" xfId="0" applyFont="1" applyAlignment="1">
      <alignment horizontal="left" indent="1"/>
    </xf>
    <xf numFmtId="0" fontId="51" fillId="0" borderId="0" xfId="0" quotePrefix="1" applyFont="1" applyAlignment="1">
      <alignment horizontal="left" wrapText="1" indent="1"/>
    </xf>
    <xf numFmtId="0" fontId="36" fillId="0" borderId="0" xfId="0" quotePrefix="1" applyFont="1" applyAlignment="1">
      <alignment horizontal="left" indent="1"/>
    </xf>
    <xf numFmtId="0" fontId="55" fillId="0" borderId="0" xfId="0" applyFont="1" applyAlignment="1">
      <alignment horizontal="left" wrapText="1"/>
    </xf>
    <xf numFmtId="0" fontId="51" fillId="0" borderId="0" xfId="0" applyFont="1" applyFill="1" applyBorder="1" applyAlignment="1">
      <alignment horizontal="left" vertical="center" wrapText="1"/>
    </xf>
    <xf numFmtId="0" fontId="57" fillId="0" borderId="0" xfId="0" applyFont="1" applyAlignment="1">
      <alignment horizontal="right"/>
    </xf>
    <xf numFmtId="0" fontId="58" fillId="0" borderId="0" xfId="0" applyFont="1" applyFill="1" applyBorder="1" applyAlignment="1">
      <alignment vertical="center" wrapText="1"/>
    </xf>
    <xf numFmtId="0" fontId="51" fillId="0" borderId="0" xfId="0" quotePrefix="1" applyFont="1" applyAlignment="1">
      <alignment wrapText="1"/>
    </xf>
    <xf numFmtId="0" fontId="58" fillId="0" borderId="0" xfId="0" applyFont="1" applyAlignment="1"/>
    <xf numFmtId="0" fontId="11" fillId="0" borderId="0" xfId="0" applyFont="1" applyAlignment="1" applyProtection="1">
      <protection locked="0"/>
    </xf>
    <xf numFmtId="0" fontId="58" fillId="0" borderId="0" xfId="0" applyFont="1"/>
    <xf numFmtId="0" fontId="57" fillId="0" borderId="0" xfId="0" applyFont="1" applyFill="1" applyBorder="1" applyAlignment="1"/>
    <xf numFmtId="166" fontId="3" fillId="25" borderId="12" xfId="0" applyNumberFormat="1" applyFont="1" applyFill="1" applyBorder="1" applyAlignment="1" applyProtection="1">
      <alignment horizontal="center" vertical="center" shrinkToFit="1"/>
    </xf>
    <xf numFmtId="166" fontId="3" fillId="25" borderId="18" xfId="0" applyNumberFormat="1" applyFont="1" applyFill="1" applyBorder="1" applyAlignment="1" applyProtection="1">
      <alignment horizontal="center" vertical="center" shrinkToFit="1"/>
    </xf>
    <xf numFmtId="0" fontId="38" fillId="25" borderId="15" xfId="0" applyFont="1" applyFill="1" applyBorder="1" applyAlignment="1" applyProtection="1">
      <alignment horizontal="left" vertical="center"/>
    </xf>
    <xf numFmtId="0" fontId="38" fillId="25" borderId="10" xfId="0" applyFont="1" applyFill="1" applyBorder="1" applyAlignment="1" applyProtection="1">
      <alignment horizontal="left" vertical="center"/>
    </xf>
    <xf numFmtId="0" fontId="49" fillId="0" borderId="0" xfId="34" applyFont="1" applyBorder="1" applyAlignment="1" applyProtection="1">
      <alignment horizontal="left" vertical="center"/>
    </xf>
    <xf numFmtId="164" fontId="41" fillId="0" borderId="16" xfId="0" applyNumberFormat="1" applyFont="1" applyFill="1" applyBorder="1" applyAlignment="1" applyProtection="1">
      <alignment horizontal="center" vertical="center" shrinkToFit="1"/>
      <protection locked="0"/>
    </xf>
    <xf numFmtId="0" fontId="44" fillId="0" borderId="17" xfId="0" applyNumberFormat="1" applyFont="1" applyFill="1" applyBorder="1" applyAlignment="1" applyProtection="1">
      <alignment horizontal="center" vertical="center"/>
    </xf>
    <xf numFmtId="0" fontId="44" fillId="0" borderId="12" xfId="0" applyNumberFormat="1" applyFont="1" applyFill="1" applyBorder="1" applyAlignment="1" applyProtection="1">
      <alignment horizontal="center" vertical="center"/>
    </xf>
    <xf numFmtId="0" fontId="44" fillId="0" borderId="18" xfId="0" applyNumberFormat="1" applyFont="1" applyFill="1" applyBorder="1" applyAlignment="1" applyProtection="1">
      <alignment horizontal="center" vertical="center"/>
    </xf>
    <xf numFmtId="164" fontId="41" fillId="0" borderId="19" xfId="0" applyNumberFormat="1" applyFont="1" applyFill="1" applyBorder="1" applyAlignment="1" applyProtection="1">
      <alignment horizontal="center" vertical="center" shrinkToFit="1"/>
      <protection locked="0"/>
    </xf>
    <xf numFmtId="167" fontId="41" fillId="0" borderId="17" xfId="0" applyNumberFormat="1" applyFont="1" applyFill="1" applyBorder="1" applyAlignment="1" applyProtection="1">
      <alignment horizontal="center" vertical="center"/>
    </xf>
    <xf numFmtId="167" fontId="41" fillId="0" borderId="12" xfId="0" applyNumberFormat="1" applyFont="1" applyFill="1" applyBorder="1" applyAlignment="1" applyProtection="1">
      <alignment horizontal="center" vertical="center"/>
    </xf>
    <xf numFmtId="167" fontId="41" fillId="0" borderId="18" xfId="0" applyNumberFormat="1" applyFont="1" applyFill="1" applyBorder="1" applyAlignment="1" applyProtection="1">
      <alignment horizontal="center" vertical="center"/>
    </xf>
    <xf numFmtId="0" fontId="50" fillId="0" borderId="0" xfId="0" applyFont="1" applyFill="1" applyBorder="1" applyAlignment="1">
      <alignment horizontal="left"/>
    </xf>
  </cellXfs>
  <cellStyles count="44">
    <cellStyle name="20 % – uthevingsfarge 1" xfId="1" builtinId="30" customBuiltin="1"/>
    <cellStyle name="20 % – uthevingsfarge 2" xfId="2" builtinId="34" customBuiltin="1"/>
    <cellStyle name="20 % – uthevingsfarge 3" xfId="3" builtinId="38" customBuiltin="1"/>
    <cellStyle name="20 % – uthevingsfarge 4" xfId="4" builtinId="42" customBuiltin="1"/>
    <cellStyle name="20 % – uthevingsfarge 5" xfId="5" builtinId="46" customBuiltin="1"/>
    <cellStyle name="20 % – uthevingsfarge 6" xfId="6" builtinId="50" customBuiltin="1"/>
    <cellStyle name="40 % – uthevingsfarge 1" xfId="7" builtinId="31" customBuiltin="1"/>
    <cellStyle name="40 % – uthevingsfarge 2" xfId="8" builtinId="35" customBuiltin="1"/>
    <cellStyle name="40 % – uthevingsfarge 3" xfId="9" builtinId="39" customBuiltin="1"/>
    <cellStyle name="40 % – uthevingsfarge 4" xfId="10" builtinId="43" customBuiltin="1"/>
    <cellStyle name="40 % – uthevingsfarge 5" xfId="11" builtinId="47" customBuiltin="1"/>
    <cellStyle name="40 % – uthevingsfarge 6" xfId="12" builtinId="51" customBuiltin="1"/>
    <cellStyle name="60 % – uthevingsfarge 1" xfId="13" builtinId="32" customBuiltin="1"/>
    <cellStyle name="60 % – uthevingsfarge 2" xfId="14" builtinId="36" customBuiltin="1"/>
    <cellStyle name="60 % – uthevingsfarge 3" xfId="15" builtinId="40" customBuiltin="1"/>
    <cellStyle name="60 % – uthevingsfarge 4" xfId="16" builtinId="44" customBuiltin="1"/>
    <cellStyle name="60 % – uthevingsfarge 5" xfId="17" builtinId="48" customBuiltin="1"/>
    <cellStyle name="60 % – uthevingsfarge 6" xfId="18" builtinId="52" customBuiltin="1"/>
    <cellStyle name="Beregning" xfId="26" builtinId="22" customBuiltin="1"/>
    <cellStyle name="Dårlig" xfId="25" builtinId="27" customBuiltin="1"/>
    <cellStyle name="Forklarende tekst" xfId="28" builtinId="53" customBuiltin="1"/>
    <cellStyle name="God" xfId="29" builtinId="26" customBuiltin="1"/>
    <cellStyle name="Hyperkobling" xfId="34" builtinId="8"/>
    <cellStyle name="Inndata" xfId="35" builtinId="20" customBuiltin="1"/>
    <cellStyle name="Koblet celle" xfId="36" builtinId="24" customBuiltin="1"/>
    <cellStyle name="Kontrollcelle" xfId="27" builtinId="23" customBuiltin="1"/>
    <cellStyle name="Merknad" xfId="38" builtinId="10" customBuiltin="1"/>
    <cellStyle name="Normal" xfId="0" builtinId="0"/>
    <cellStyle name="Nøytral" xfId="37" builtinId="28" customBuiltin="1"/>
    <cellStyle name="Overskrift 1" xfId="30" builtinId="16" customBuiltin="1"/>
    <cellStyle name="Overskrift 2" xfId="31" builtinId="17" customBuiltin="1"/>
    <cellStyle name="Overskrift 3" xfId="32" builtinId="18" customBuiltin="1"/>
    <cellStyle name="Overskrift 4" xfId="33" builtinId="19" customBuiltin="1"/>
    <cellStyle name="Prosent" xfId="40" builtinId="5"/>
    <cellStyle name="Tittel" xfId="41" builtinId="15" customBuiltin="1"/>
    <cellStyle name="Totalt" xfId="42" builtinId="25" customBuiltin="1"/>
    <cellStyle name="Utdata" xfId="39" builtinId="21" customBuiltin="1"/>
    <cellStyle name="Uthevingsfarge1" xfId="19" builtinId="29" customBuiltin="1"/>
    <cellStyle name="Uthevingsfarge2" xfId="20" builtinId="33" customBuiltin="1"/>
    <cellStyle name="Uthevingsfarge3" xfId="21" builtinId="37" customBuiltin="1"/>
    <cellStyle name="Uthevingsfarge4" xfId="22" builtinId="41" customBuiltin="1"/>
    <cellStyle name="Uthevingsfarge5" xfId="23" builtinId="45" customBuiltin="1"/>
    <cellStyle name="Uthevingsfarge6" xfId="24" builtinId="49" customBuiltin="1"/>
    <cellStyle name="Varselteks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22</xdr:col>
      <xdr:colOff>171450</xdr:colOff>
      <xdr:row>10</xdr:row>
      <xdr:rowOff>93133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101600</xdr:colOff>
          <xdr:row>1</xdr:row>
          <xdr:rowOff>127000</xdr:rowOff>
        </xdr:from>
        <xdr:to>
          <xdr:col>21</xdr:col>
          <xdr:colOff>127000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1.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CA48"/>
  <sheetViews>
    <sheetView showGridLines="0" tabSelected="1" zoomScaleNormal="100" workbookViewId="0">
      <pane ySplit="6" topLeftCell="A7" activePane="bottomLeft" state="frozen"/>
      <selection pane="bottomLeft" activeCell="G22" sqref="G22"/>
    </sheetView>
  </sheetViews>
  <sheetFormatPr baseColWidth="10" defaultColWidth="9.1640625" defaultRowHeight="13" x14ac:dyDescent="0.15"/>
  <cols>
    <col min="1" max="1" width="6.83203125" style="5" customWidth="1"/>
    <col min="2" max="2" width="19" style="1" customWidth="1"/>
    <col min="3" max="3" width="7.6640625" style="1" customWidth="1"/>
    <col min="4" max="4" width="6.83203125" style="6" hidden="1" customWidth="1"/>
    <col min="5" max="6" width="12" style="1" customWidth="1"/>
    <col min="7" max="7" width="6" style="1" customWidth="1"/>
    <col min="8" max="8" width="6.6640625" style="1" customWidth="1"/>
    <col min="9" max="9" width="6.5" style="1" customWidth="1"/>
    <col min="10" max="10" width="1.83203125" style="1" customWidth="1"/>
    <col min="11" max="66" width="3.83203125" style="1" customWidth="1"/>
    <col min="67" max="16384" width="9.1640625" style="3"/>
  </cols>
  <sheetData>
    <row r="1" spans="1:79" ht="30" customHeight="1" x14ac:dyDescent="0.15">
      <c r="A1" s="78" t="s">
        <v>130</v>
      </c>
      <c r="B1" s="43"/>
      <c r="C1" s="43"/>
      <c r="D1" s="43"/>
      <c r="E1" s="43"/>
      <c r="F1" s="43"/>
      <c r="I1" s="82"/>
      <c r="K1" s="117"/>
      <c r="L1" s="117"/>
      <c r="M1" s="117"/>
      <c r="N1" s="117"/>
      <c r="O1" s="117"/>
      <c r="P1" s="117"/>
      <c r="Q1" s="117"/>
      <c r="R1" s="117"/>
      <c r="S1" s="117"/>
      <c r="T1" s="117"/>
      <c r="U1" s="117"/>
      <c r="V1" s="117"/>
      <c r="W1" s="117"/>
      <c r="X1" s="117"/>
      <c r="Y1" s="117"/>
      <c r="Z1" s="117"/>
      <c r="AA1" s="117"/>
      <c r="AB1" s="117"/>
      <c r="AC1" s="117"/>
      <c r="AD1" s="117"/>
      <c r="AE1" s="117"/>
    </row>
    <row r="2" spans="1:79" ht="18" customHeight="1" x14ac:dyDescent="0.15">
      <c r="A2" s="48" t="s">
        <v>149</v>
      </c>
      <c r="B2" s="22"/>
      <c r="C2" s="22"/>
      <c r="D2" s="30"/>
      <c r="E2" s="110"/>
      <c r="F2" s="110"/>
      <c r="H2" s="2"/>
    </row>
    <row r="3" spans="1:79" ht="14" x14ac:dyDescent="0.15">
      <c r="A3" s="48"/>
      <c r="B3" s="44"/>
      <c r="C3" s="4"/>
      <c r="D3" s="4"/>
      <c r="E3" s="4"/>
      <c r="F3" s="4"/>
      <c r="G3" s="4"/>
      <c r="H3" s="2"/>
      <c r="K3" s="29"/>
      <c r="L3" s="29"/>
      <c r="M3" s="29"/>
      <c r="N3" s="29"/>
      <c r="O3" s="29"/>
      <c r="P3" s="29"/>
      <c r="Q3" s="29"/>
      <c r="R3" s="29"/>
      <c r="S3" s="29"/>
      <c r="T3" s="29"/>
      <c r="U3" s="29"/>
      <c r="V3" s="29"/>
      <c r="W3" s="29"/>
      <c r="X3" s="29"/>
      <c r="Y3" s="29"/>
      <c r="Z3" s="29"/>
      <c r="AA3" s="29"/>
    </row>
    <row r="4" spans="1:79" ht="17.25" customHeight="1" x14ac:dyDescent="0.15">
      <c r="A4" s="72"/>
      <c r="B4" s="76" t="s">
        <v>61</v>
      </c>
      <c r="C4" s="122">
        <v>43941</v>
      </c>
      <c r="D4" s="122"/>
      <c r="E4" s="122"/>
      <c r="F4" s="73"/>
      <c r="G4" s="76" t="s">
        <v>60</v>
      </c>
      <c r="H4" s="81">
        <v>1</v>
      </c>
      <c r="I4" s="74"/>
      <c r="J4" s="46"/>
      <c r="K4" s="119" t="str">
        <f>"Week "&amp;(K6-($C$4-WEEKDAY($C$4,1)+2))/7+1</f>
        <v>Week 1</v>
      </c>
      <c r="L4" s="120"/>
      <c r="M4" s="120"/>
      <c r="N4" s="120"/>
      <c r="O4" s="120"/>
      <c r="P4" s="120"/>
      <c r="Q4" s="121"/>
      <c r="R4" s="119" t="str">
        <f>"Week "&amp;(R6-($C$4-WEEKDAY($C$4,1)+2))/7+1</f>
        <v>Week 2</v>
      </c>
      <c r="S4" s="120"/>
      <c r="T4" s="120"/>
      <c r="U4" s="120"/>
      <c r="V4" s="120"/>
      <c r="W4" s="120"/>
      <c r="X4" s="121"/>
      <c r="Y4" s="119" t="str">
        <f>"Week "&amp;(Y6-($C$4-WEEKDAY($C$4,1)+2))/7+1</f>
        <v>Week 3</v>
      </c>
      <c r="Z4" s="120"/>
      <c r="AA4" s="120"/>
      <c r="AB4" s="120"/>
      <c r="AC4" s="120"/>
      <c r="AD4" s="120"/>
      <c r="AE4" s="121"/>
      <c r="AF4" s="119" t="str">
        <f>"Week "&amp;(AF6-($C$4-WEEKDAY($C$4,1)+2))/7+1</f>
        <v>Week 4</v>
      </c>
      <c r="AG4" s="120"/>
      <c r="AH4" s="120"/>
      <c r="AI4" s="120"/>
      <c r="AJ4" s="120"/>
      <c r="AK4" s="120"/>
      <c r="AL4" s="121"/>
      <c r="AM4" s="119" t="str">
        <f>"Week "&amp;(AM6-($C$4-WEEKDAY($C$4,1)+2))/7+1</f>
        <v>Week 5</v>
      </c>
      <c r="AN4" s="120"/>
      <c r="AO4" s="120"/>
      <c r="AP4" s="120"/>
      <c r="AQ4" s="120"/>
      <c r="AR4" s="120"/>
      <c r="AS4" s="121"/>
      <c r="AT4" s="119" t="str">
        <f>"Week "&amp;(AT6-($C$4-WEEKDAY($C$4,1)+2))/7+1</f>
        <v>Week 6</v>
      </c>
      <c r="AU4" s="120"/>
      <c r="AV4" s="120"/>
      <c r="AW4" s="120"/>
      <c r="AX4" s="120"/>
      <c r="AY4" s="120"/>
      <c r="AZ4" s="121"/>
      <c r="BA4" s="119" t="str">
        <f>"Week "&amp;(BA6-($C$4-WEEKDAY($C$4,1)+2))/7+1</f>
        <v>Week 7</v>
      </c>
      <c r="BB4" s="120"/>
      <c r="BC4" s="120"/>
      <c r="BD4" s="120"/>
      <c r="BE4" s="120"/>
      <c r="BF4" s="120"/>
      <c r="BG4" s="121"/>
      <c r="BH4" s="119" t="str">
        <f>"Week "&amp;(BH6-($C$4-WEEKDAY($C$4,1)+2))/7+1</f>
        <v>Week 8</v>
      </c>
      <c r="BI4" s="120"/>
      <c r="BJ4" s="120"/>
      <c r="BK4" s="120"/>
      <c r="BL4" s="120"/>
      <c r="BM4" s="120"/>
      <c r="BN4" s="121"/>
    </row>
    <row r="5" spans="1:79" ht="17.25" customHeight="1" x14ac:dyDescent="0.15">
      <c r="A5" s="72"/>
      <c r="B5" s="76" t="s">
        <v>62</v>
      </c>
      <c r="C5" s="118" t="s">
        <v>126</v>
      </c>
      <c r="D5" s="118"/>
      <c r="E5" s="118"/>
      <c r="F5" s="75"/>
      <c r="G5" s="75"/>
      <c r="H5" s="75"/>
      <c r="I5" s="75"/>
      <c r="J5" s="46"/>
      <c r="K5" s="123">
        <f>K6</f>
        <v>43941</v>
      </c>
      <c r="L5" s="124"/>
      <c r="M5" s="124"/>
      <c r="N5" s="124"/>
      <c r="O5" s="124"/>
      <c r="P5" s="124"/>
      <c r="Q5" s="125"/>
      <c r="R5" s="123">
        <f>R6</f>
        <v>43948</v>
      </c>
      <c r="S5" s="124"/>
      <c r="T5" s="124"/>
      <c r="U5" s="124"/>
      <c r="V5" s="124"/>
      <c r="W5" s="124"/>
      <c r="X5" s="125"/>
      <c r="Y5" s="123">
        <f>Y6</f>
        <v>43955</v>
      </c>
      <c r="Z5" s="124"/>
      <c r="AA5" s="124"/>
      <c r="AB5" s="124"/>
      <c r="AC5" s="124"/>
      <c r="AD5" s="124"/>
      <c r="AE5" s="125"/>
      <c r="AF5" s="123">
        <f>AF6</f>
        <v>43962</v>
      </c>
      <c r="AG5" s="124"/>
      <c r="AH5" s="124"/>
      <c r="AI5" s="124"/>
      <c r="AJ5" s="124"/>
      <c r="AK5" s="124"/>
      <c r="AL5" s="125"/>
      <c r="AM5" s="123">
        <f>AM6</f>
        <v>43969</v>
      </c>
      <c r="AN5" s="124"/>
      <c r="AO5" s="124"/>
      <c r="AP5" s="124"/>
      <c r="AQ5" s="124"/>
      <c r="AR5" s="124"/>
      <c r="AS5" s="125"/>
      <c r="AT5" s="123">
        <f>AT6</f>
        <v>43976</v>
      </c>
      <c r="AU5" s="124"/>
      <c r="AV5" s="124"/>
      <c r="AW5" s="124"/>
      <c r="AX5" s="124"/>
      <c r="AY5" s="124"/>
      <c r="AZ5" s="125"/>
      <c r="BA5" s="123">
        <f>BA6</f>
        <v>43983</v>
      </c>
      <c r="BB5" s="124"/>
      <c r="BC5" s="124"/>
      <c r="BD5" s="124"/>
      <c r="BE5" s="124"/>
      <c r="BF5" s="124"/>
      <c r="BG5" s="125"/>
      <c r="BH5" s="123">
        <f>BH6</f>
        <v>43990</v>
      </c>
      <c r="BI5" s="124"/>
      <c r="BJ5" s="124"/>
      <c r="BK5" s="124"/>
      <c r="BL5" s="124"/>
      <c r="BM5" s="124"/>
      <c r="BN5" s="125"/>
    </row>
    <row r="6" spans="1:79" x14ac:dyDescent="0.15">
      <c r="A6" s="45"/>
      <c r="B6" s="46"/>
      <c r="C6" s="46"/>
      <c r="D6" s="47"/>
      <c r="E6" s="46" t="s">
        <v>127</v>
      </c>
      <c r="F6" s="46" t="s">
        <v>128</v>
      </c>
      <c r="G6" s="46" t="s">
        <v>129</v>
      </c>
      <c r="H6" s="46"/>
      <c r="I6" s="46"/>
      <c r="J6" s="46"/>
      <c r="K6" s="64">
        <f>C4-WEEKDAY(C4,1)+2+7*(H4-1)</f>
        <v>43941</v>
      </c>
      <c r="L6" s="55">
        <f t="shared" ref="L6:AQ6" si="0">K6+1</f>
        <v>43942</v>
      </c>
      <c r="M6" s="55">
        <f t="shared" si="0"/>
        <v>43943</v>
      </c>
      <c r="N6" s="55">
        <f t="shared" si="0"/>
        <v>43944</v>
      </c>
      <c r="O6" s="55">
        <f t="shared" si="0"/>
        <v>43945</v>
      </c>
      <c r="P6" s="113">
        <f t="shared" si="0"/>
        <v>43946</v>
      </c>
      <c r="Q6" s="114">
        <f t="shared" si="0"/>
        <v>43947</v>
      </c>
      <c r="R6" s="64">
        <f t="shared" si="0"/>
        <v>43948</v>
      </c>
      <c r="S6" s="55">
        <f t="shared" si="0"/>
        <v>43949</v>
      </c>
      <c r="T6" s="55">
        <f t="shared" si="0"/>
        <v>43950</v>
      </c>
      <c r="U6" s="55">
        <f t="shared" si="0"/>
        <v>43951</v>
      </c>
      <c r="V6" s="55">
        <f t="shared" si="0"/>
        <v>43952</v>
      </c>
      <c r="W6" s="113">
        <f t="shared" si="0"/>
        <v>43953</v>
      </c>
      <c r="X6" s="114">
        <f t="shared" si="0"/>
        <v>43954</v>
      </c>
      <c r="Y6" s="64">
        <f t="shared" si="0"/>
        <v>43955</v>
      </c>
      <c r="Z6" s="55">
        <f t="shared" si="0"/>
        <v>43956</v>
      </c>
      <c r="AA6" s="55">
        <f t="shared" si="0"/>
        <v>43957</v>
      </c>
      <c r="AB6" s="55">
        <f t="shared" si="0"/>
        <v>43958</v>
      </c>
      <c r="AC6" s="55">
        <f t="shared" si="0"/>
        <v>43959</v>
      </c>
      <c r="AD6" s="113">
        <f t="shared" si="0"/>
        <v>43960</v>
      </c>
      <c r="AE6" s="114">
        <f t="shared" si="0"/>
        <v>43961</v>
      </c>
      <c r="AF6" s="64">
        <f t="shared" si="0"/>
        <v>43962</v>
      </c>
      <c r="AG6" s="55">
        <f t="shared" si="0"/>
        <v>43963</v>
      </c>
      <c r="AH6" s="55">
        <f t="shared" si="0"/>
        <v>43964</v>
      </c>
      <c r="AI6" s="55">
        <f t="shared" si="0"/>
        <v>43965</v>
      </c>
      <c r="AJ6" s="55">
        <f t="shared" si="0"/>
        <v>43966</v>
      </c>
      <c r="AK6" s="113">
        <f t="shared" si="0"/>
        <v>43967</v>
      </c>
      <c r="AL6" s="114">
        <f t="shared" si="0"/>
        <v>43968</v>
      </c>
      <c r="AM6" s="64">
        <f t="shared" si="0"/>
        <v>43969</v>
      </c>
      <c r="AN6" s="55">
        <f t="shared" si="0"/>
        <v>43970</v>
      </c>
      <c r="AO6" s="55">
        <f t="shared" si="0"/>
        <v>43971</v>
      </c>
      <c r="AP6" s="55">
        <f t="shared" si="0"/>
        <v>43972</v>
      </c>
      <c r="AQ6" s="55">
        <f t="shared" si="0"/>
        <v>43973</v>
      </c>
      <c r="AR6" s="113">
        <f t="shared" ref="AR6:BN6" si="1">AQ6+1</f>
        <v>43974</v>
      </c>
      <c r="AS6" s="114">
        <f t="shared" si="1"/>
        <v>43975</v>
      </c>
      <c r="AT6" s="64">
        <f t="shared" si="1"/>
        <v>43976</v>
      </c>
      <c r="AU6" s="55">
        <f t="shared" si="1"/>
        <v>43977</v>
      </c>
      <c r="AV6" s="55">
        <f t="shared" si="1"/>
        <v>43978</v>
      </c>
      <c r="AW6" s="55">
        <f t="shared" si="1"/>
        <v>43979</v>
      </c>
      <c r="AX6" s="55">
        <f t="shared" si="1"/>
        <v>43980</v>
      </c>
      <c r="AY6" s="113">
        <f t="shared" si="1"/>
        <v>43981</v>
      </c>
      <c r="AZ6" s="114">
        <f t="shared" si="1"/>
        <v>43982</v>
      </c>
      <c r="BA6" s="64">
        <f t="shared" si="1"/>
        <v>43983</v>
      </c>
      <c r="BB6" s="55">
        <f t="shared" si="1"/>
        <v>43984</v>
      </c>
      <c r="BC6" s="55">
        <f t="shared" si="1"/>
        <v>43985</v>
      </c>
      <c r="BD6" s="55">
        <f t="shared" si="1"/>
        <v>43986</v>
      </c>
      <c r="BE6" s="55">
        <f t="shared" si="1"/>
        <v>43987</v>
      </c>
      <c r="BF6" s="113">
        <f t="shared" si="1"/>
        <v>43988</v>
      </c>
      <c r="BG6" s="114">
        <f t="shared" si="1"/>
        <v>43989</v>
      </c>
      <c r="BH6" s="64">
        <f t="shared" si="1"/>
        <v>43990</v>
      </c>
      <c r="BI6" s="55">
        <f t="shared" si="1"/>
        <v>43991</v>
      </c>
      <c r="BJ6" s="55">
        <f t="shared" si="1"/>
        <v>43992</v>
      </c>
      <c r="BK6" s="55">
        <f t="shared" si="1"/>
        <v>43993</v>
      </c>
      <c r="BL6" s="55">
        <f t="shared" si="1"/>
        <v>43994</v>
      </c>
      <c r="BM6" s="113">
        <f t="shared" si="1"/>
        <v>43995</v>
      </c>
      <c r="BN6" s="114">
        <f t="shared" si="1"/>
        <v>43996</v>
      </c>
    </row>
    <row r="7" spans="1:79" s="49" customFormat="1" ht="18" x14ac:dyDescent="0.15">
      <c r="A7" s="56" t="str">
        <f>IF(ISERROR(VALUE(SUBSTITUTE(prevWBS,".",""))),"1",IF(ISERROR(FIND("`",SUBSTITUTE(prevWBS,".","`",1))),TEXT(VALUE(prevWBS)+1,"#"),TEXT(VALUE(LEFT(prevWBS,FIND("`",SUBSTITUTE(prevWBS,".","`",1))-1))+1,"#")))</f>
        <v>1</v>
      </c>
      <c r="B7" s="57" t="s">
        <v>121</v>
      </c>
      <c r="C7" s="58"/>
      <c r="D7" s="59"/>
      <c r="E7" s="60"/>
      <c r="F7" s="77" t="str">
        <f>IF(ISBLANK(E7)," - ",IF(G7=0,E7,E7+G7-1))</f>
        <v xml:space="preserve"> - </v>
      </c>
      <c r="G7" s="61"/>
      <c r="H7" s="62"/>
      <c r="I7" s="63" t="str">
        <f>IF(OR(F7=0,E7=0)," - ",NETWORKDAYS(E7,F7))</f>
        <v xml:space="preserve"> - </v>
      </c>
      <c r="J7" s="65"/>
      <c r="K7" s="69"/>
      <c r="L7" s="69"/>
      <c r="M7" s="69"/>
      <c r="N7" s="69"/>
      <c r="O7" s="69"/>
      <c r="P7" s="115"/>
      <c r="Q7" s="115"/>
      <c r="R7" s="69"/>
      <c r="S7" s="69"/>
      <c r="T7" s="69"/>
      <c r="U7" s="69"/>
      <c r="V7" s="69"/>
      <c r="W7" s="115"/>
      <c r="X7" s="115"/>
      <c r="Y7" s="69"/>
      <c r="Z7" s="69"/>
      <c r="AA7" s="69"/>
      <c r="AB7" s="69"/>
      <c r="AC7" s="69"/>
      <c r="AD7" s="115"/>
      <c r="AE7" s="115"/>
      <c r="AF7" s="69"/>
      <c r="AG7" s="69"/>
      <c r="AH7" s="69"/>
      <c r="AI7" s="69"/>
      <c r="AJ7" s="69"/>
      <c r="AK7" s="115"/>
      <c r="AL7" s="115"/>
      <c r="AM7" s="69"/>
      <c r="AN7" s="69"/>
      <c r="AO7" s="69"/>
      <c r="AP7" s="69"/>
      <c r="AQ7" s="69"/>
      <c r="AR7" s="115"/>
      <c r="AS7" s="115"/>
      <c r="AT7" s="69"/>
      <c r="AU7" s="69"/>
      <c r="AV7" s="69"/>
      <c r="AW7" s="69"/>
      <c r="AX7" s="69"/>
      <c r="AY7" s="115"/>
      <c r="AZ7" s="115"/>
      <c r="BA7" s="69"/>
      <c r="BB7" s="69"/>
      <c r="BC7" s="69"/>
      <c r="BD7" s="69"/>
      <c r="BE7" s="69"/>
      <c r="BF7" s="115"/>
      <c r="BG7" s="115"/>
      <c r="BH7" s="69"/>
      <c r="BI7" s="69"/>
      <c r="BJ7" s="69"/>
      <c r="BK7" s="69"/>
      <c r="BL7" s="69"/>
      <c r="BM7" s="115"/>
      <c r="BN7" s="115"/>
    </row>
    <row r="8" spans="1:79" s="51" customFormat="1" ht="18" x14ac:dyDescent="0.15">
      <c r="A8" s="50" t="str">
        <f t="shared" ref="A8:A14" si="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8" s="79" t="s">
        <v>131</v>
      </c>
      <c r="D8" s="80"/>
      <c r="E8" s="67">
        <v>43941</v>
      </c>
      <c r="F8" s="68">
        <f>IF(ISBLANK(E8)," - ",IF(G8=0,E8,E8+G8-1))</f>
        <v>43945</v>
      </c>
      <c r="G8" s="52">
        <v>5</v>
      </c>
      <c r="H8" s="53"/>
      <c r="I8" s="54"/>
      <c r="J8" s="66"/>
      <c r="K8" s="70"/>
      <c r="L8" s="70"/>
      <c r="M8" s="70"/>
      <c r="N8" s="70"/>
      <c r="O8" s="70"/>
      <c r="P8" s="116"/>
      <c r="Q8" s="116"/>
      <c r="R8" s="70"/>
      <c r="S8" s="70"/>
      <c r="T8" s="70"/>
      <c r="U8" s="70"/>
      <c r="V8" s="70"/>
      <c r="W8" s="116"/>
      <c r="X8" s="116"/>
      <c r="Y8" s="70"/>
      <c r="Z8" s="70"/>
      <c r="AA8" s="70"/>
      <c r="AB8" s="70"/>
      <c r="AC8" s="70"/>
      <c r="AD8" s="116"/>
      <c r="AE8" s="116"/>
      <c r="AF8" s="70"/>
      <c r="AG8" s="70"/>
      <c r="AH8" s="70"/>
      <c r="AI8" s="70"/>
      <c r="AJ8" s="70"/>
      <c r="AK8" s="116"/>
      <c r="AL8" s="116"/>
      <c r="AM8" s="70"/>
      <c r="AN8" s="70"/>
      <c r="AO8" s="70"/>
      <c r="AP8" s="70"/>
      <c r="AQ8" s="70"/>
      <c r="AR8" s="116"/>
      <c r="AS8" s="116"/>
      <c r="AT8" s="70"/>
      <c r="AU8" s="70"/>
      <c r="AV8" s="70"/>
      <c r="AW8" s="70"/>
      <c r="AX8" s="70"/>
      <c r="AY8" s="116"/>
      <c r="AZ8" s="116"/>
      <c r="BA8" s="70"/>
      <c r="BB8" s="70"/>
      <c r="BC8" s="70"/>
      <c r="BD8" s="70"/>
      <c r="BE8" s="70"/>
      <c r="BF8" s="116"/>
      <c r="BG8" s="116"/>
      <c r="BH8" s="70"/>
      <c r="BI8" s="70"/>
      <c r="BJ8" s="70"/>
      <c r="BK8" s="70"/>
      <c r="BL8" s="70"/>
      <c r="BM8" s="116"/>
      <c r="BN8" s="116"/>
    </row>
    <row r="9" spans="1:79" s="51" customFormat="1" ht="18" x14ac:dyDescent="0.15">
      <c r="A9" s="50" t="str">
        <f t="shared" si="2"/>
        <v>1.2</v>
      </c>
      <c r="B9" s="79" t="s">
        <v>136</v>
      </c>
      <c r="D9" s="80"/>
      <c r="E9" s="67">
        <v>43941</v>
      </c>
      <c r="F9" s="68">
        <f t="shared" ref="F9:F14" si="3">IF(ISBLANK(E9)," - ",IF(G9=0,E9,E9+G9-1))</f>
        <v>43945</v>
      </c>
      <c r="G9" s="52">
        <v>5</v>
      </c>
      <c r="H9" s="53"/>
      <c r="I9" s="54"/>
      <c r="J9" s="66"/>
      <c r="K9" s="70"/>
      <c r="L9" s="70"/>
      <c r="M9" s="70"/>
      <c r="N9" s="70"/>
      <c r="O9" s="70"/>
      <c r="P9" s="116"/>
      <c r="Q9" s="116"/>
      <c r="R9" s="70"/>
      <c r="S9" s="70"/>
      <c r="T9" s="70"/>
      <c r="U9" s="70"/>
      <c r="V9" s="70"/>
      <c r="W9" s="116"/>
      <c r="X9" s="116"/>
      <c r="Y9" s="70"/>
      <c r="Z9" s="70"/>
      <c r="AA9" s="70"/>
      <c r="AB9" s="70"/>
      <c r="AC9" s="70"/>
      <c r="AD9" s="116"/>
      <c r="AE9" s="116"/>
      <c r="AF9" s="70"/>
      <c r="AG9" s="70"/>
      <c r="AH9" s="70"/>
      <c r="AI9" s="70"/>
      <c r="AJ9" s="70"/>
      <c r="AK9" s="116"/>
      <c r="AL9" s="116"/>
      <c r="AM9" s="70"/>
      <c r="AN9" s="70"/>
      <c r="AO9" s="70"/>
      <c r="AP9" s="70"/>
      <c r="AQ9" s="70"/>
      <c r="AR9" s="116"/>
      <c r="AS9" s="116"/>
      <c r="AT9" s="70"/>
      <c r="AU9" s="70"/>
      <c r="AV9" s="70"/>
      <c r="AW9" s="70"/>
      <c r="AX9" s="70"/>
      <c r="AY9" s="116"/>
      <c r="AZ9" s="116"/>
      <c r="BA9" s="70"/>
      <c r="BB9" s="70"/>
      <c r="BC9" s="70"/>
      <c r="BD9" s="70"/>
      <c r="BE9" s="70"/>
      <c r="BF9" s="116"/>
      <c r="BG9" s="116"/>
      <c r="BH9" s="70"/>
      <c r="BI9" s="70"/>
      <c r="BJ9" s="70"/>
      <c r="BK9" s="70"/>
      <c r="BL9" s="70"/>
      <c r="BM9" s="116"/>
      <c r="BN9" s="116"/>
    </row>
    <row r="10" spans="1:79" s="51" customFormat="1" ht="26" x14ac:dyDescent="0.15">
      <c r="A10" s="50" t="str">
        <f t="shared" si="2"/>
        <v>1.3</v>
      </c>
      <c r="B10" s="79" t="s">
        <v>133</v>
      </c>
      <c r="D10" s="80"/>
      <c r="E10" s="67">
        <v>43942</v>
      </c>
      <c r="F10" s="68">
        <f t="shared" si="3"/>
        <v>43943</v>
      </c>
      <c r="G10" s="52">
        <v>2</v>
      </c>
      <c r="H10" s="53"/>
      <c r="I10" s="54"/>
      <c r="J10" s="66"/>
      <c r="K10" s="70"/>
      <c r="L10" s="70"/>
      <c r="M10" s="71"/>
      <c r="N10" s="70"/>
      <c r="O10" s="70"/>
      <c r="P10" s="116"/>
      <c r="Q10" s="116"/>
      <c r="R10" s="70"/>
      <c r="S10" s="70"/>
      <c r="T10" s="70"/>
      <c r="U10" s="70"/>
      <c r="V10" s="70"/>
      <c r="W10" s="116"/>
      <c r="X10" s="116"/>
      <c r="Y10" s="70"/>
      <c r="Z10" s="70"/>
      <c r="AA10" s="70"/>
      <c r="AB10" s="70"/>
      <c r="AC10" s="70"/>
      <c r="AD10" s="116"/>
      <c r="AE10" s="116"/>
      <c r="AF10" s="70"/>
      <c r="AG10" s="70"/>
      <c r="AH10" s="70"/>
      <c r="AI10" s="70"/>
      <c r="AJ10" s="70"/>
      <c r="AK10" s="116"/>
      <c r="AL10" s="116"/>
      <c r="AM10" s="70"/>
      <c r="AN10" s="70"/>
      <c r="AO10" s="70"/>
      <c r="AP10" s="70"/>
      <c r="AQ10" s="70"/>
      <c r="AR10" s="116"/>
      <c r="AS10" s="116"/>
      <c r="AT10" s="70"/>
      <c r="AU10" s="70"/>
      <c r="AV10" s="70"/>
      <c r="AW10" s="70"/>
      <c r="AX10" s="70"/>
      <c r="AY10" s="116"/>
      <c r="AZ10" s="116"/>
      <c r="BA10" s="70"/>
      <c r="BB10" s="70"/>
      <c r="BC10" s="70"/>
      <c r="BD10" s="70"/>
      <c r="BE10" s="70"/>
      <c r="BF10" s="116"/>
      <c r="BG10" s="116"/>
      <c r="BH10" s="70"/>
      <c r="BI10" s="70"/>
      <c r="BJ10" s="70"/>
      <c r="BK10" s="70"/>
      <c r="BL10" s="70"/>
      <c r="BM10" s="116"/>
      <c r="BN10" s="116"/>
    </row>
    <row r="11" spans="1:79" s="51" customFormat="1" ht="18" x14ac:dyDescent="0.15">
      <c r="A11" s="50" t="str">
        <f t="shared" si="2"/>
        <v>1.4</v>
      </c>
      <c r="B11" s="79" t="s">
        <v>134</v>
      </c>
      <c r="D11" s="80"/>
      <c r="E11" s="67">
        <v>43942</v>
      </c>
      <c r="F11" s="68">
        <f t="shared" si="3"/>
        <v>43943</v>
      </c>
      <c r="G11" s="52">
        <v>2</v>
      </c>
      <c r="H11" s="53"/>
      <c r="I11" s="54"/>
      <c r="J11" s="66"/>
      <c r="K11" s="70"/>
      <c r="L11" s="70"/>
      <c r="M11" s="70"/>
      <c r="N11" s="70"/>
      <c r="O11" s="70"/>
      <c r="P11" s="116"/>
      <c r="Q11" s="116"/>
      <c r="R11" s="70"/>
      <c r="S11" s="70"/>
      <c r="T11" s="70"/>
      <c r="U11" s="70"/>
      <c r="V11" s="70"/>
      <c r="W11" s="116"/>
      <c r="X11" s="116"/>
      <c r="Y11" s="70"/>
      <c r="Z11" s="70"/>
      <c r="AA11" s="70"/>
      <c r="AB11" s="70"/>
      <c r="AC11" s="70"/>
      <c r="AD11" s="116"/>
      <c r="AE11" s="116"/>
      <c r="AF11" s="70"/>
      <c r="AG11" s="70"/>
      <c r="AH11" s="70"/>
      <c r="AI11" s="70"/>
      <c r="AJ11" s="70"/>
      <c r="AK11" s="116"/>
      <c r="AL11" s="116"/>
      <c r="AM11" s="70"/>
      <c r="AN11" s="70"/>
      <c r="AO11" s="70"/>
      <c r="AP11" s="70"/>
      <c r="AQ11" s="70"/>
      <c r="AR11" s="116"/>
      <c r="AS11" s="116"/>
      <c r="AT11" s="70"/>
      <c r="AU11" s="70"/>
      <c r="AV11" s="70"/>
      <c r="AW11" s="70"/>
      <c r="AX11" s="70"/>
      <c r="AY11" s="116"/>
      <c r="AZ11" s="116"/>
      <c r="BA11" s="70"/>
      <c r="BB11" s="70"/>
      <c r="BC11" s="70"/>
      <c r="BD11" s="70"/>
      <c r="BE11" s="70"/>
      <c r="BF11" s="116"/>
      <c r="BG11" s="116"/>
      <c r="BH11" s="70"/>
      <c r="BI11" s="70"/>
      <c r="BJ11" s="70"/>
      <c r="BK11" s="70"/>
      <c r="BL11" s="70"/>
      <c r="BM11" s="116"/>
      <c r="BN11" s="116"/>
    </row>
    <row r="12" spans="1:79" s="51" customFormat="1" ht="18" x14ac:dyDescent="0.15">
      <c r="A12" s="50" t="str">
        <f t="shared" si="2"/>
        <v>1.5</v>
      </c>
      <c r="B12" s="79" t="s">
        <v>132</v>
      </c>
      <c r="D12" s="80"/>
      <c r="E12" s="67">
        <v>43944</v>
      </c>
      <c r="F12" s="68">
        <f t="shared" si="3"/>
        <v>43944</v>
      </c>
      <c r="G12" s="52">
        <v>1</v>
      </c>
      <c r="H12" s="53"/>
      <c r="I12" s="54"/>
      <c r="J12" s="66"/>
      <c r="K12" s="70"/>
      <c r="L12" s="70"/>
      <c r="M12" s="70"/>
      <c r="N12" s="70"/>
      <c r="O12" s="70"/>
      <c r="P12" s="116"/>
      <c r="Q12" s="116"/>
      <c r="R12" s="70"/>
      <c r="S12" s="70"/>
      <c r="T12" s="70"/>
      <c r="U12" s="70"/>
      <c r="V12" s="70"/>
      <c r="W12" s="116"/>
      <c r="X12" s="116"/>
      <c r="Y12" s="70"/>
      <c r="Z12" s="70"/>
      <c r="AA12" s="70"/>
      <c r="AB12" s="70"/>
      <c r="AC12" s="70"/>
      <c r="AD12" s="116"/>
      <c r="AE12" s="116"/>
      <c r="AF12" s="70"/>
      <c r="AG12" s="70"/>
      <c r="AH12" s="70"/>
      <c r="AI12" s="70"/>
      <c r="AJ12" s="70"/>
      <c r="AK12" s="116"/>
      <c r="AL12" s="116"/>
      <c r="AM12" s="70"/>
      <c r="AN12" s="70"/>
      <c r="AO12" s="70"/>
      <c r="AP12" s="70"/>
      <c r="AQ12" s="70"/>
      <c r="AR12" s="116"/>
      <c r="AS12" s="116"/>
      <c r="AT12" s="70"/>
      <c r="AU12" s="70"/>
      <c r="AV12" s="70"/>
      <c r="AW12" s="70"/>
      <c r="AX12" s="70"/>
      <c r="AY12" s="116"/>
      <c r="AZ12" s="116"/>
      <c r="BA12" s="70"/>
      <c r="BB12" s="70"/>
      <c r="BC12" s="70"/>
      <c r="BD12" s="70"/>
      <c r="BE12" s="70"/>
      <c r="BF12" s="116"/>
      <c r="BG12" s="116"/>
      <c r="BH12" s="70"/>
      <c r="BI12" s="70"/>
      <c r="BJ12" s="70"/>
      <c r="BK12" s="70"/>
      <c r="BL12" s="70"/>
      <c r="BM12" s="116"/>
      <c r="BN12" s="116"/>
    </row>
    <row r="13" spans="1:79" s="51" customFormat="1" ht="26" x14ac:dyDescent="0.15">
      <c r="A13" s="50" t="str">
        <f t="shared" si="2"/>
        <v>1.6</v>
      </c>
      <c r="B13" s="79" t="s">
        <v>137</v>
      </c>
      <c r="D13" s="80"/>
      <c r="E13" s="67">
        <v>43945</v>
      </c>
      <c r="F13" s="68">
        <f t="shared" si="3"/>
        <v>43945</v>
      </c>
      <c r="G13" s="52">
        <v>1</v>
      </c>
      <c r="H13" s="53"/>
      <c r="I13" s="54"/>
      <c r="J13" s="66"/>
      <c r="K13" s="70"/>
      <c r="L13" s="70"/>
      <c r="M13" s="70"/>
      <c r="N13" s="70"/>
      <c r="O13" s="70"/>
      <c r="P13" s="116"/>
      <c r="Q13" s="116"/>
      <c r="R13" s="70"/>
      <c r="S13" s="70"/>
      <c r="T13" s="70"/>
      <c r="U13" s="70"/>
      <c r="V13" s="70"/>
      <c r="W13" s="116"/>
      <c r="X13" s="116"/>
      <c r="Y13" s="70"/>
      <c r="Z13" s="70"/>
      <c r="AA13" s="70"/>
      <c r="AB13" s="70"/>
      <c r="AC13" s="70"/>
      <c r="AD13" s="116"/>
      <c r="AE13" s="116"/>
      <c r="AF13" s="70"/>
      <c r="AG13" s="70"/>
      <c r="AH13" s="70"/>
      <c r="AI13" s="70"/>
      <c r="AJ13" s="70"/>
      <c r="AK13" s="116"/>
      <c r="AL13" s="116"/>
      <c r="AM13" s="70"/>
      <c r="AN13" s="70"/>
      <c r="AO13" s="70"/>
      <c r="AP13" s="70"/>
      <c r="AQ13" s="70"/>
      <c r="AR13" s="116"/>
      <c r="AS13" s="116"/>
      <c r="AT13" s="70"/>
      <c r="AU13" s="70"/>
      <c r="AV13" s="70"/>
      <c r="AW13" s="70"/>
      <c r="AX13" s="70"/>
      <c r="AY13" s="116"/>
      <c r="AZ13" s="116"/>
      <c r="BA13" s="70"/>
      <c r="BB13" s="70"/>
      <c r="BC13" s="70"/>
      <c r="BD13" s="70"/>
      <c r="BE13" s="70"/>
      <c r="BF13" s="116"/>
      <c r="BG13" s="116"/>
      <c r="BH13" s="70"/>
      <c r="BI13" s="70"/>
      <c r="BJ13" s="70"/>
      <c r="BK13" s="70"/>
      <c r="BL13" s="70"/>
      <c r="BM13" s="116"/>
      <c r="BN13" s="116"/>
    </row>
    <row r="14" spans="1:79" s="51" customFormat="1" ht="18" x14ac:dyDescent="0.15">
      <c r="A14" s="50" t="str">
        <f t="shared" si="2"/>
        <v>1.7</v>
      </c>
      <c r="B14" s="79" t="s">
        <v>138</v>
      </c>
      <c r="D14" s="80"/>
      <c r="E14" s="67">
        <v>43945</v>
      </c>
      <c r="F14" s="68">
        <f t="shared" si="3"/>
        <v>43945</v>
      </c>
      <c r="G14" s="52">
        <v>1</v>
      </c>
      <c r="H14" s="53"/>
      <c r="I14" s="54"/>
      <c r="J14" s="66"/>
      <c r="K14" s="70"/>
      <c r="L14" s="70"/>
      <c r="M14" s="70"/>
      <c r="N14" s="70"/>
      <c r="O14" s="70"/>
      <c r="P14" s="116"/>
      <c r="Q14" s="116"/>
      <c r="R14" s="70"/>
      <c r="S14" s="70"/>
      <c r="T14" s="70"/>
      <c r="U14" s="70"/>
      <c r="V14" s="70"/>
      <c r="W14" s="116"/>
      <c r="X14" s="116"/>
      <c r="Y14" s="70"/>
      <c r="Z14" s="70"/>
      <c r="AA14" s="70"/>
      <c r="AB14" s="70"/>
      <c r="AC14" s="70"/>
      <c r="AD14" s="116"/>
      <c r="AE14" s="116"/>
      <c r="AF14" s="70"/>
      <c r="AG14" s="70"/>
      <c r="AH14" s="70"/>
      <c r="AI14" s="70"/>
      <c r="AJ14" s="70"/>
      <c r="AK14" s="116"/>
      <c r="AL14" s="116"/>
      <c r="AM14" s="70"/>
      <c r="AN14" s="70"/>
      <c r="AO14" s="70"/>
      <c r="AP14" s="70"/>
      <c r="AQ14" s="70"/>
      <c r="AR14" s="116"/>
      <c r="AS14" s="116"/>
      <c r="AT14" s="70"/>
      <c r="AU14" s="70"/>
      <c r="AV14" s="70"/>
      <c r="AW14" s="70"/>
      <c r="AX14" s="70"/>
      <c r="AY14" s="116"/>
      <c r="AZ14" s="116"/>
      <c r="BA14" s="70"/>
      <c r="BB14" s="70"/>
      <c r="BC14" s="70"/>
      <c r="BD14" s="70"/>
      <c r="BE14" s="70"/>
      <c r="BF14" s="116"/>
      <c r="BG14" s="116"/>
      <c r="BH14" s="70"/>
      <c r="BI14" s="70"/>
      <c r="BJ14" s="70"/>
      <c r="BK14" s="70"/>
      <c r="BL14" s="70"/>
      <c r="BM14" s="116"/>
      <c r="BN14" s="116"/>
    </row>
    <row r="15" spans="1:79" ht="18" x14ac:dyDescent="0.15">
      <c r="A15" s="50" t="str">
        <f t="shared" ref="A15:A17" si="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1.8</v>
      </c>
      <c r="B15" s="79" t="s">
        <v>6</v>
      </c>
      <c r="C15" s="51"/>
      <c r="D15" s="80"/>
      <c r="E15" s="67">
        <v>43941</v>
      </c>
      <c r="F15" s="68">
        <f>IF(ISBLANK(E15)," - ",IF(G15=0,E15,E15+G15-1))</f>
        <v>43941</v>
      </c>
      <c r="G15" s="52">
        <v>1</v>
      </c>
      <c r="H15" s="53"/>
      <c r="I15" s="54"/>
      <c r="J15" s="66"/>
      <c r="K15" s="70"/>
      <c r="L15" s="70"/>
      <c r="M15" s="70"/>
      <c r="N15" s="70"/>
      <c r="O15" s="70"/>
      <c r="P15" s="116"/>
      <c r="Q15" s="116"/>
      <c r="R15" s="70"/>
      <c r="S15" s="70"/>
      <c r="T15" s="70"/>
      <c r="U15" s="70"/>
      <c r="V15" s="70"/>
      <c r="W15" s="116"/>
      <c r="X15" s="116"/>
      <c r="Y15" s="70"/>
      <c r="Z15" s="70"/>
      <c r="AA15" s="70"/>
      <c r="AB15" s="70"/>
      <c r="AC15" s="70"/>
      <c r="AD15" s="116"/>
      <c r="AE15" s="116"/>
      <c r="AF15" s="70"/>
      <c r="AG15" s="70"/>
      <c r="AH15" s="70"/>
      <c r="AI15" s="70"/>
      <c r="AJ15" s="70"/>
      <c r="AK15" s="116"/>
      <c r="AL15" s="116"/>
      <c r="AM15" s="70"/>
      <c r="AN15" s="70"/>
      <c r="AO15" s="70"/>
      <c r="AP15" s="70"/>
      <c r="AQ15" s="70"/>
      <c r="AR15" s="116"/>
      <c r="AS15" s="116"/>
      <c r="AT15" s="70"/>
      <c r="AU15" s="70"/>
      <c r="AV15" s="70"/>
      <c r="AW15" s="70"/>
      <c r="AX15" s="70"/>
      <c r="AY15" s="116"/>
      <c r="AZ15" s="116"/>
      <c r="BA15" s="70"/>
      <c r="BB15" s="70"/>
      <c r="BC15" s="70"/>
      <c r="BD15" s="70"/>
      <c r="BE15" s="70"/>
      <c r="BF15" s="116"/>
      <c r="BG15" s="116"/>
      <c r="BH15" s="70"/>
      <c r="BI15" s="70"/>
      <c r="BJ15" s="70"/>
      <c r="BK15" s="70"/>
      <c r="BL15" s="70"/>
      <c r="BM15" s="116"/>
      <c r="BN15" s="116"/>
      <c r="BO15" s="51"/>
      <c r="BP15" s="51"/>
      <c r="BQ15" s="51"/>
      <c r="BR15" s="51"/>
      <c r="BS15" s="51"/>
      <c r="BT15" s="51"/>
      <c r="BU15" s="51"/>
      <c r="BV15" s="51"/>
      <c r="BW15" s="51"/>
      <c r="BX15" s="51"/>
      <c r="BY15" s="51"/>
      <c r="BZ15" s="51"/>
      <c r="CA15" s="51"/>
    </row>
    <row r="16" spans="1:79" ht="18" x14ac:dyDescent="0.15">
      <c r="A16" s="50" t="str">
        <f t="shared" si="4"/>
        <v>1.9</v>
      </c>
      <c r="B16" s="79" t="s">
        <v>6</v>
      </c>
      <c r="C16" s="51"/>
      <c r="D16" s="80"/>
      <c r="E16" s="67">
        <v>43941</v>
      </c>
      <c r="F16" s="68">
        <f t="shared" ref="F16:F17" si="5">IF(ISBLANK(E16)," - ",IF(G16=0,E16,E16+G16-1))</f>
        <v>43941</v>
      </c>
      <c r="G16" s="52">
        <v>1</v>
      </c>
      <c r="H16" s="53"/>
      <c r="I16" s="54"/>
      <c r="J16" s="66"/>
      <c r="K16" s="70"/>
      <c r="L16" s="70"/>
      <c r="M16" s="70"/>
      <c r="N16" s="70"/>
      <c r="O16" s="70"/>
      <c r="P16" s="116"/>
      <c r="Q16" s="116"/>
      <c r="R16" s="70"/>
      <c r="S16" s="70"/>
      <c r="T16" s="70"/>
      <c r="U16" s="70"/>
      <c r="V16" s="70"/>
      <c r="W16" s="116"/>
      <c r="X16" s="116"/>
      <c r="Y16" s="70"/>
      <c r="Z16" s="70"/>
      <c r="AA16" s="70"/>
      <c r="AB16" s="70"/>
      <c r="AC16" s="70"/>
      <c r="AD16" s="116"/>
      <c r="AE16" s="116"/>
      <c r="AF16" s="70"/>
      <c r="AG16" s="70"/>
      <c r="AH16" s="70"/>
      <c r="AI16" s="70"/>
      <c r="AJ16" s="70"/>
      <c r="AK16" s="116"/>
      <c r="AL16" s="116"/>
      <c r="AM16" s="70"/>
      <c r="AN16" s="70"/>
      <c r="AO16" s="70"/>
      <c r="AP16" s="70"/>
      <c r="AQ16" s="70"/>
      <c r="AR16" s="116"/>
      <c r="AS16" s="116"/>
      <c r="AT16" s="70"/>
      <c r="AU16" s="70"/>
      <c r="AV16" s="70"/>
      <c r="AW16" s="70"/>
      <c r="AX16" s="70"/>
      <c r="AY16" s="116"/>
      <c r="AZ16" s="116"/>
      <c r="BA16" s="70"/>
      <c r="BB16" s="70"/>
      <c r="BC16" s="70"/>
      <c r="BD16" s="70"/>
      <c r="BE16" s="70"/>
      <c r="BF16" s="116"/>
      <c r="BG16" s="116"/>
      <c r="BH16" s="70"/>
      <c r="BI16" s="70"/>
      <c r="BJ16" s="70"/>
      <c r="BK16" s="70"/>
      <c r="BL16" s="70"/>
      <c r="BM16" s="116"/>
      <c r="BN16" s="116"/>
      <c r="BO16" s="51"/>
      <c r="BP16" s="51"/>
      <c r="BQ16" s="51"/>
      <c r="BR16" s="51"/>
      <c r="BS16" s="51"/>
      <c r="BT16" s="51"/>
      <c r="BU16" s="51"/>
      <c r="BV16" s="51"/>
      <c r="BW16" s="51"/>
      <c r="BX16" s="51"/>
      <c r="BY16" s="51"/>
      <c r="BZ16" s="51"/>
      <c r="CA16" s="51"/>
    </row>
    <row r="17" spans="1:79" ht="18" x14ac:dyDescent="0.15">
      <c r="A17" s="50" t="str">
        <f t="shared" si="4"/>
        <v>1.10</v>
      </c>
      <c r="B17" s="79" t="s">
        <v>6</v>
      </c>
      <c r="C17" s="51"/>
      <c r="D17" s="80"/>
      <c r="E17" s="67">
        <v>43941</v>
      </c>
      <c r="F17" s="68">
        <f t="shared" si="5"/>
        <v>43941</v>
      </c>
      <c r="G17" s="52">
        <v>1</v>
      </c>
      <c r="H17" s="53"/>
      <c r="I17" s="54"/>
      <c r="J17" s="66"/>
      <c r="K17" s="70"/>
      <c r="L17" s="70"/>
      <c r="M17" s="71"/>
      <c r="N17" s="70"/>
      <c r="O17" s="70"/>
      <c r="P17" s="116"/>
      <c r="Q17" s="116"/>
      <c r="R17" s="70"/>
      <c r="S17" s="70"/>
      <c r="T17" s="70"/>
      <c r="U17" s="70"/>
      <c r="V17" s="70"/>
      <c r="W17" s="116"/>
      <c r="X17" s="116"/>
      <c r="Y17" s="70"/>
      <c r="Z17" s="70"/>
      <c r="AA17" s="70"/>
      <c r="AB17" s="70"/>
      <c r="AC17" s="70"/>
      <c r="AD17" s="116"/>
      <c r="AE17" s="116"/>
      <c r="AF17" s="70"/>
      <c r="AG17" s="70"/>
      <c r="AH17" s="70"/>
      <c r="AI17" s="70"/>
      <c r="AJ17" s="70"/>
      <c r="AK17" s="116"/>
      <c r="AL17" s="116"/>
      <c r="AM17" s="70"/>
      <c r="AN17" s="70"/>
      <c r="AO17" s="70"/>
      <c r="AP17" s="70"/>
      <c r="AQ17" s="70"/>
      <c r="AR17" s="116"/>
      <c r="AS17" s="116"/>
      <c r="AT17" s="70"/>
      <c r="AU17" s="70"/>
      <c r="AV17" s="70"/>
      <c r="AW17" s="70"/>
      <c r="AX17" s="70"/>
      <c r="AY17" s="116"/>
      <c r="AZ17" s="116"/>
      <c r="BA17" s="70"/>
      <c r="BB17" s="70"/>
      <c r="BC17" s="70"/>
      <c r="BD17" s="70"/>
      <c r="BE17" s="70"/>
      <c r="BF17" s="116"/>
      <c r="BG17" s="116"/>
      <c r="BH17" s="70"/>
      <c r="BI17" s="70"/>
      <c r="BJ17" s="70"/>
      <c r="BK17" s="70"/>
      <c r="BL17" s="70"/>
      <c r="BM17" s="116"/>
      <c r="BN17" s="116"/>
      <c r="BO17" s="51"/>
      <c r="BP17" s="51"/>
      <c r="BQ17" s="51"/>
      <c r="BR17" s="51"/>
      <c r="BS17" s="51"/>
      <c r="BT17" s="51"/>
      <c r="BU17" s="51"/>
      <c r="BV17" s="51"/>
      <c r="BW17" s="51"/>
      <c r="BX17" s="51"/>
      <c r="BY17" s="51"/>
      <c r="BZ17" s="51"/>
      <c r="CA17" s="51"/>
    </row>
    <row r="18" spans="1:79" ht="18" x14ac:dyDescent="0.15">
      <c r="A18" s="56" t="str">
        <f>IF(ISERROR(VALUE(SUBSTITUTE(prevWBS,".",""))),"1",IF(ISERROR(FIND("`",SUBSTITUTE(prevWBS,".","`",1))),TEXT(VALUE(prevWBS)+1,"#"),TEXT(VALUE(LEFT(prevWBS,FIND("`",SUBSTITUTE(prevWBS,".","`",1))-1))+1,"#")))</f>
        <v>2</v>
      </c>
      <c r="B18" s="57" t="s">
        <v>122</v>
      </c>
      <c r="C18" s="58"/>
      <c r="D18" s="59"/>
      <c r="E18" s="60"/>
      <c r="F18" s="77" t="str">
        <f>IF(ISBLANK(E18)," - ",IF(G18=0,E18,E18+G18-1))</f>
        <v xml:space="preserve"> - </v>
      </c>
      <c r="G18" s="61"/>
      <c r="H18" s="62"/>
      <c r="I18" s="63" t="str">
        <f>IF(OR(F18=0,E18=0)," - ",NETWORKDAYS(E18,F18))</f>
        <v xml:space="preserve"> - </v>
      </c>
      <c r="J18" s="65"/>
      <c r="K18" s="69"/>
      <c r="L18" s="69"/>
      <c r="M18" s="69"/>
      <c r="N18" s="69"/>
      <c r="O18" s="69"/>
      <c r="P18" s="115"/>
      <c r="Q18" s="115"/>
      <c r="R18" s="69"/>
      <c r="S18" s="69"/>
      <c r="T18" s="69"/>
      <c r="U18" s="69"/>
      <c r="V18" s="69"/>
      <c r="W18" s="115"/>
      <c r="X18" s="115"/>
      <c r="Y18" s="69"/>
      <c r="Z18" s="69"/>
      <c r="AA18" s="69"/>
      <c r="AB18" s="69"/>
      <c r="AC18" s="69"/>
      <c r="AD18" s="115"/>
      <c r="AE18" s="115"/>
      <c r="AF18" s="69"/>
      <c r="AG18" s="69"/>
      <c r="AH18" s="69"/>
      <c r="AI18" s="69"/>
      <c r="AJ18" s="69"/>
      <c r="AK18" s="115"/>
      <c r="AL18" s="115"/>
      <c r="AM18" s="69"/>
      <c r="AN18" s="69"/>
      <c r="AO18" s="69"/>
      <c r="AP18" s="69"/>
      <c r="AQ18" s="69"/>
      <c r="AR18" s="115"/>
      <c r="AS18" s="115"/>
      <c r="AT18" s="69"/>
      <c r="AU18" s="69"/>
      <c r="AV18" s="69"/>
      <c r="AW18" s="69"/>
      <c r="AX18" s="69"/>
      <c r="AY18" s="115"/>
      <c r="AZ18" s="115"/>
      <c r="BA18" s="69"/>
      <c r="BB18" s="69"/>
      <c r="BC18" s="69"/>
      <c r="BD18" s="69"/>
      <c r="BE18" s="69"/>
      <c r="BF18" s="115"/>
      <c r="BG18" s="115"/>
      <c r="BH18" s="69"/>
      <c r="BI18" s="69"/>
      <c r="BJ18" s="69"/>
      <c r="BK18" s="69"/>
      <c r="BL18" s="69"/>
      <c r="BM18" s="115"/>
      <c r="BN18" s="115"/>
      <c r="BO18" s="49"/>
      <c r="BP18" s="49"/>
      <c r="BQ18" s="49"/>
      <c r="BR18" s="49"/>
      <c r="BS18" s="49"/>
      <c r="BT18" s="49"/>
      <c r="BU18" s="49"/>
      <c r="BV18" s="49"/>
      <c r="BW18" s="49"/>
      <c r="BX18" s="49"/>
      <c r="BY18" s="49"/>
      <c r="BZ18" s="49"/>
      <c r="CA18" s="49"/>
    </row>
    <row r="19" spans="1:79" ht="18" x14ac:dyDescent="0.15">
      <c r="A19" s="50" t="str">
        <f t="shared" ref="A19:A46" si="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79" t="s">
        <v>139</v>
      </c>
      <c r="C19" s="51"/>
      <c r="D19" s="80"/>
      <c r="E19" s="67">
        <v>43948</v>
      </c>
      <c r="F19" s="68">
        <f>IF(ISBLANK(E19)," - ",IF(G19=0,E19,E19+G19-1))</f>
        <v>43948</v>
      </c>
      <c r="G19" s="52">
        <v>1</v>
      </c>
      <c r="H19" s="53"/>
      <c r="I19" s="54"/>
      <c r="J19" s="66"/>
      <c r="K19" s="70"/>
      <c r="L19" s="70"/>
      <c r="M19" s="70"/>
      <c r="N19" s="70"/>
      <c r="O19" s="70"/>
      <c r="P19" s="116"/>
      <c r="Q19" s="116"/>
      <c r="R19" s="70"/>
      <c r="S19" s="70"/>
      <c r="T19" s="70"/>
      <c r="U19" s="70"/>
      <c r="V19" s="70"/>
      <c r="W19" s="116"/>
      <c r="X19" s="116"/>
      <c r="Y19" s="70"/>
      <c r="Z19" s="70"/>
      <c r="AA19" s="70"/>
      <c r="AB19" s="70"/>
      <c r="AC19" s="70"/>
      <c r="AD19" s="116"/>
      <c r="AE19" s="116"/>
      <c r="AF19" s="70"/>
      <c r="AG19" s="70"/>
      <c r="AH19" s="70"/>
      <c r="AI19" s="70"/>
      <c r="AJ19" s="70"/>
      <c r="AK19" s="116"/>
      <c r="AL19" s="116"/>
      <c r="AM19" s="70"/>
      <c r="AN19" s="70"/>
      <c r="AO19" s="70"/>
      <c r="AP19" s="70"/>
      <c r="AQ19" s="70"/>
      <c r="AR19" s="116"/>
      <c r="AS19" s="116"/>
      <c r="AT19" s="70"/>
      <c r="AU19" s="70"/>
      <c r="AV19" s="70"/>
      <c r="AW19" s="70"/>
      <c r="AX19" s="70"/>
      <c r="AY19" s="116"/>
      <c r="AZ19" s="116"/>
      <c r="BA19" s="70"/>
      <c r="BB19" s="70"/>
      <c r="BC19" s="70"/>
      <c r="BD19" s="70"/>
      <c r="BE19" s="70"/>
      <c r="BF19" s="116"/>
      <c r="BG19" s="116"/>
      <c r="BH19" s="70"/>
      <c r="BI19" s="70"/>
      <c r="BJ19" s="70"/>
      <c r="BK19" s="70"/>
      <c r="BL19" s="70"/>
      <c r="BM19" s="116"/>
      <c r="BN19" s="116"/>
      <c r="BO19" s="51"/>
      <c r="BP19" s="51"/>
      <c r="BQ19" s="51"/>
      <c r="BR19" s="51"/>
      <c r="BS19" s="51"/>
      <c r="BT19" s="51"/>
      <c r="BU19" s="51"/>
      <c r="BV19" s="51"/>
      <c r="BW19" s="51"/>
      <c r="BX19" s="51"/>
      <c r="BY19" s="51"/>
      <c r="BZ19" s="51"/>
      <c r="CA19" s="51"/>
    </row>
    <row r="20" spans="1:79" ht="18" x14ac:dyDescent="0.15">
      <c r="A20" s="50" t="str">
        <f t="shared" si="6"/>
        <v>2.2</v>
      </c>
      <c r="B20" s="79" t="s">
        <v>140</v>
      </c>
      <c r="C20" s="51"/>
      <c r="D20" s="80"/>
      <c r="E20" s="67">
        <v>43949</v>
      </c>
      <c r="F20" s="68">
        <f t="shared" ref="F20:F25" si="7">IF(ISBLANK(E20)," - ",IF(G20=0,E20,E20+G20-1))</f>
        <v>43949</v>
      </c>
      <c r="G20" s="52">
        <v>1</v>
      </c>
      <c r="H20" s="53"/>
      <c r="I20" s="54"/>
      <c r="J20" s="66"/>
      <c r="K20" s="70"/>
      <c r="L20" s="70"/>
      <c r="M20" s="70"/>
      <c r="N20" s="70"/>
      <c r="O20" s="70"/>
      <c r="P20" s="116"/>
      <c r="Q20" s="116"/>
      <c r="R20" s="70"/>
      <c r="S20" s="70"/>
      <c r="T20" s="70"/>
      <c r="U20" s="70"/>
      <c r="V20" s="70"/>
      <c r="W20" s="116"/>
      <c r="X20" s="116"/>
      <c r="Y20" s="70"/>
      <c r="Z20" s="70"/>
      <c r="AA20" s="70"/>
      <c r="AB20" s="70"/>
      <c r="AC20" s="70"/>
      <c r="AD20" s="116"/>
      <c r="AE20" s="116"/>
      <c r="AF20" s="70"/>
      <c r="AG20" s="70"/>
      <c r="AH20" s="70"/>
      <c r="AI20" s="70"/>
      <c r="AJ20" s="70"/>
      <c r="AK20" s="116"/>
      <c r="AL20" s="116"/>
      <c r="AM20" s="70"/>
      <c r="AN20" s="70"/>
      <c r="AO20" s="70"/>
      <c r="AP20" s="70"/>
      <c r="AQ20" s="70"/>
      <c r="AR20" s="116"/>
      <c r="AS20" s="116"/>
      <c r="AT20" s="70"/>
      <c r="AU20" s="70"/>
      <c r="AV20" s="70"/>
      <c r="AW20" s="70"/>
      <c r="AX20" s="70"/>
      <c r="AY20" s="116"/>
      <c r="AZ20" s="116"/>
      <c r="BA20" s="70"/>
      <c r="BB20" s="70"/>
      <c r="BC20" s="70"/>
      <c r="BD20" s="70"/>
      <c r="BE20" s="70"/>
      <c r="BF20" s="116"/>
      <c r="BG20" s="116"/>
      <c r="BH20" s="70"/>
      <c r="BI20" s="70"/>
      <c r="BJ20" s="70"/>
      <c r="BK20" s="70"/>
      <c r="BL20" s="70"/>
      <c r="BM20" s="116"/>
      <c r="BN20" s="116"/>
      <c r="BO20" s="51"/>
      <c r="BP20" s="51"/>
      <c r="BQ20" s="51"/>
      <c r="BR20" s="51"/>
      <c r="BS20" s="51"/>
      <c r="BT20" s="51"/>
      <c r="BU20" s="51"/>
      <c r="BV20" s="51"/>
      <c r="BW20" s="51"/>
      <c r="BX20" s="51"/>
      <c r="BY20" s="51"/>
      <c r="BZ20" s="51"/>
      <c r="CA20" s="51"/>
    </row>
    <row r="21" spans="1:79" ht="18" x14ac:dyDescent="0.15">
      <c r="A21" s="50" t="str">
        <f t="shared" si="6"/>
        <v>2.3</v>
      </c>
      <c r="B21" s="79" t="s">
        <v>141</v>
      </c>
      <c r="C21" s="51"/>
      <c r="D21" s="80"/>
      <c r="E21" s="67">
        <v>43950</v>
      </c>
      <c r="F21" s="68">
        <f t="shared" si="7"/>
        <v>43951</v>
      </c>
      <c r="G21" s="52">
        <v>2</v>
      </c>
      <c r="H21" s="53"/>
      <c r="I21" s="54"/>
      <c r="J21" s="66"/>
      <c r="K21" s="70"/>
      <c r="L21" s="70"/>
      <c r="M21" s="71"/>
      <c r="N21" s="70"/>
      <c r="O21" s="70"/>
      <c r="P21" s="116"/>
      <c r="Q21" s="116"/>
      <c r="R21" s="70"/>
      <c r="S21" s="70"/>
      <c r="T21" s="70"/>
      <c r="U21" s="70"/>
      <c r="V21" s="70"/>
      <c r="W21" s="116"/>
      <c r="X21" s="116"/>
      <c r="Y21" s="70"/>
      <c r="Z21" s="70"/>
      <c r="AA21" s="70"/>
      <c r="AB21" s="70"/>
      <c r="AC21" s="70"/>
      <c r="AD21" s="116"/>
      <c r="AE21" s="116"/>
      <c r="AF21" s="70"/>
      <c r="AG21" s="70"/>
      <c r="AH21" s="70"/>
      <c r="AI21" s="70"/>
      <c r="AJ21" s="70"/>
      <c r="AK21" s="116"/>
      <c r="AL21" s="116"/>
      <c r="AM21" s="70"/>
      <c r="AN21" s="70"/>
      <c r="AO21" s="70"/>
      <c r="AP21" s="70"/>
      <c r="AQ21" s="70"/>
      <c r="AR21" s="116"/>
      <c r="AS21" s="116"/>
      <c r="AT21" s="70"/>
      <c r="AU21" s="70"/>
      <c r="AV21" s="70"/>
      <c r="AW21" s="70"/>
      <c r="AX21" s="70"/>
      <c r="AY21" s="116"/>
      <c r="AZ21" s="116"/>
      <c r="BA21" s="70"/>
      <c r="BB21" s="70"/>
      <c r="BC21" s="70"/>
      <c r="BD21" s="70"/>
      <c r="BE21" s="70"/>
      <c r="BF21" s="116"/>
      <c r="BG21" s="116"/>
      <c r="BH21" s="70"/>
      <c r="BI21" s="70"/>
      <c r="BJ21" s="70"/>
      <c r="BK21" s="70"/>
      <c r="BL21" s="70"/>
      <c r="BM21" s="116"/>
      <c r="BN21" s="116"/>
      <c r="BO21" s="51"/>
      <c r="BP21" s="51"/>
      <c r="BQ21" s="51"/>
      <c r="BR21" s="51"/>
      <c r="BS21" s="51"/>
      <c r="BT21" s="51"/>
      <c r="BU21" s="51"/>
      <c r="BV21" s="51"/>
      <c r="BW21" s="51"/>
      <c r="BX21" s="51"/>
      <c r="BY21" s="51"/>
      <c r="BZ21" s="51"/>
      <c r="CA21" s="51"/>
    </row>
    <row r="22" spans="1:79" ht="18" x14ac:dyDescent="0.15">
      <c r="A22" s="50" t="str">
        <f t="shared" si="6"/>
        <v>2.4</v>
      </c>
      <c r="B22" s="79" t="s">
        <v>150</v>
      </c>
      <c r="C22" s="51"/>
      <c r="D22" s="80"/>
      <c r="E22" s="67">
        <v>43952</v>
      </c>
      <c r="F22" s="68">
        <f t="shared" si="7"/>
        <v>43952</v>
      </c>
      <c r="G22" s="52">
        <v>1</v>
      </c>
      <c r="H22" s="53"/>
      <c r="I22" s="54"/>
      <c r="J22" s="66"/>
      <c r="K22" s="70"/>
      <c r="L22" s="70"/>
      <c r="M22" s="70"/>
      <c r="N22" s="70"/>
      <c r="O22" s="70"/>
      <c r="P22" s="116"/>
      <c r="Q22" s="116"/>
      <c r="R22" s="70"/>
      <c r="S22" s="70"/>
      <c r="T22" s="70"/>
      <c r="U22" s="70"/>
      <c r="V22" s="70"/>
      <c r="W22" s="116"/>
      <c r="X22" s="116"/>
      <c r="Y22" s="70"/>
      <c r="Z22" s="70"/>
      <c r="AA22" s="70"/>
      <c r="AB22" s="70"/>
      <c r="AC22" s="70"/>
      <c r="AD22" s="116"/>
      <c r="AE22" s="116"/>
      <c r="AF22" s="70"/>
      <c r="AG22" s="70"/>
      <c r="AH22" s="70"/>
      <c r="AI22" s="70"/>
      <c r="AJ22" s="70"/>
      <c r="AK22" s="116"/>
      <c r="AL22" s="116"/>
      <c r="AM22" s="70"/>
      <c r="AN22" s="70"/>
      <c r="AO22" s="70"/>
      <c r="AP22" s="70"/>
      <c r="AQ22" s="70"/>
      <c r="AR22" s="116"/>
      <c r="AS22" s="116"/>
      <c r="AT22" s="70"/>
      <c r="AU22" s="70"/>
      <c r="AV22" s="70"/>
      <c r="AW22" s="70"/>
      <c r="AX22" s="70"/>
      <c r="AY22" s="116"/>
      <c r="AZ22" s="116"/>
      <c r="BA22" s="70"/>
      <c r="BB22" s="70"/>
      <c r="BC22" s="70"/>
      <c r="BD22" s="70"/>
      <c r="BE22" s="70"/>
      <c r="BF22" s="116"/>
      <c r="BG22" s="116"/>
      <c r="BH22" s="70"/>
      <c r="BI22" s="70"/>
      <c r="BJ22" s="70"/>
      <c r="BK22" s="70"/>
      <c r="BL22" s="70"/>
      <c r="BM22" s="116"/>
      <c r="BN22" s="116"/>
      <c r="BO22" s="51"/>
      <c r="BP22" s="51"/>
      <c r="BQ22" s="51"/>
      <c r="BR22" s="51"/>
      <c r="BS22" s="51"/>
      <c r="BT22" s="51"/>
      <c r="BU22" s="51"/>
      <c r="BV22" s="51"/>
      <c r="BW22" s="51"/>
      <c r="BX22" s="51"/>
      <c r="BY22" s="51"/>
      <c r="BZ22" s="51"/>
      <c r="CA22" s="51"/>
    </row>
    <row r="23" spans="1:79" ht="18" x14ac:dyDescent="0.15">
      <c r="A23" s="50" t="str">
        <f t="shared" si="6"/>
        <v>2.5</v>
      </c>
      <c r="B23" s="79" t="s">
        <v>135</v>
      </c>
      <c r="C23" s="51"/>
      <c r="D23" s="80"/>
      <c r="E23" s="67">
        <v>43948</v>
      </c>
      <c r="F23" s="68">
        <f t="shared" si="7"/>
        <v>43952</v>
      </c>
      <c r="G23" s="52">
        <v>5</v>
      </c>
      <c r="H23" s="53"/>
      <c r="I23" s="54"/>
      <c r="J23" s="66"/>
      <c r="K23" s="70"/>
      <c r="L23" s="70"/>
      <c r="M23" s="70"/>
      <c r="N23" s="70"/>
      <c r="O23" s="70"/>
      <c r="P23" s="116"/>
      <c r="Q23" s="116"/>
      <c r="R23" s="70"/>
      <c r="S23" s="70"/>
      <c r="T23" s="70"/>
      <c r="U23" s="70"/>
      <c r="V23" s="70"/>
      <c r="W23" s="116"/>
      <c r="X23" s="116"/>
      <c r="Y23" s="70"/>
      <c r="Z23" s="70"/>
      <c r="AA23" s="70"/>
      <c r="AB23" s="70"/>
      <c r="AC23" s="70"/>
      <c r="AD23" s="116"/>
      <c r="AE23" s="116"/>
      <c r="AF23" s="70"/>
      <c r="AG23" s="70"/>
      <c r="AH23" s="70"/>
      <c r="AI23" s="70"/>
      <c r="AJ23" s="70"/>
      <c r="AK23" s="116"/>
      <c r="AL23" s="116"/>
      <c r="AM23" s="70"/>
      <c r="AN23" s="70"/>
      <c r="AO23" s="70"/>
      <c r="AP23" s="70"/>
      <c r="AQ23" s="70"/>
      <c r="AR23" s="116"/>
      <c r="AS23" s="116"/>
      <c r="AT23" s="70"/>
      <c r="AU23" s="70"/>
      <c r="AV23" s="70"/>
      <c r="AW23" s="70"/>
      <c r="AX23" s="70"/>
      <c r="AY23" s="116"/>
      <c r="AZ23" s="116"/>
      <c r="BA23" s="70"/>
      <c r="BB23" s="70"/>
      <c r="BC23" s="70"/>
      <c r="BD23" s="70"/>
      <c r="BE23" s="70"/>
      <c r="BF23" s="116"/>
      <c r="BG23" s="116"/>
      <c r="BH23" s="70"/>
      <c r="BI23" s="70"/>
      <c r="BJ23" s="70"/>
      <c r="BK23" s="70"/>
      <c r="BL23" s="70"/>
      <c r="BM23" s="116"/>
      <c r="BN23" s="116"/>
      <c r="BO23" s="51"/>
      <c r="BP23" s="51"/>
      <c r="BQ23" s="51"/>
      <c r="BR23" s="51"/>
      <c r="BS23" s="51"/>
      <c r="BT23" s="51"/>
      <c r="BU23" s="51"/>
      <c r="BV23" s="51"/>
      <c r="BW23" s="51"/>
      <c r="BX23" s="51"/>
      <c r="BY23" s="51"/>
      <c r="BZ23" s="51"/>
      <c r="CA23" s="51"/>
    </row>
    <row r="24" spans="1:79" ht="18" x14ac:dyDescent="0.15">
      <c r="A24" s="50" t="str">
        <f t="shared" si="6"/>
        <v>2.6</v>
      </c>
      <c r="B24" s="79" t="s">
        <v>6</v>
      </c>
      <c r="C24" s="51"/>
      <c r="D24" s="80"/>
      <c r="E24" s="67">
        <v>43941</v>
      </c>
      <c r="F24" s="68">
        <f t="shared" si="7"/>
        <v>43941</v>
      </c>
      <c r="G24" s="52">
        <v>1</v>
      </c>
      <c r="H24" s="53"/>
      <c r="I24" s="54"/>
      <c r="J24" s="66"/>
      <c r="K24" s="70"/>
      <c r="L24" s="70"/>
      <c r="M24" s="70"/>
      <c r="N24" s="70"/>
      <c r="O24" s="70"/>
      <c r="P24" s="116"/>
      <c r="Q24" s="116"/>
      <c r="R24" s="70"/>
      <c r="S24" s="70"/>
      <c r="T24" s="70"/>
      <c r="U24" s="70"/>
      <c r="V24" s="70"/>
      <c r="W24" s="116"/>
      <c r="X24" s="116"/>
      <c r="Y24" s="70"/>
      <c r="Z24" s="70"/>
      <c r="AA24" s="70"/>
      <c r="AB24" s="70"/>
      <c r="AC24" s="70"/>
      <c r="AD24" s="116"/>
      <c r="AE24" s="116"/>
      <c r="AF24" s="70"/>
      <c r="AG24" s="70"/>
      <c r="AH24" s="70"/>
      <c r="AI24" s="70"/>
      <c r="AJ24" s="70"/>
      <c r="AK24" s="116"/>
      <c r="AL24" s="116"/>
      <c r="AM24" s="70"/>
      <c r="AN24" s="70"/>
      <c r="AO24" s="70"/>
      <c r="AP24" s="70"/>
      <c r="AQ24" s="70"/>
      <c r="AR24" s="116"/>
      <c r="AS24" s="116"/>
      <c r="AT24" s="70"/>
      <c r="AU24" s="70"/>
      <c r="AV24" s="70"/>
      <c r="AW24" s="70"/>
      <c r="AX24" s="70"/>
      <c r="AY24" s="116"/>
      <c r="AZ24" s="116"/>
      <c r="BA24" s="70"/>
      <c r="BB24" s="70"/>
      <c r="BC24" s="70"/>
      <c r="BD24" s="70"/>
      <c r="BE24" s="70"/>
      <c r="BF24" s="116"/>
      <c r="BG24" s="116"/>
      <c r="BH24" s="70"/>
      <c r="BI24" s="70"/>
      <c r="BJ24" s="70"/>
      <c r="BK24" s="70"/>
      <c r="BL24" s="70"/>
      <c r="BM24" s="116"/>
      <c r="BN24" s="116"/>
      <c r="BO24" s="51"/>
      <c r="BP24" s="51"/>
      <c r="BQ24" s="51"/>
      <c r="BR24" s="51"/>
      <c r="BS24" s="51"/>
      <c r="BT24" s="51"/>
      <c r="BU24" s="51"/>
      <c r="BV24" s="51"/>
      <c r="BW24" s="51"/>
      <c r="BX24" s="51"/>
      <c r="BY24" s="51"/>
      <c r="BZ24" s="51"/>
      <c r="CA24" s="51"/>
    </row>
    <row r="25" spans="1:79" ht="18" x14ac:dyDescent="0.15">
      <c r="A25" s="50" t="str">
        <f t="shared" si="6"/>
        <v>2.7</v>
      </c>
      <c r="B25" s="79" t="s">
        <v>6</v>
      </c>
      <c r="C25" s="51"/>
      <c r="D25" s="80"/>
      <c r="E25" s="67">
        <v>43941</v>
      </c>
      <c r="F25" s="68">
        <f t="shared" si="7"/>
        <v>43941</v>
      </c>
      <c r="G25" s="52">
        <v>1</v>
      </c>
      <c r="H25" s="53"/>
      <c r="I25" s="54"/>
      <c r="J25" s="66"/>
      <c r="K25" s="70"/>
      <c r="L25" s="70"/>
      <c r="M25" s="70"/>
      <c r="N25" s="70"/>
      <c r="O25" s="70"/>
      <c r="P25" s="116"/>
      <c r="Q25" s="116"/>
      <c r="R25" s="70"/>
      <c r="S25" s="70"/>
      <c r="T25" s="70"/>
      <c r="U25" s="70"/>
      <c r="V25" s="70"/>
      <c r="W25" s="116"/>
      <c r="X25" s="116"/>
      <c r="Y25" s="70"/>
      <c r="Z25" s="70"/>
      <c r="AA25" s="70"/>
      <c r="AB25" s="70"/>
      <c r="AC25" s="70"/>
      <c r="AD25" s="116"/>
      <c r="AE25" s="116"/>
      <c r="AF25" s="70"/>
      <c r="AG25" s="70"/>
      <c r="AH25" s="70"/>
      <c r="AI25" s="70"/>
      <c r="AJ25" s="70"/>
      <c r="AK25" s="116"/>
      <c r="AL25" s="116"/>
      <c r="AM25" s="70"/>
      <c r="AN25" s="70"/>
      <c r="AO25" s="70"/>
      <c r="AP25" s="70"/>
      <c r="AQ25" s="70"/>
      <c r="AR25" s="116"/>
      <c r="AS25" s="116"/>
      <c r="AT25" s="70"/>
      <c r="AU25" s="70"/>
      <c r="AV25" s="70"/>
      <c r="AW25" s="70"/>
      <c r="AX25" s="70"/>
      <c r="AY25" s="116"/>
      <c r="AZ25" s="116"/>
      <c r="BA25" s="70"/>
      <c r="BB25" s="70"/>
      <c r="BC25" s="70"/>
      <c r="BD25" s="70"/>
      <c r="BE25" s="70"/>
      <c r="BF25" s="116"/>
      <c r="BG25" s="116"/>
      <c r="BH25" s="70"/>
      <c r="BI25" s="70"/>
      <c r="BJ25" s="70"/>
      <c r="BK25" s="70"/>
      <c r="BL25" s="70"/>
      <c r="BM25" s="116"/>
      <c r="BN25" s="116"/>
      <c r="BO25" s="51"/>
      <c r="BP25" s="51"/>
      <c r="BQ25" s="51"/>
      <c r="BR25" s="51"/>
      <c r="BS25" s="51"/>
      <c r="BT25" s="51"/>
      <c r="BU25" s="51"/>
      <c r="BV25" s="51"/>
      <c r="BW25" s="51"/>
      <c r="BX25" s="51"/>
      <c r="BY25" s="51"/>
      <c r="BZ25" s="51"/>
      <c r="CA25" s="51"/>
    </row>
    <row r="26" spans="1:79" ht="18" x14ac:dyDescent="0.15">
      <c r="A26" s="56" t="str">
        <f>IF(ISERROR(VALUE(SUBSTITUTE(prevWBS,".",""))),"1",IF(ISERROR(FIND("`",SUBSTITUTE(prevWBS,".","`",1))),TEXT(VALUE(prevWBS)+1,"#"),TEXT(VALUE(LEFT(prevWBS,FIND("`",SUBSTITUTE(prevWBS,".","`",1))-1))+1,"#")))</f>
        <v>3</v>
      </c>
      <c r="B26" s="57" t="s">
        <v>123</v>
      </c>
      <c r="C26" s="58"/>
      <c r="D26" s="59"/>
      <c r="E26" s="60"/>
      <c r="F26" s="77" t="str">
        <f>IF(ISBLANK(E26)," - ",IF(G26=0,E26,E26+G26-1))</f>
        <v xml:space="preserve"> - </v>
      </c>
      <c r="G26" s="61"/>
      <c r="H26" s="62"/>
      <c r="I26" s="63" t="str">
        <f>IF(OR(F26=0,E26=0)," - ",NETWORKDAYS(E26,F26))</f>
        <v xml:space="preserve"> - </v>
      </c>
      <c r="J26" s="65"/>
      <c r="K26" s="69"/>
      <c r="L26" s="69"/>
      <c r="M26" s="69"/>
      <c r="N26" s="69"/>
      <c r="O26" s="69"/>
      <c r="P26" s="115"/>
      <c r="Q26" s="115"/>
      <c r="R26" s="69"/>
      <c r="S26" s="69"/>
      <c r="T26" s="69"/>
      <c r="U26" s="69"/>
      <c r="V26" s="69"/>
      <c r="W26" s="115"/>
      <c r="X26" s="115"/>
      <c r="Y26" s="69"/>
      <c r="Z26" s="69"/>
      <c r="AA26" s="69"/>
      <c r="AB26" s="69"/>
      <c r="AC26" s="69"/>
      <c r="AD26" s="115"/>
      <c r="AE26" s="115"/>
      <c r="AF26" s="69"/>
      <c r="AG26" s="69"/>
      <c r="AH26" s="69"/>
      <c r="AI26" s="69"/>
      <c r="AJ26" s="69"/>
      <c r="AK26" s="115"/>
      <c r="AL26" s="115"/>
      <c r="AM26" s="69"/>
      <c r="AN26" s="69"/>
      <c r="AO26" s="69"/>
      <c r="AP26" s="69"/>
      <c r="AQ26" s="69"/>
      <c r="AR26" s="115"/>
      <c r="AS26" s="115"/>
      <c r="AT26" s="69"/>
      <c r="AU26" s="69"/>
      <c r="AV26" s="69"/>
      <c r="AW26" s="69"/>
      <c r="AX26" s="69"/>
      <c r="AY26" s="115"/>
      <c r="AZ26" s="115"/>
      <c r="BA26" s="69"/>
      <c r="BB26" s="69"/>
      <c r="BC26" s="69"/>
      <c r="BD26" s="69"/>
      <c r="BE26" s="69"/>
      <c r="BF26" s="115"/>
      <c r="BG26" s="115"/>
      <c r="BH26" s="69"/>
      <c r="BI26" s="69"/>
      <c r="BJ26" s="69"/>
      <c r="BK26" s="69"/>
      <c r="BL26" s="69"/>
      <c r="BM26" s="115"/>
      <c r="BN26" s="115"/>
      <c r="BO26" s="49"/>
      <c r="BP26" s="49"/>
      <c r="BQ26" s="49"/>
      <c r="BR26" s="49"/>
      <c r="BS26" s="49"/>
      <c r="BT26" s="49"/>
      <c r="BU26" s="49"/>
      <c r="BV26" s="49"/>
      <c r="BW26" s="49"/>
      <c r="BX26" s="49"/>
      <c r="BY26" s="49"/>
      <c r="BZ26" s="49"/>
      <c r="CA26" s="49"/>
    </row>
    <row r="27" spans="1:79" ht="18" x14ac:dyDescent="0.15">
      <c r="A27" s="50" t="str">
        <f t="shared" si="6"/>
        <v>3.1</v>
      </c>
      <c r="B27" s="79" t="s">
        <v>150</v>
      </c>
      <c r="C27" s="51"/>
      <c r="D27" s="80"/>
      <c r="E27" s="67">
        <v>43955</v>
      </c>
      <c r="F27" s="68">
        <f>IF(ISBLANK(E27)," - ",IF(G27=0,E27,E27+G27-1))</f>
        <v>43956</v>
      </c>
      <c r="G27" s="52">
        <v>2</v>
      </c>
      <c r="H27" s="53"/>
      <c r="I27" s="54"/>
      <c r="J27" s="66"/>
      <c r="K27" s="70"/>
      <c r="L27" s="70"/>
      <c r="M27" s="70"/>
      <c r="N27" s="70"/>
      <c r="O27" s="70"/>
      <c r="P27" s="116"/>
      <c r="Q27" s="116"/>
      <c r="R27" s="70"/>
      <c r="S27" s="70"/>
      <c r="T27" s="70"/>
      <c r="U27" s="70"/>
      <c r="V27" s="70"/>
      <c r="W27" s="116"/>
      <c r="X27" s="116"/>
      <c r="Y27" s="70"/>
      <c r="Z27" s="70"/>
      <c r="AA27" s="70"/>
      <c r="AB27" s="70"/>
      <c r="AC27" s="70"/>
      <c r="AD27" s="116"/>
      <c r="AE27" s="116"/>
      <c r="AF27" s="70"/>
      <c r="AG27" s="70"/>
      <c r="AH27" s="70"/>
      <c r="AI27" s="70"/>
      <c r="AJ27" s="70"/>
      <c r="AK27" s="116"/>
      <c r="AL27" s="116"/>
      <c r="AM27" s="70"/>
      <c r="AN27" s="70"/>
      <c r="AO27" s="70"/>
      <c r="AP27" s="70"/>
      <c r="AQ27" s="70"/>
      <c r="AR27" s="116"/>
      <c r="AS27" s="116"/>
      <c r="AT27" s="70"/>
      <c r="AU27" s="70"/>
      <c r="AV27" s="70"/>
      <c r="AW27" s="70"/>
      <c r="AX27" s="70"/>
      <c r="AY27" s="116"/>
      <c r="AZ27" s="116"/>
      <c r="BA27" s="70"/>
      <c r="BB27" s="70"/>
      <c r="BC27" s="70"/>
      <c r="BD27" s="70"/>
      <c r="BE27" s="70"/>
      <c r="BF27" s="116"/>
      <c r="BG27" s="116"/>
      <c r="BH27" s="70"/>
      <c r="BI27" s="70"/>
      <c r="BJ27" s="70"/>
      <c r="BK27" s="70"/>
      <c r="BL27" s="70"/>
      <c r="BM27" s="116"/>
      <c r="BN27" s="116"/>
      <c r="BO27" s="51"/>
      <c r="BP27" s="51"/>
      <c r="BQ27" s="51"/>
      <c r="BR27" s="51"/>
      <c r="BS27" s="51"/>
      <c r="BT27" s="51"/>
      <c r="BU27" s="51"/>
      <c r="BV27" s="51"/>
      <c r="BW27" s="51"/>
      <c r="BX27" s="51"/>
      <c r="BY27" s="51"/>
      <c r="BZ27" s="51"/>
      <c r="CA27" s="51"/>
    </row>
    <row r="28" spans="1:79" ht="18" x14ac:dyDescent="0.15">
      <c r="A28" s="50" t="str">
        <f t="shared" si="6"/>
        <v>3.2</v>
      </c>
      <c r="B28" s="79" t="s">
        <v>142</v>
      </c>
      <c r="C28" s="51"/>
      <c r="D28" s="80"/>
      <c r="E28" s="67">
        <v>43957</v>
      </c>
      <c r="F28" s="68">
        <f t="shared" ref="F28:F32" si="8">IF(ISBLANK(E28)," - ",IF(G28=0,E28,E28+G28-1))</f>
        <v>43959</v>
      </c>
      <c r="G28" s="52">
        <v>3</v>
      </c>
      <c r="H28" s="53"/>
      <c r="I28" s="54"/>
      <c r="J28" s="66"/>
      <c r="K28" s="70"/>
      <c r="L28" s="70"/>
      <c r="M28" s="70"/>
      <c r="N28" s="70"/>
      <c r="O28" s="70"/>
      <c r="P28" s="116"/>
      <c r="Q28" s="116"/>
      <c r="R28" s="70"/>
      <c r="S28" s="70"/>
      <c r="T28" s="70"/>
      <c r="U28" s="70"/>
      <c r="V28" s="70"/>
      <c r="W28" s="116"/>
      <c r="X28" s="116"/>
      <c r="Y28" s="70"/>
      <c r="Z28" s="70"/>
      <c r="AA28" s="70"/>
      <c r="AB28" s="70"/>
      <c r="AC28" s="70"/>
      <c r="AD28" s="116"/>
      <c r="AE28" s="116"/>
      <c r="AF28" s="70"/>
      <c r="AG28" s="70"/>
      <c r="AH28" s="70"/>
      <c r="AI28" s="70"/>
      <c r="AJ28" s="70"/>
      <c r="AK28" s="116"/>
      <c r="AL28" s="116"/>
      <c r="AM28" s="70"/>
      <c r="AN28" s="70"/>
      <c r="AO28" s="70"/>
      <c r="AP28" s="70"/>
      <c r="AQ28" s="70"/>
      <c r="AR28" s="116"/>
      <c r="AS28" s="116"/>
      <c r="AT28" s="70"/>
      <c r="AU28" s="70"/>
      <c r="AV28" s="70"/>
      <c r="AW28" s="70"/>
      <c r="AX28" s="70"/>
      <c r="AY28" s="116"/>
      <c r="AZ28" s="116"/>
      <c r="BA28" s="70"/>
      <c r="BB28" s="70"/>
      <c r="BC28" s="70"/>
      <c r="BD28" s="70"/>
      <c r="BE28" s="70"/>
      <c r="BF28" s="116"/>
      <c r="BG28" s="116"/>
      <c r="BH28" s="70"/>
      <c r="BI28" s="70"/>
      <c r="BJ28" s="70"/>
      <c r="BK28" s="70"/>
      <c r="BL28" s="70"/>
      <c r="BM28" s="116"/>
      <c r="BN28" s="116"/>
      <c r="BO28" s="51"/>
      <c r="BP28" s="51"/>
      <c r="BQ28" s="51"/>
      <c r="BR28" s="51"/>
      <c r="BS28" s="51"/>
      <c r="BT28" s="51"/>
      <c r="BU28" s="51"/>
      <c r="BV28" s="51"/>
      <c r="BW28" s="51"/>
      <c r="BX28" s="51"/>
      <c r="BY28" s="51"/>
      <c r="BZ28" s="51"/>
      <c r="CA28" s="51"/>
    </row>
    <row r="29" spans="1:79" ht="18" x14ac:dyDescent="0.15">
      <c r="A29" s="50" t="str">
        <f t="shared" si="6"/>
        <v>3.3</v>
      </c>
      <c r="B29" s="79" t="s">
        <v>143</v>
      </c>
      <c r="C29" s="51"/>
      <c r="D29" s="80"/>
      <c r="E29" s="67">
        <v>43958</v>
      </c>
      <c r="F29" s="68">
        <f t="shared" si="8"/>
        <v>43959</v>
      </c>
      <c r="G29" s="52">
        <v>2</v>
      </c>
      <c r="H29" s="53"/>
      <c r="I29" s="54"/>
      <c r="J29" s="66"/>
      <c r="K29" s="70"/>
      <c r="L29" s="70"/>
      <c r="M29" s="71"/>
      <c r="N29" s="70"/>
      <c r="O29" s="70"/>
      <c r="P29" s="116"/>
      <c r="Q29" s="116"/>
      <c r="R29" s="70"/>
      <c r="S29" s="70"/>
      <c r="T29" s="70"/>
      <c r="U29" s="70"/>
      <c r="V29" s="70"/>
      <c r="W29" s="116"/>
      <c r="X29" s="116"/>
      <c r="Y29" s="70"/>
      <c r="Z29" s="70"/>
      <c r="AA29" s="70"/>
      <c r="AB29" s="70"/>
      <c r="AC29" s="70"/>
      <c r="AD29" s="116"/>
      <c r="AE29" s="116"/>
      <c r="AF29" s="70"/>
      <c r="AG29" s="70"/>
      <c r="AH29" s="70"/>
      <c r="AI29" s="70"/>
      <c r="AJ29" s="70"/>
      <c r="AK29" s="116"/>
      <c r="AL29" s="116"/>
      <c r="AM29" s="70"/>
      <c r="AN29" s="70"/>
      <c r="AO29" s="70"/>
      <c r="AP29" s="70"/>
      <c r="AQ29" s="70"/>
      <c r="AR29" s="116"/>
      <c r="AS29" s="116"/>
      <c r="AT29" s="70"/>
      <c r="AU29" s="70"/>
      <c r="AV29" s="70"/>
      <c r="AW29" s="70"/>
      <c r="AX29" s="70"/>
      <c r="AY29" s="116"/>
      <c r="AZ29" s="116"/>
      <c r="BA29" s="70"/>
      <c r="BB29" s="70"/>
      <c r="BC29" s="70"/>
      <c r="BD29" s="70"/>
      <c r="BE29" s="70"/>
      <c r="BF29" s="116"/>
      <c r="BG29" s="116"/>
      <c r="BH29" s="70"/>
      <c r="BI29" s="70"/>
      <c r="BJ29" s="70"/>
      <c r="BK29" s="70"/>
      <c r="BL29" s="70"/>
      <c r="BM29" s="116"/>
      <c r="BN29" s="116"/>
      <c r="BO29" s="51"/>
      <c r="BP29" s="51"/>
      <c r="BQ29" s="51"/>
      <c r="BR29" s="51"/>
      <c r="BS29" s="51"/>
      <c r="BT29" s="51"/>
      <c r="BU29" s="51"/>
      <c r="BV29" s="51"/>
      <c r="BW29" s="51"/>
      <c r="BX29" s="51"/>
      <c r="BY29" s="51"/>
      <c r="BZ29" s="51"/>
      <c r="CA29" s="51"/>
    </row>
    <row r="30" spans="1:79" ht="18" x14ac:dyDescent="0.15">
      <c r="A30" s="50" t="str">
        <f t="shared" si="6"/>
        <v>3.4</v>
      </c>
      <c r="B30" s="79" t="s">
        <v>135</v>
      </c>
      <c r="C30" s="51"/>
      <c r="D30" s="80"/>
      <c r="E30" s="67">
        <v>43955</v>
      </c>
      <c r="F30" s="68">
        <f t="shared" si="8"/>
        <v>43959</v>
      </c>
      <c r="G30" s="52">
        <v>5</v>
      </c>
      <c r="H30" s="53"/>
      <c r="I30" s="54"/>
      <c r="J30" s="66"/>
      <c r="K30" s="70"/>
      <c r="L30" s="70"/>
      <c r="M30" s="70"/>
      <c r="N30" s="70"/>
      <c r="O30" s="70"/>
      <c r="P30" s="116"/>
      <c r="Q30" s="116"/>
      <c r="R30" s="70"/>
      <c r="S30" s="70"/>
      <c r="T30" s="70"/>
      <c r="U30" s="70"/>
      <c r="V30" s="70"/>
      <c r="W30" s="116"/>
      <c r="X30" s="116"/>
      <c r="Y30" s="70"/>
      <c r="Z30" s="70"/>
      <c r="AA30" s="70"/>
      <c r="AB30" s="70"/>
      <c r="AC30" s="70"/>
      <c r="AD30" s="116"/>
      <c r="AE30" s="116"/>
      <c r="AF30" s="70"/>
      <c r="AG30" s="70"/>
      <c r="AH30" s="70"/>
      <c r="AI30" s="70"/>
      <c r="AJ30" s="70"/>
      <c r="AK30" s="116"/>
      <c r="AL30" s="116"/>
      <c r="AM30" s="70"/>
      <c r="AN30" s="70"/>
      <c r="AO30" s="70"/>
      <c r="AP30" s="70"/>
      <c r="AQ30" s="70"/>
      <c r="AR30" s="116"/>
      <c r="AS30" s="116"/>
      <c r="AT30" s="70"/>
      <c r="AU30" s="70"/>
      <c r="AV30" s="70"/>
      <c r="AW30" s="70"/>
      <c r="AX30" s="70"/>
      <c r="AY30" s="116"/>
      <c r="AZ30" s="116"/>
      <c r="BA30" s="70"/>
      <c r="BB30" s="70"/>
      <c r="BC30" s="70"/>
      <c r="BD30" s="70"/>
      <c r="BE30" s="70"/>
      <c r="BF30" s="116"/>
      <c r="BG30" s="116"/>
      <c r="BH30" s="70"/>
      <c r="BI30" s="70"/>
      <c r="BJ30" s="70"/>
      <c r="BK30" s="70"/>
      <c r="BL30" s="70"/>
      <c r="BM30" s="116"/>
      <c r="BN30" s="116"/>
      <c r="BO30" s="51"/>
      <c r="BP30" s="51"/>
      <c r="BQ30" s="51"/>
      <c r="BR30" s="51"/>
      <c r="BS30" s="51"/>
      <c r="BT30" s="51"/>
      <c r="BU30" s="51"/>
      <c r="BV30" s="51"/>
      <c r="BW30" s="51"/>
      <c r="BX30" s="51"/>
      <c r="BY30" s="51"/>
      <c r="BZ30" s="51"/>
      <c r="CA30" s="51"/>
    </row>
    <row r="31" spans="1:79" ht="18" x14ac:dyDescent="0.15">
      <c r="A31" s="50" t="str">
        <f t="shared" si="6"/>
        <v>3.5</v>
      </c>
      <c r="B31" s="79" t="s">
        <v>6</v>
      </c>
      <c r="C31" s="51"/>
      <c r="D31" s="80"/>
      <c r="E31" s="67">
        <v>43941</v>
      </c>
      <c r="F31" s="68">
        <f t="shared" si="8"/>
        <v>43941</v>
      </c>
      <c r="G31" s="52">
        <v>1</v>
      </c>
      <c r="H31" s="53"/>
      <c r="I31" s="54"/>
      <c r="J31" s="66"/>
      <c r="K31" s="70"/>
      <c r="L31" s="70"/>
      <c r="M31" s="70"/>
      <c r="N31" s="70"/>
      <c r="O31" s="70"/>
      <c r="P31" s="116"/>
      <c r="Q31" s="116"/>
      <c r="R31" s="70"/>
      <c r="S31" s="70"/>
      <c r="T31" s="70"/>
      <c r="U31" s="70"/>
      <c r="V31" s="70"/>
      <c r="W31" s="116"/>
      <c r="X31" s="116"/>
      <c r="Y31" s="70"/>
      <c r="Z31" s="70"/>
      <c r="AA31" s="70"/>
      <c r="AB31" s="70"/>
      <c r="AC31" s="70"/>
      <c r="AD31" s="116"/>
      <c r="AE31" s="116"/>
      <c r="AF31" s="70"/>
      <c r="AG31" s="70"/>
      <c r="AH31" s="70"/>
      <c r="AI31" s="70"/>
      <c r="AJ31" s="70"/>
      <c r="AK31" s="116"/>
      <c r="AL31" s="116"/>
      <c r="AM31" s="70"/>
      <c r="AN31" s="70"/>
      <c r="AO31" s="70"/>
      <c r="AP31" s="70"/>
      <c r="AQ31" s="70"/>
      <c r="AR31" s="116"/>
      <c r="AS31" s="116"/>
      <c r="AT31" s="70"/>
      <c r="AU31" s="70"/>
      <c r="AV31" s="70"/>
      <c r="AW31" s="70"/>
      <c r="AX31" s="70"/>
      <c r="AY31" s="116"/>
      <c r="AZ31" s="116"/>
      <c r="BA31" s="70"/>
      <c r="BB31" s="70"/>
      <c r="BC31" s="70"/>
      <c r="BD31" s="70"/>
      <c r="BE31" s="70"/>
      <c r="BF31" s="116"/>
      <c r="BG31" s="116"/>
      <c r="BH31" s="70"/>
      <c r="BI31" s="70"/>
      <c r="BJ31" s="70"/>
      <c r="BK31" s="70"/>
      <c r="BL31" s="70"/>
      <c r="BM31" s="116"/>
      <c r="BN31" s="116"/>
      <c r="BO31" s="51"/>
      <c r="BP31" s="51"/>
      <c r="BQ31" s="51"/>
      <c r="BR31" s="51"/>
      <c r="BS31" s="51"/>
      <c r="BT31" s="51"/>
      <c r="BU31" s="51"/>
      <c r="BV31" s="51"/>
      <c r="BW31" s="51"/>
      <c r="BX31" s="51"/>
      <c r="BY31" s="51"/>
      <c r="BZ31" s="51"/>
      <c r="CA31" s="51"/>
    </row>
    <row r="32" spans="1:79" ht="18" x14ac:dyDescent="0.15">
      <c r="A32" s="50" t="str">
        <f t="shared" si="6"/>
        <v>3.6</v>
      </c>
      <c r="B32" s="79" t="s">
        <v>6</v>
      </c>
      <c r="C32" s="51"/>
      <c r="D32" s="80"/>
      <c r="E32" s="67">
        <v>43941</v>
      </c>
      <c r="F32" s="68">
        <f t="shared" si="8"/>
        <v>43941</v>
      </c>
      <c r="G32" s="52">
        <v>1</v>
      </c>
      <c r="H32" s="53"/>
      <c r="I32" s="54"/>
      <c r="J32" s="66"/>
      <c r="K32" s="70"/>
      <c r="L32" s="70"/>
      <c r="M32" s="70"/>
      <c r="N32" s="70"/>
      <c r="O32" s="70"/>
      <c r="P32" s="116"/>
      <c r="Q32" s="116"/>
      <c r="R32" s="70"/>
      <c r="S32" s="70"/>
      <c r="T32" s="70"/>
      <c r="U32" s="70"/>
      <c r="V32" s="70"/>
      <c r="W32" s="116"/>
      <c r="X32" s="116"/>
      <c r="Y32" s="70"/>
      <c r="Z32" s="70"/>
      <c r="AA32" s="70"/>
      <c r="AB32" s="70"/>
      <c r="AC32" s="70"/>
      <c r="AD32" s="116"/>
      <c r="AE32" s="116"/>
      <c r="AF32" s="70"/>
      <c r="AG32" s="70"/>
      <c r="AH32" s="70"/>
      <c r="AI32" s="70"/>
      <c r="AJ32" s="70"/>
      <c r="AK32" s="116"/>
      <c r="AL32" s="116"/>
      <c r="AM32" s="70"/>
      <c r="AN32" s="70"/>
      <c r="AO32" s="70"/>
      <c r="AP32" s="70"/>
      <c r="AQ32" s="70"/>
      <c r="AR32" s="116"/>
      <c r="AS32" s="116"/>
      <c r="AT32" s="70"/>
      <c r="AU32" s="70"/>
      <c r="AV32" s="70"/>
      <c r="AW32" s="70"/>
      <c r="AX32" s="70"/>
      <c r="AY32" s="116"/>
      <c r="AZ32" s="116"/>
      <c r="BA32" s="70"/>
      <c r="BB32" s="70"/>
      <c r="BC32" s="70"/>
      <c r="BD32" s="70"/>
      <c r="BE32" s="70"/>
      <c r="BF32" s="116"/>
      <c r="BG32" s="116"/>
      <c r="BH32" s="70"/>
      <c r="BI32" s="70"/>
      <c r="BJ32" s="70"/>
      <c r="BK32" s="70"/>
      <c r="BL32" s="70"/>
      <c r="BM32" s="116"/>
      <c r="BN32" s="116"/>
      <c r="BO32" s="51"/>
      <c r="BP32" s="51"/>
      <c r="BQ32" s="51"/>
      <c r="BR32" s="51"/>
      <c r="BS32" s="51"/>
      <c r="BT32" s="51"/>
      <c r="BU32" s="51"/>
      <c r="BV32" s="51"/>
      <c r="BW32" s="51"/>
      <c r="BX32" s="51"/>
      <c r="BY32" s="51"/>
      <c r="BZ32" s="51"/>
      <c r="CA32" s="51"/>
    </row>
    <row r="33" spans="1:79" ht="18" x14ac:dyDescent="0.15">
      <c r="A33" s="56" t="str">
        <f>IF(ISERROR(VALUE(SUBSTITUTE(prevWBS,".",""))),"1",IF(ISERROR(FIND("`",SUBSTITUTE(prevWBS,".","`",1))),TEXT(VALUE(prevWBS)+1,"#"),TEXT(VALUE(LEFT(prevWBS,FIND("`",SUBSTITUTE(prevWBS,".","`",1))-1))+1,"#")))</f>
        <v>4</v>
      </c>
      <c r="B33" s="57" t="s">
        <v>124</v>
      </c>
      <c r="C33" s="58"/>
      <c r="D33" s="59"/>
      <c r="E33" s="60"/>
      <c r="F33" s="77" t="str">
        <f>IF(ISBLANK(E33)," - ",IF(G33=0,E33,E33+G33-1))</f>
        <v xml:space="preserve"> - </v>
      </c>
      <c r="G33" s="61"/>
      <c r="H33" s="62"/>
      <c r="I33" s="63" t="str">
        <f>IF(OR(F33=0,E33=0)," - ",NETWORKDAYS(E33,F33))</f>
        <v xml:space="preserve"> - </v>
      </c>
      <c r="J33" s="65"/>
      <c r="K33" s="69"/>
      <c r="L33" s="69"/>
      <c r="M33" s="69"/>
      <c r="N33" s="69"/>
      <c r="O33" s="69"/>
      <c r="P33" s="115"/>
      <c r="Q33" s="115"/>
      <c r="R33" s="69"/>
      <c r="S33" s="69"/>
      <c r="T33" s="69"/>
      <c r="U33" s="69"/>
      <c r="V33" s="69"/>
      <c r="W33" s="115"/>
      <c r="X33" s="115"/>
      <c r="Y33" s="69"/>
      <c r="Z33" s="69"/>
      <c r="AA33" s="69"/>
      <c r="AB33" s="69"/>
      <c r="AC33" s="69"/>
      <c r="AD33" s="115"/>
      <c r="AE33" s="115"/>
      <c r="AF33" s="69"/>
      <c r="AG33" s="69"/>
      <c r="AH33" s="69"/>
      <c r="AI33" s="69"/>
      <c r="AJ33" s="69"/>
      <c r="AK33" s="115"/>
      <c r="AL33" s="115"/>
      <c r="AM33" s="69"/>
      <c r="AN33" s="69"/>
      <c r="AO33" s="69"/>
      <c r="AP33" s="69"/>
      <c r="AQ33" s="69"/>
      <c r="AR33" s="115"/>
      <c r="AS33" s="115"/>
      <c r="AT33" s="69"/>
      <c r="AU33" s="69"/>
      <c r="AV33" s="69"/>
      <c r="AW33" s="69"/>
      <c r="AX33" s="69"/>
      <c r="AY33" s="115"/>
      <c r="AZ33" s="115"/>
      <c r="BA33" s="69"/>
      <c r="BB33" s="69"/>
      <c r="BC33" s="69"/>
      <c r="BD33" s="69"/>
      <c r="BE33" s="69"/>
      <c r="BF33" s="115"/>
      <c r="BG33" s="115"/>
      <c r="BH33" s="69"/>
      <c r="BI33" s="69"/>
      <c r="BJ33" s="69"/>
      <c r="BK33" s="69"/>
      <c r="BL33" s="69"/>
      <c r="BM33" s="115"/>
      <c r="BN33" s="115"/>
      <c r="BO33" s="49"/>
      <c r="BP33" s="49"/>
      <c r="BQ33" s="49"/>
      <c r="BR33" s="49"/>
      <c r="BS33" s="49"/>
      <c r="BT33" s="49"/>
      <c r="BU33" s="49"/>
      <c r="BV33" s="49"/>
      <c r="BW33" s="49"/>
      <c r="BX33" s="49"/>
      <c r="BY33" s="49"/>
      <c r="BZ33" s="49"/>
      <c r="CA33" s="49"/>
    </row>
    <row r="34" spans="1:79" ht="18" x14ac:dyDescent="0.15">
      <c r="A34" s="50" t="str">
        <f t="shared" si="6"/>
        <v>4.1</v>
      </c>
      <c r="B34" s="79" t="s">
        <v>142</v>
      </c>
      <c r="C34" s="51"/>
      <c r="D34" s="80"/>
      <c r="E34" s="67">
        <v>43962</v>
      </c>
      <c r="F34" s="68">
        <f>IF(ISBLANK(E34)," - ",IF(G34=0,E34,E34+G34-1))</f>
        <v>43966</v>
      </c>
      <c r="G34" s="52">
        <v>5</v>
      </c>
      <c r="H34" s="53"/>
      <c r="I34" s="54"/>
      <c r="J34" s="66"/>
      <c r="K34" s="70"/>
      <c r="L34" s="70"/>
      <c r="M34" s="70"/>
      <c r="N34" s="70"/>
      <c r="O34" s="70"/>
      <c r="P34" s="116"/>
      <c r="Q34" s="116"/>
      <c r="R34" s="70"/>
      <c r="S34" s="70"/>
      <c r="T34" s="70"/>
      <c r="U34" s="70"/>
      <c r="V34" s="70"/>
      <c r="W34" s="116"/>
      <c r="X34" s="116"/>
      <c r="Y34" s="70"/>
      <c r="Z34" s="70"/>
      <c r="AA34" s="70"/>
      <c r="AB34" s="70"/>
      <c r="AC34" s="70"/>
      <c r="AD34" s="116"/>
      <c r="AE34" s="116"/>
      <c r="AF34" s="70"/>
      <c r="AG34" s="70"/>
      <c r="AH34" s="70"/>
      <c r="AI34" s="70"/>
      <c r="AJ34" s="70"/>
      <c r="AK34" s="116"/>
      <c r="AL34" s="116"/>
      <c r="AM34" s="70"/>
      <c r="AN34" s="70"/>
      <c r="AO34" s="70"/>
      <c r="AP34" s="70"/>
      <c r="AQ34" s="70"/>
      <c r="AR34" s="116"/>
      <c r="AS34" s="116"/>
      <c r="AT34" s="70"/>
      <c r="AU34" s="70"/>
      <c r="AV34" s="70"/>
      <c r="AW34" s="70"/>
      <c r="AX34" s="70"/>
      <c r="AY34" s="116"/>
      <c r="AZ34" s="116"/>
      <c r="BA34" s="70"/>
      <c r="BB34" s="70"/>
      <c r="BC34" s="70"/>
      <c r="BD34" s="70"/>
      <c r="BE34" s="70"/>
      <c r="BF34" s="116"/>
      <c r="BG34" s="116"/>
      <c r="BH34" s="70"/>
      <c r="BI34" s="70"/>
      <c r="BJ34" s="70"/>
      <c r="BK34" s="70"/>
      <c r="BL34" s="70"/>
      <c r="BM34" s="116"/>
      <c r="BN34" s="116"/>
      <c r="BO34" s="51"/>
      <c r="BP34" s="51"/>
      <c r="BQ34" s="51"/>
      <c r="BR34" s="51"/>
      <c r="BS34" s="51"/>
      <c r="BT34" s="51"/>
      <c r="BU34" s="51"/>
      <c r="BV34" s="51"/>
      <c r="BW34" s="51"/>
      <c r="BX34" s="51"/>
      <c r="BY34" s="51"/>
      <c r="BZ34" s="51"/>
      <c r="CA34" s="51"/>
    </row>
    <row r="35" spans="1:79" ht="18" x14ac:dyDescent="0.15">
      <c r="A35" s="50" t="str">
        <f t="shared" si="6"/>
        <v>4.2</v>
      </c>
      <c r="B35" s="79" t="s">
        <v>143</v>
      </c>
      <c r="C35" s="51"/>
      <c r="D35" s="80"/>
      <c r="E35" s="67">
        <v>43962</v>
      </c>
      <c r="F35" s="68">
        <f t="shared" ref="F35:F40" si="9">IF(ISBLANK(E35)," - ",IF(G35=0,E35,E35+G35-1))</f>
        <v>43966</v>
      </c>
      <c r="G35" s="52">
        <v>5</v>
      </c>
      <c r="H35" s="53"/>
      <c r="I35" s="54"/>
      <c r="J35" s="66"/>
      <c r="K35" s="70"/>
      <c r="L35" s="70"/>
      <c r="M35" s="70"/>
      <c r="N35" s="70"/>
      <c r="O35" s="70"/>
      <c r="P35" s="116"/>
      <c r="Q35" s="116"/>
      <c r="R35" s="70"/>
      <c r="S35" s="70"/>
      <c r="T35" s="70"/>
      <c r="U35" s="70"/>
      <c r="V35" s="70"/>
      <c r="W35" s="116"/>
      <c r="X35" s="116"/>
      <c r="Y35" s="70"/>
      <c r="Z35" s="70"/>
      <c r="AA35" s="70"/>
      <c r="AB35" s="70"/>
      <c r="AC35" s="70"/>
      <c r="AD35" s="116"/>
      <c r="AE35" s="116"/>
      <c r="AF35" s="70"/>
      <c r="AG35" s="70"/>
      <c r="AH35" s="70"/>
      <c r="AI35" s="70"/>
      <c r="AJ35" s="70"/>
      <c r="AK35" s="116"/>
      <c r="AL35" s="116"/>
      <c r="AM35" s="70"/>
      <c r="AN35" s="70"/>
      <c r="AO35" s="70"/>
      <c r="AP35" s="70"/>
      <c r="AQ35" s="70"/>
      <c r="AR35" s="116"/>
      <c r="AS35" s="116"/>
      <c r="AT35" s="70"/>
      <c r="AU35" s="70"/>
      <c r="AV35" s="70"/>
      <c r="AW35" s="70"/>
      <c r="AX35" s="70"/>
      <c r="AY35" s="116"/>
      <c r="AZ35" s="116"/>
      <c r="BA35" s="70"/>
      <c r="BB35" s="70"/>
      <c r="BC35" s="70"/>
      <c r="BD35" s="70"/>
      <c r="BE35" s="70"/>
      <c r="BF35" s="116"/>
      <c r="BG35" s="116"/>
      <c r="BH35" s="70"/>
      <c r="BI35" s="70"/>
      <c r="BJ35" s="70"/>
      <c r="BK35" s="70"/>
      <c r="BL35" s="70"/>
      <c r="BM35" s="116"/>
      <c r="BN35" s="116"/>
      <c r="BO35" s="51"/>
      <c r="BP35" s="51"/>
      <c r="BQ35" s="51"/>
      <c r="BR35" s="51"/>
      <c r="BS35" s="51"/>
      <c r="BT35" s="51"/>
      <c r="BU35" s="51"/>
      <c r="BV35" s="51"/>
      <c r="BW35" s="51"/>
      <c r="BX35" s="51"/>
      <c r="BY35" s="51"/>
      <c r="BZ35" s="51"/>
      <c r="CA35" s="51"/>
    </row>
    <row r="36" spans="1:79" ht="18" x14ac:dyDescent="0.15">
      <c r="A36" s="50" t="str">
        <f t="shared" si="6"/>
        <v>4.3</v>
      </c>
      <c r="B36" s="79" t="s">
        <v>144</v>
      </c>
      <c r="C36" s="51"/>
      <c r="D36" s="80"/>
      <c r="E36" s="67">
        <v>43962</v>
      </c>
      <c r="F36" s="68">
        <f t="shared" si="9"/>
        <v>43966</v>
      </c>
      <c r="G36" s="52">
        <v>5</v>
      </c>
      <c r="H36" s="53"/>
      <c r="I36" s="54"/>
      <c r="J36" s="66"/>
      <c r="K36" s="70"/>
      <c r="L36" s="70"/>
      <c r="M36" s="71"/>
      <c r="N36" s="70"/>
      <c r="O36" s="70"/>
      <c r="P36" s="116"/>
      <c r="Q36" s="116"/>
      <c r="R36" s="70"/>
      <c r="S36" s="70"/>
      <c r="T36" s="70"/>
      <c r="U36" s="70"/>
      <c r="V36" s="70"/>
      <c r="W36" s="116"/>
      <c r="X36" s="116"/>
      <c r="Y36" s="70"/>
      <c r="Z36" s="70"/>
      <c r="AA36" s="70"/>
      <c r="AB36" s="70"/>
      <c r="AC36" s="70"/>
      <c r="AD36" s="116"/>
      <c r="AE36" s="116"/>
      <c r="AF36" s="70"/>
      <c r="AG36" s="70"/>
      <c r="AH36" s="70"/>
      <c r="AI36" s="70"/>
      <c r="AJ36" s="70"/>
      <c r="AK36" s="116"/>
      <c r="AL36" s="116"/>
      <c r="AM36" s="70"/>
      <c r="AN36" s="70"/>
      <c r="AO36" s="70"/>
      <c r="AP36" s="70"/>
      <c r="AQ36" s="70"/>
      <c r="AR36" s="116"/>
      <c r="AS36" s="116"/>
      <c r="AT36" s="70"/>
      <c r="AU36" s="70"/>
      <c r="AV36" s="70"/>
      <c r="AW36" s="70"/>
      <c r="AX36" s="70"/>
      <c r="AY36" s="116"/>
      <c r="AZ36" s="116"/>
      <c r="BA36" s="70"/>
      <c r="BB36" s="70"/>
      <c r="BC36" s="70"/>
      <c r="BD36" s="70"/>
      <c r="BE36" s="70"/>
      <c r="BF36" s="116"/>
      <c r="BG36" s="116"/>
      <c r="BH36" s="70"/>
      <c r="BI36" s="70"/>
      <c r="BJ36" s="70"/>
      <c r="BK36" s="70"/>
      <c r="BL36" s="70"/>
      <c r="BM36" s="116"/>
      <c r="BN36" s="116"/>
      <c r="BO36" s="51"/>
      <c r="BP36" s="51"/>
      <c r="BQ36" s="51"/>
      <c r="BR36" s="51"/>
      <c r="BS36" s="51"/>
      <c r="BT36" s="51"/>
      <c r="BU36" s="51"/>
      <c r="BV36" s="51"/>
      <c r="BW36" s="51"/>
      <c r="BX36" s="51"/>
      <c r="BY36" s="51"/>
      <c r="BZ36" s="51"/>
      <c r="CA36" s="51"/>
    </row>
    <row r="37" spans="1:79" ht="18" x14ac:dyDescent="0.15">
      <c r="A37" s="50" t="str">
        <f t="shared" si="6"/>
        <v>4.4</v>
      </c>
      <c r="B37" s="79" t="s">
        <v>135</v>
      </c>
      <c r="C37" s="51"/>
      <c r="D37" s="80"/>
      <c r="E37" s="67">
        <v>43962</v>
      </c>
      <c r="F37" s="68">
        <f t="shared" si="9"/>
        <v>43966</v>
      </c>
      <c r="G37" s="52">
        <v>5</v>
      </c>
      <c r="H37" s="53"/>
      <c r="I37" s="54"/>
      <c r="J37" s="66"/>
      <c r="K37" s="70"/>
      <c r="L37" s="70"/>
      <c r="M37" s="70"/>
      <c r="N37" s="70"/>
      <c r="O37" s="70"/>
      <c r="P37" s="116"/>
      <c r="Q37" s="116"/>
      <c r="R37" s="70"/>
      <c r="S37" s="70"/>
      <c r="T37" s="70"/>
      <c r="U37" s="70"/>
      <c r="V37" s="70"/>
      <c r="W37" s="116"/>
      <c r="X37" s="116"/>
      <c r="Y37" s="70"/>
      <c r="Z37" s="70"/>
      <c r="AA37" s="70"/>
      <c r="AB37" s="70"/>
      <c r="AC37" s="70"/>
      <c r="AD37" s="116"/>
      <c r="AE37" s="116"/>
      <c r="AF37" s="70"/>
      <c r="AG37" s="70"/>
      <c r="AH37" s="70"/>
      <c r="AI37" s="70"/>
      <c r="AJ37" s="70"/>
      <c r="AK37" s="116"/>
      <c r="AL37" s="116"/>
      <c r="AM37" s="70"/>
      <c r="AN37" s="70"/>
      <c r="AO37" s="70"/>
      <c r="AP37" s="70"/>
      <c r="AQ37" s="70"/>
      <c r="AR37" s="116"/>
      <c r="AS37" s="116"/>
      <c r="AT37" s="70"/>
      <c r="AU37" s="70"/>
      <c r="AV37" s="70"/>
      <c r="AW37" s="70"/>
      <c r="AX37" s="70"/>
      <c r="AY37" s="116"/>
      <c r="AZ37" s="116"/>
      <c r="BA37" s="70"/>
      <c r="BB37" s="70"/>
      <c r="BC37" s="70"/>
      <c r="BD37" s="70"/>
      <c r="BE37" s="70"/>
      <c r="BF37" s="116"/>
      <c r="BG37" s="116"/>
      <c r="BH37" s="70"/>
      <c r="BI37" s="70"/>
      <c r="BJ37" s="70"/>
      <c r="BK37" s="70"/>
      <c r="BL37" s="70"/>
      <c r="BM37" s="116"/>
      <c r="BN37" s="116"/>
      <c r="BO37" s="51"/>
      <c r="BP37" s="51"/>
      <c r="BQ37" s="51"/>
      <c r="BR37" s="51"/>
      <c r="BS37" s="51"/>
      <c r="BT37" s="51"/>
      <c r="BU37" s="51"/>
      <c r="BV37" s="51"/>
      <c r="BW37" s="51"/>
      <c r="BX37" s="51"/>
      <c r="BY37" s="51"/>
      <c r="BZ37" s="51"/>
      <c r="CA37" s="51"/>
    </row>
    <row r="38" spans="1:79" ht="18" x14ac:dyDescent="0.15">
      <c r="A38" s="50" t="str">
        <f t="shared" si="6"/>
        <v>4.5</v>
      </c>
      <c r="B38" s="79" t="s">
        <v>6</v>
      </c>
      <c r="C38" s="51"/>
      <c r="D38" s="80"/>
      <c r="E38" s="67">
        <v>43941</v>
      </c>
      <c r="F38" s="68">
        <f t="shared" si="9"/>
        <v>43941</v>
      </c>
      <c r="G38" s="52">
        <v>1</v>
      </c>
      <c r="H38" s="53"/>
      <c r="I38" s="54"/>
      <c r="J38" s="66"/>
      <c r="K38" s="70"/>
      <c r="L38" s="70"/>
      <c r="M38" s="70"/>
      <c r="N38" s="70"/>
      <c r="O38" s="70"/>
      <c r="P38" s="116"/>
      <c r="Q38" s="116"/>
      <c r="R38" s="70"/>
      <c r="S38" s="70"/>
      <c r="T38" s="70"/>
      <c r="U38" s="70"/>
      <c r="V38" s="70"/>
      <c r="W38" s="116"/>
      <c r="X38" s="116"/>
      <c r="Y38" s="70"/>
      <c r="Z38" s="70"/>
      <c r="AA38" s="70"/>
      <c r="AB38" s="70"/>
      <c r="AC38" s="70"/>
      <c r="AD38" s="116"/>
      <c r="AE38" s="116"/>
      <c r="AF38" s="70"/>
      <c r="AG38" s="70"/>
      <c r="AH38" s="70"/>
      <c r="AI38" s="70"/>
      <c r="AJ38" s="70"/>
      <c r="AK38" s="116"/>
      <c r="AL38" s="116"/>
      <c r="AM38" s="70"/>
      <c r="AN38" s="70"/>
      <c r="AO38" s="70"/>
      <c r="AP38" s="70"/>
      <c r="AQ38" s="70"/>
      <c r="AR38" s="116"/>
      <c r="AS38" s="116"/>
      <c r="AT38" s="70"/>
      <c r="AU38" s="70"/>
      <c r="AV38" s="70"/>
      <c r="AW38" s="70"/>
      <c r="AX38" s="70"/>
      <c r="AY38" s="116"/>
      <c r="AZ38" s="116"/>
      <c r="BA38" s="70"/>
      <c r="BB38" s="70"/>
      <c r="BC38" s="70"/>
      <c r="BD38" s="70"/>
      <c r="BE38" s="70"/>
      <c r="BF38" s="116"/>
      <c r="BG38" s="116"/>
      <c r="BH38" s="70"/>
      <c r="BI38" s="70"/>
      <c r="BJ38" s="70"/>
      <c r="BK38" s="70"/>
      <c r="BL38" s="70"/>
      <c r="BM38" s="116"/>
      <c r="BN38" s="116"/>
      <c r="BO38" s="51"/>
      <c r="BP38" s="51"/>
      <c r="BQ38" s="51"/>
      <c r="BR38" s="51"/>
      <c r="BS38" s="51"/>
      <c r="BT38" s="51"/>
      <c r="BU38" s="51"/>
      <c r="BV38" s="51"/>
      <c r="BW38" s="51"/>
      <c r="BX38" s="51"/>
      <c r="BY38" s="51"/>
      <c r="BZ38" s="51"/>
      <c r="CA38" s="51"/>
    </row>
    <row r="39" spans="1:79" ht="18" x14ac:dyDescent="0.15">
      <c r="A39" s="50" t="str">
        <f t="shared" si="6"/>
        <v>4.6</v>
      </c>
      <c r="B39" s="79" t="s">
        <v>6</v>
      </c>
      <c r="C39" s="51"/>
      <c r="D39" s="80"/>
      <c r="E39" s="67">
        <v>43941</v>
      </c>
      <c r="F39" s="68">
        <f t="shared" si="9"/>
        <v>43941</v>
      </c>
      <c r="G39" s="52">
        <v>1</v>
      </c>
      <c r="H39" s="53"/>
      <c r="I39" s="54"/>
      <c r="J39" s="66"/>
      <c r="K39" s="70"/>
      <c r="L39" s="70"/>
      <c r="M39" s="70"/>
      <c r="N39" s="70"/>
      <c r="O39" s="70"/>
      <c r="P39" s="116"/>
      <c r="Q39" s="116"/>
      <c r="R39" s="70"/>
      <c r="S39" s="70"/>
      <c r="T39" s="70"/>
      <c r="U39" s="70"/>
      <c r="V39" s="70"/>
      <c r="W39" s="116"/>
      <c r="X39" s="116"/>
      <c r="Y39" s="70"/>
      <c r="Z39" s="70"/>
      <c r="AA39" s="70"/>
      <c r="AB39" s="70"/>
      <c r="AC39" s="70"/>
      <c r="AD39" s="116"/>
      <c r="AE39" s="116"/>
      <c r="AF39" s="70"/>
      <c r="AG39" s="70"/>
      <c r="AH39" s="70"/>
      <c r="AI39" s="70"/>
      <c r="AJ39" s="70"/>
      <c r="AK39" s="116"/>
      <c r="AL39" s="116"/>
      <c r="AM39" s="70"/>
      <c r="AN39" s="70"/>
      <c r="AO39" s="70"/>
      <c r="AP39" s="70"/>
      <c r="AQ39" s="70"/>
      <c r="AR39" s="116"/>
      <c r="AS39" s="116"/>
      <c r="AT39" s="70"/>
      <c r="AU39" s="70"/>
      <c r="AV39" s="70"/>
      <c r="AW39" s="70"/>
      <c r="AX39" s="70"/>
      <c r="AY39" s="116"/>
      <c r="AZ39" s="116"/>
      <c r="BA39" s="70"/>
      <c r="BB39" s="70"/>
      <c r="BC39" s="70"/>
      <c r="BD39" s="70"/>
      <c r="BE39" s="70"/>
      <c r="BF39" s="116"/>
      <c r="BG39" s="116"/>
      <c r="BH39" s="70"/>
      <c r="BI39" s="70"/>
      <c r="BJ39" s="70"/>
      <c r="BK39" s="70"/>
      <c r="BL39" s="70"/>
      <c r="BM39" s="116"/>
      <c r="BN39" s="116"/>
      <c r="BO39" s="51"/>
      <c r="BP39" s="51"/>
      <c r="BQ39" s="51"/>
      <c r="BR39" s="51"/>
      <c r="BS39" s="51"/>
      <c r="BT39" s="51"/>
      <c r="BU39" s="51"/>
      <c r="BV39" s="51"/>
      <c r="BW39" s="51"/>
      <c r="BX39" s="51"/>
      <c r="BY39" s="51"/>
      <c r="BZ39" s="51"/>
      <c r="CA39" s="51"/>
    </row>
    <row r="40" spans="1:79" ht="18" x14ac:dyDescent="0.15">
      <c r="A40" s="50" t="str">
        <f t="shared" si="6"/>
        <v>4.7</v>
      </c>
      <c r="B40" s="79" t="s">
        <v>6</v>
      </c>
      <c r="C40" s="51"/>
      <c r="D40" s="80"/>
      <c r="E40" s="67">
        <v>43941</v>
      </c>
      <c r="F40" s="68">
        <f t="shared" si="9"/>
        <v>43941</v>
      </c>
      <c r="G40" s="52">
        <v>1</v>
      </c>
      <c r="H40" s="53"/>
      <c r="I40" s="54"/>
      <c r="J40" s="66"/>
      <c r="K40" s="70"/>
      <c r="L40" s="70"/>
      <c r="M40" s="70"/>
      <c r="N40" s="70"/>
      <c r="O40" s="70"/>
      <c r="P40" s="116"/>
      <c r="Q40" s="116"/>
      <c r="R40" s="70"/>
      <c r="S40" s="70"/>
      <c r="T40" s="70"/>
      <c r="U40" s="70"/>
      <c r="V40" s="70"/>
      <c r="W40" s="116"/>
      <c r="X40" s="116"/>
      <c r="Y40" s="70"/>
      <c r="Z40" s="70"/>
      <c r="AA40" s="70"/>
      <c r="AB40" s="70"/>
      <c r="AC40" s="70"/>
      <c r="AD40" s="116"/>
      <c r="AE40" s="116"/>
      <c r="AF40" s="70"/>
      <c r="AG40" s="70"/>
      <c r="AH40" s="70"/>
      <c r="AI40" s="70"/>
      <c r="AJ40" s="70"/>
      <c r="AK40" s="116"/>
      <c r="AL40" s="116"/>
      <c r="AM40" s="70"/>
      <c r="AN40" s="70"/>
      <c r="AO40" s="70"/>
      <c r="AP40" s="70"/>
      <c r="AQ40" s="70"/>
      <c r="AR40" s="116"/>
      <c r="AS40" s="116"/>
      <c r="AT40" s="70"/>
      <c r="AU40" s="70"/>
      <c r="AV40" s="70"/>
      <c r="AW40" s="70"/>
      <c r="AX40" s="70"/>
      <c r="AY40" s="116"/>
      <c r="AZ40" s="116"/>
      <c r="BA40" s="70"/>
      <c r="BB40" s="70"/>
      <c r="BC40" s="70"/>
      <c r="BD40" s="70"/>
      <c r="BE40" s="70"/>
      <c r="BF40" s="116"/>
      <c r="BG40" s="116"/>
      <c r="BH40" s="70"/>
      <c r="BI40" s="70"/>
      <c r="BJ40" s="70"/>
      <c r="BK40" s="70"/>
      <c r="BL40" s="70"/>
      <c r="BM40" s="116"/>
      <c r="BN40" s="116"/>
      <c r="BO40" s="51"/>
      <c r="BP40" s="51"/>
      <c r="BQ40" s="51"/>
      <c r="BR40" s="51"/>
      <c r="BS40" s="51"/>
      <c r="BT40" s="51"/>
      <c r="BU40" s="51"/>
      <c r="BV40" s="51"/>
      <c r="BW40" s="51"/>
      <c r="BX40" s="51"/>
      <c r="BY40" s="51"/>
      <c r="BZ40" s="51"/>
      <c r="CA40" s="51"/>
    </row>
    <row r="41" spans="1:79" ht="18" x14ac:dyDescent="0.15">
      <c r="A41" s="56" t="str">
        <f>IF(ISERROR(VALUE(SUBSTITUTE(prevWBS,".",""))),"1",IF(ISERROR(FIND("`",SUBSTITUTE(prevWBS,".","`",1))),TEXT(VALUE(prevWBS)+1,"#"),TEXT(VALUE(LEFT(prevWBS,FIND("`",SUBSTITUTE(prevWBS,".","`",1))-1))+1,"#")))</f>
        <v>5</v>
      </c>
      <c r="B41" s="57" t="s">
        <v>125</v>
      </c>
      <c r="C41" s="58"/>
      <c r="D41" s="59"/>
      <c r="E41" s="60"/>
      <c r="F41" s="77" t="str">
        <f>IF(ISBLANK(E41)," - ",IF(G41=0,E41,E41+G41-1))</f>
        <v xml:space="preserve"> - </v>
      </c>
      <c r="G41" s="61"/>
      <c r="H41" s="62"/>
      <c r="I41" s="63" t="str">
        <f>IF(OR(F41=0,E41=0)," - ",NETWORKDAYS(E41,F41))</f>
        <v xml:space="preserve"> - </v>
      </c>
      <c r="J41" s="65"/>
      <c r="K41" s="69"/>
      <c r="L41" s="69"/>
      <c r="M41" s="69"/>
      <c r="N41" s="69"/>
      <c r="O41" s="69"/>
      <c r="P41" s="115"/>
      <c r="Q41" s="115"/>
      <c r="R41" s="69"/>
      <c r="S41" s="69"/>
      <c r="T41" s="69"/>
      <c r="U41" s="69"/>
      <c r="V41" s="69"/>
      <c r="W41" s="115"/>
      <c r="X41" s="115"/>
      <c r="Y41" s="69"/>
      <c r="Z41" s="69"/>
      <c r="AA41" s="69"/>
      <c r="AB41" s="69"/>
      <c r="AC41" s="69"/>
      <c r="AD41" s="115"/>
      <c r="AE41" s="115"/>
      <c r="AF41" s="69"/>
      <c r="AG41" s="69"/>
      <c r="AH41" s="69"/>
      <c r="AI41" s="69"/>
      <c r="AJ41" s="69"/>
      <c r="AK41" s="115"/>
      <c r="AL41" s="115"/>
      <c r="AM41" s="69"/>
      <c r="AN41" s="69"/>
      <c r="AO41" s="69"/>
      <c r="AP41" s="69"/>
      <c r="AQ41" s="69"/>
      <c r="AR41" s="115"/>
      <c r="AS41" s="115"/>
      <c r="AT41" s="69"/>
      <c r="AU41" s="69"/>
      <c r="AV41" s="69"/>
      <c r="AW41" s="69"/>
      <c r="AX41" s="69"/>
      <c r="AY41" s="115"/>
      <c r="AZ41" s="115"/>
      <c r="BA41" s="69"/>
      <c r="BB41" s="69"/>
      <c r="BC41" s="69"/>
      <c r="BD41" s="69"/>
      <c r="BE41" s="69"/>
      <c r="BF41" s="115"/>
      <c r="BG41" s="115"/>
      <c r="BH41" s="69"/>
      <c r="BI41" s="69"/>
      <c r="BJ41" s="69"/>
      <c r="BK41" s="69"/>
      <c r="BL41" s="69"/>
      <c r="BM41" s="115"/>
      <c r="BN41" s="115"/>
      <c r="BO41" s="49"/>
      <c r="BP41" s="49"/>
      <c r="BQ41" s="49"/>
      <c r="BR41" s="49"/>
      <c r="BS41" s="49"/>
      <c r="BT41" s="49"/>
      <c r="BU41" s="49"/>
      <c r="BV41" s="49"/>
      <c r="BW41" s="49"/>
      <c r="BX41" s="49"/>
      <c r="BY41" s="49"/>
      <c r="BZ41" s="49"/>
      <c r="CA41" s="49"/>
    </row>
    <row r="42" spans="1:79" ht="18" x14ac:dyDescent="0.15">
      <c r="A42" s="50" t="str">
        <f t="shared" si="6"/>
        <v>5.1</v>
      </c>
      <c r="B42" s="79" t="s">
        <v>148</v>
      </c>
      <c r="C42" s="51"/>
      <c r="D42" s="80"/>
      <c r="E42" s="67">
        <v>43969</v>
      </c>
      <c r="F42" s="68">
        <f>IF(ISBLANK(E42)," - ",IF(G42=0,E42,E42+G42-1))</f>
        <v>43972</v>
      </c>
      <c r="G42" s="52">
        <v>4</v>
      </c>
      <c r="H42" s="53"/>
      <c r="I42" s="54"/>
      <c r="J42" s="66"/>
      <c r="K42" s="70"/>
      <c r="L42" s="70"/>
      <c r="M42" s="70"/>
      <c r="N42" s="70"/>
      <c r="O42" s="70"/>
      <c r="P42" s="116"/>
      <c r="Q42" s="116"/>
      <c r="R42" s="70"/>
      <c r="S42" s="70"/>
      <c r="T42" s="70"/>
      <c r="U42" s="70"/>
      <c r="V42" s="70"/>
      <c r="W42" s="116"/>
      <c r="X42" s="116"/>
      <c r="Y42" s="70"/>
      <c r="Z42" s="70"/>
      <c r="AA42" s="70"/>
      <c r="AB42" s="70"/>
      <c r="AC42" s="70"/>
      <c r="AD42" s="116"/>
      <c r="AE42" s="116"/>
      <c r="AF42" s="70"/>
      <c r="AG42" s="70"/>
      <c r="AH42" s="70"/>
      <c r="AI42" s="70"/>
      <c r="AJ42" s="70"/>
      <c r="AK42" s="116"/>
      <c r="AL42" s="116"/>
      <c r="AM42" s="70"/>
      <c r="AN42" s="70"/>
      <c r="AO42" s="70"/>
      <c r="AP42" s="70"/>
      <c r="AQ42" s="70"/>
      <c r="AR42" s="116"/>
      <c r="AS42" s="116"/>
      <c r="AT42" s="70"/>
      <c r="AU42" s="70"/>
      <c r="AV42" s="70"/>
      <c r="AW42" s="70"/>
      <c r="AX42" s="70"/>
      <c r="AY42" s="116"/>
      <c r="AZ42" s="116"/>
      <c r="BA42" s="70"/>
      <c r="BB42" s="70"/>
      <c r="BC42" s="70"/>
      <c r="BD42" s="70"/>
      <c r="BE42" s="70"/>
      <c r="BF42" s="116"/>
      <c r="BG42" s="116"/>
      <c r="BH42" s="70"/>
      <c r="BI42" s="70"/>
      <c r="BJ42" s="70"/>
      <c r="BK42" s="70"/>
      <c r="BL42" s="70"/>
      <c r="BM42" s="116"/>
      <c r="BN42" s="116"/>
      <c r="BO42" s="51"/>
      <c r="BP42" s="51"/>
      <c r="BQ42" s="51"/>
      <c r="BR42" s="51"/>
      <c r="BS42" s="51"/>
      <c r="BT42" s="51"/>
      <c r="BU42" s="51"/>
      <c r="BV42" s="51"/>
      <c r="BW42" s="51"/>
      <c r="BX42" s="51"/>
      <c r="BY42" s="51"/>
      <c r="BZ42" s="51"/>
      <c r="CA42" s="51"/>
    </row>
    <row r="43" spans="1:79" ht="18" x14ac:dyDescent="0.15">
      <c r="A43" s="50" t="str">
        <f t="shared" si="6"/>
        <v>5.2</v>
      </c>
      <c r="B43" s="79" t="s">
        <v>145</v>
      </c>
      <c r="C43" s="51"/>
      <c r="D43" s="80"/>
      <c r="E43" s="67">
        <v>43969</v>
      </c>
      <c r="F43" s="68">
        <f t="shared" ref="F43:F48" si="10">IF(ISBLANK(E43)," - ",IF(G43=0,E43,E43+G43-1))</f>
        <v>43972</v>
      </c>
      <c r="G43" s="52">
        <v>4</v>
      </c>
      <c r="H43" s="53"/>
      <c r="I43" s="54"/>
      <c r="J43" s="66"/>
      <c r="K43" s="70"/>
      <c r="L43" s="70"/>
      <c r="M43" s="70"/>
      <c r="N43" s="70"/>
      <c r="O43" s="70"/>
      <c r="P43" s="116"/>
      <c r="Q43" s="116"/>
      <c r="R43" s="70"/>
      <c r="S43" s="70"/>
      <c r="T43" s="70"/>
      <c r="U43" s="70"/>
      <c r="V43" s="70"/>
      <c r="W43" s="116"/>
      <c r="X43" s="116"/>
      <c r="Y43" s="70"/>
      <c r="Z43" s="70"/>
      <c r="AA43" s="70"/>
      <c r="AB43" s="70"/>
      <c r="AC43" s="70"/>
      <c r="AD43" s="116"/>
      <c r="AE43" s="116"/>
      <c r="AF43" s="70"/>
      <c r="AG43" s="70"/>
      <c r="AH43" s="70"/>
      <c r="AI43" s="70"/>
      <c r="AJ43" s="70"/>
      <c r="AK43" s="116"/>
      <c r="AL43" s="116"/>
      <c r="AM43" s="70"/>
      <c r="AN43" s="70"/>
      <c r="AO43" s="70"/>
      <c r="AP43" s="70"/>
      <c r="AQ43" s="70"/>
      <c r="AR43" s="116"/>
      <c r="AS43" s="116"/>
      <c r="AT43" s="70"/>
      <c r="AU43" s="70"/>
      <c r="AV43" s="70"/>
      <c r="AW43" s="70"/>
      <c r="AX43" s="70"/>
      <c r="AY43" s="116"/>
      <c r="AZ43" s="116"/>
      <c r="BA43" s="70"/>
      <c r="BB43" s="70"/>
      <c r="BC43" s="70"/>
      <c r="BD43" s="70"/>
      <c r="BE43" s="70"/>
      <c r="BF43" s="116"/>
      <c r="BG43" s="116"/>
      <c r="BH43" s="70"/>
      <c r="BI43" s="70"/>
      <c r="BJ43" s="70"/>
      <c r="BK43" s="70"/>
      <c r="BL43" s="70"/>
      <c r="BM43" s="116"/>
      <c r="BN43" s="116"/>
      <c r="BO43" s="51"/>
      <c r="BP43" s="51"/>
      <c r="BQ43" s="51"/>
      <c r="BR43" s="51"/>
      <c r="BS43" s="51"/>
      <c r="BT43" s="51"/>
      <c r="BU43" s="51"/>
      <c r="BV43" s="51"/>
      <c r="BW43" s="51"/>
      <c r="BX43" s="51"/>
      <c r="BY43" s="51"/>
      <c r="BZ43" s="51"/>
      <c r="CA43" s="51"/>
    </row>
    <row r="44" spans="1:79" ht="18" x14ac:dyDescent="0.15">
      <c r="A44" s="50" t="str">
        <f t="shared" si="6"/>
        <v>5.3</v>
      </c>
      <c r="B44" s="79" t="s">
        <v>146</v>
      </c>
      <c r="C44" s="51"/>
      <c r="D44" s="80"/>
      <c r="E44" s="67">
        <v>43972</v>
      </c>
      <c r="F44" s="68">
        <f t="shared" si="10"/>
        <v>43973</v>
      </c>
      <c r="G44" s="52">
        <v>2</v>
      </c>
      <c r="H44" s="53"/>
      <c r="I44" s="54"/>
      <c r="J44" s="66"/>
      <c r="K44" s="70"/>
      <c r="L44" s="70"/>
      <c r="M44" s="71"/>
      <c r="N44" s="70"/>
      <c r="O44" s="70"/>
      <c r="P44" s="116"/>
      <c r="Q44" s="116"/>
      <c r="R44" s="70"/>
      <c r="S44" s="70"/>
      <c r="T44" s="70"/>
      <c r="U44" s="70"/>
      <c r="V44" s="70"/>
      <c r="W44" s="116"/>
      <c r="X44" s="116"/>
      <c r="Y44" s="70"/>
      <c r="Z44" s="70"/>
      <c r="AA44" s="70"/>
      <c r="AB44" s="70"/>
      <c r="AC44" s="70"/>
      <c r="AD44" s="116"/>
      <c r="AE44" s="116"/>
      <c r="AF44" s="70"/>
      <c r="AG44" s="70"/>
      <c r="AH44" s="70"/>
      <c r="AI44" s="70"/>
      <c r="AJ44" s="70"/>
      <c r="AK44" s="116"/>
      <c r="AL44" s="116"/>
      <c r="AM44" s="70"/>
      <c r="AN44" s="70"/>
      <c r="AO44" s="70"/>
      <c r="AP44" s="70"/>
      <c r="AQ44" s="70"/>
      <c r="AR44" s="116"/>
      <c r="AS44" s="116"/>
      <c r="AT44" s="70"/>
      <c r="AU44" s="70"/>
      <c r="AV44" s="70"/>
      <c r="AW44" s="70"/>
      <c r="AX44" s="70"/>
      <c r="AY44" s="116"/>
      <c r="AZ44" s="116"/>
      <c r="BA44" s="70"/>
      <c r="BB44" s="70"/>
      <c r="BC44" s="70"/>
      <c r="BD44" s="70"/>
      <c r="BE44" s="70"/>
      <c r="BF44" s="116"/>
      <c r="BG44" s="116"/>
      <c r="BH44" s="70"/>
      <c r="BI44" s="70"/>
      <c r="BJ44" s="70"/>
      <c r="BK44" s="70"/>
      <c r="BL44" s="70"/>
      <c r="BM44" s="116"/>
      <c r="BN44" s="116"/>
      <c r="BO44" s="51"/>
      <c r="BP44" s="51"/>
      <c r="BQ44" s="51"/>
      <c r="BR44" s="51"/>
      <c r="BS44" s="51"/>
      <c r="BT44" s="51"/>
      <c r="BU44" s="51"/>
      <c r="BV44" s="51"/>
      <c r="BW44" s="51"/>
      <c r="BX44" s="51"/>
      <c r="BY44" s="51"/>
      <c r="BZ44" s="51"/>
      <c r="CA44" s="51"/>
    </row>
    <row r="45" spans="1:79" ht="18" x14ac:dyDescent="0.15">
      <c r="A45" s="50" t="str">
        <f t="shared" si="6"/>
        <v>5.4</v>
      </c>
      <c r="B45" s="79" t="s">
        <v>147</v>
      </c>
      <c r="C45" s="51"/>
      <c r="D45" s="80"/>
      <c r="E45" s="67">
        <v>43973</v>
      </c>
      <c r="F45" s="68">
        <f t="shared" si="10"/>
        <v>43973</v>
      </c>
      <c r="G45" s="52">
        <v>1</v>
      </c>
      <c r="H45" s="53"/>
      <c r="I45" s="54"/>
      <c r="J45" s="66"/>
      <c r="K45" s="70"/>
      <c r="L45" s="70"/>
      <c r="M45" s="70"/>
      <c r="N45" s="70"/>
      <c r="O45" s="70"/>
      <c r="P45" s="116"/>
      <c r="Q45" s="116"/>
      <c r="R45" s="70"/>
      <c r="S45" s="70"/>
      <c r="T45" s="70"/>
      <c r="U45" s="70"/>
      <c r="V45" s="70"/>
      <c r="W45" s="116"/>
      <c r="X45" s="116"/>
      <c r="Y45" s="70"/>
      <c r="Z45" s="70"/>
      <c r="AA45" s="70"/>
      <c r="AB45" s="70"/>
      <c r="AC45" s="70"/>
      <c r="AD45" s="116"/>
      <c r="AE45" s="116"/>
      <c r="AF45" s="70"/>
      <c r="AG45" s="70"/>
      <c r="AH45" s="70"/>
      <c r="AI45" s="70"/>
      <c r="AJ45" s="70"/>
      <c r="AK45" s="116"/>
      <c r="AL45" s="116"/>
      <c r="AM45" s="70"/>
      <c r="AN45" s="70"/>
      <c r="AO45" s="70"/>
      <c r="AP45" s="70"/>
      <c r="AQ45" s="70"/>
      <c r="AR45" s="116"/>
      <c r="AS45" s="116"/>
      <c r="AT45" s="70"/>
      <c r="AU45" s="70"/>
      <c r="AV45" s="70"/>
      <c r="AW45" s="70"/>
      <c r="AX45" s="70"/>
      <c r="AY45" s="116"/>
      <c r="AZ45" s="116"/>
      <c r="BA45" s="70"/>
      <c r="BB45" s="70"/>
      <c r="BC45" s="70"/>
      <c r="BD45" s="70"/>
      <c r="BE45" s="70"/>
      <c r="BF45" s="116"/>
      <c r="BG45" s="116"/>
      <c r="BH45" s="70"/>
      <c r="BI45" s="70"/>
      <c r="BJ45" s="70"/>
      <c r="BK45" s="70"/>
      <c r="BL45" s="70"/>
      <c r="BM45" s="116"/>
      <c r="BN45" s="116"/>
      <c r="BO45" s="51"/>
      <c r="BP45" s="51"/>
      <c r="BQ45" s="51"/>
      <c r="BR45" s="51"/>
      <c r="BS45" s="51"/>
      <c r="BT45" s="51"/>
      <c r="BU45" s="51"/>
      <c r="BV45" s="51"/>
      <c r="BW45" s="51"/>
      <c r="BX45" s="51"/>
      <c r="BY45" s="51"/>
      <c r="BZ45" s="51"/>
      <c r="CA45" s="51"/>
    </row>
    <row r="46" spans="1:79" ht="18" x14ac:dyDescent="0.15">
      <c r="A46" s="50" t="str">
        <f t="shared" si="6"/>
        <v>5.5</v>
      </c>
      <c r="B46" s="79" t="s">
        <v>6</v>
      </c>
      <c r="C46" s="51"/>
      <c r="D46" s="80"/>
      <c r="E46" s="67">
        <v>43941</v>
      </c>
      <c r="F46" s="68">
        <f t="shared" si="10"/>
        <v>43941</v>
      </c>
      <c r="G46" s="52">
        <v>1</v>
      </c>
      <c r="H46" s="53"/>
      <c r="I46" s="54"/>
      <c r="J46" s="66"/>
      <c r="K46" s="70"/>
      <c r="L46" s="70"/>
      <c r="M46" s="70"/>
      <c r="N46" s="70"/>
      <c r="O46" s="70"/>
      <c r="P46" s="116"/>
      <c r="Q46" s="116"/>
      <c r="R46" s="70"/>
      <c r="S46" s="70"/>
      <c r="T46" s="70"/>
      <c r="U46" s="70"/>
      <c r="V46" s="70"/>
      <c r="W46" s="116"/>
      <c r="X46" s="116"/>
      <c r="Y46" s="70"/>
      <c r="Z46" s="70"/>
      <c r="AA46" s="70"/>
      <c r="AB46" s="70"/>
      <c r="AC46" s="70"/>
      <c r="AD46" s="116"/>
      <c r="AE46" s="116"/>
      <c r="AF46" s="70"/>
      <c r="AG46" s="70"/>
      <c r="AH46" s="70"/>
      <c r="AI46" s="70"/>
      <c r="AJ46" s="70"/>
      <c r="AK46" s="116"/>
      <c r="AL46" s="116"/>
      <c r="AM46" s="70"/>
      <c r="AN46" s="70"/>
      <c r="AO46" s="70"/>
      <c r="AP46" s="70"/>
      <c r="AQ46" s="70"/>
      <c r="AR46" s="116"/>
      <c r="AS46" s="116"/>
      <c r="AT46" s="70"/>
      <c r="AU46" s="70"/>
      <c r="AV46" s="70"/>
      <c r="AW46" s="70"/>
      <c r="AX46" s="70"/>
      <c r="AY46" s="116"/>
      <c r="AZ46" s="116"/>
      <c r="BA46" s="70"/>
      <c r="BB46" s="70"/>
      <c r="BC46" s="70"/>
      <c r="BD46" s="70"/>
      <c r="BE46" s="70"/>
      <c r="BF46" s="116"/>
      <c r="BG46" s="116"/>
      <c r="BH46" s="70"/>
      <c r="BI46" s="70"/>
      <c r="BJ46" s="70"/>
      <c r="BK46" s="70"/>
      <c r="BL46" s="70"/>
      <c r="BM46" s="116"/>
      <c r="BN46" s="116"/>
      <c r="BO46" s="51"/>
      <c r="BP46" s="51"/>
      <c r="BQ46" s="51"/>
      <c r="BR46" s="51"/>
      <c r="BS46" s="51"/>
      <c r="BT46" s="51"/>
      <c r="BU46" s="51"/>
      <c r="BV46" s="51"/>
      <c r="BW46" s="51"/>
      <c r="BX46" s="51"/>
      <c r="BY46" s="51"/>
      <c r="BZ46" s="51"/>
      <c r="CA46" s="51"/>
    </row>
    <row r="47" spans="1:79" ht="18" x14ac:dyDescent="0.15">
      <c r="A47" s="50" t="str">
        <f t="shared" ref="A47:A48" si="1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5.6</v>
      </c>
      <c r="B47" s="79" t="s">
        <v>6</v>
      </c>
      <c r="C47" s="51"/>
      <c r="D47" s="80"/>
      <c r="E47" s="67">
        <v>43941</v>
      </c>
      <c r="F47" s="68">
        <f t="shared" si="10"/>
        <v>43941</v>
      </c>
      <c r="G47" s="52">
        <v>1</v>
      </c>
      <c r="H47" s="53"/>
      <c r="I47" s="54"/>
      <c r="J47" s="66"/>
      <c r="K47" s="70"/>
      <c r="L47" s="70"/>
      <c r="M47" s="70"/>
      <c r="N47" s="70"/>
      <c r="O47" s="70"/>
      <c r="P47" s="116"/>
      <c r="Q47" s="116"/>
      <c r="R47" s="70"/>
      <c r="S47" s="70"/>
      <c r="T47" s="70"/>
      <c r="U47" s="70"/>
      <c r="V47" s="70"/>
      <c r="W47" s="116"/>
      <c r="X47" s="116"/>
      <c r="Y47" s="70"/>
      <c r="Z47" s="70"/>
      <c r="AA47" s="70"/>
      <c r="AB47" s="70"/>
      <c r="AC47" s="70"/>
      <c r="AD47" s="116"/>
      <c r="AE47" s="116"/>
      <c r="AF47" s="70"/>
      <c r="AG47" s="70"/>
      <c r="AH47" s="70"/>
      <c r="AI47" s="70"/>
      <c r="AJ47" s="70"/>
      <c r="AK47" s="116"/>
      <c r="AL47" s="116"/>
      <c r="AM47" s="70"/>
      <c r="AN47" s="70"/>
      <c r="AO47" s="70"/>
      <c r="AP47" s="70"/>
      <c r="AQ47" s="70"/>
      <c r="AR47" s="116"/>
      <c r="AS47" s="116"/>
      <c r="AT47" s="70"/>
      <c r="AU47" s="70"/>
      <c r="AV47" s="70"/>
      <c r="AW47" s="70"/>
      <c r="AX47" s="70"/>
      <c r="AY47" s="116"/>
      <c r="AZ47" s="116"/>
      <c r="BA47" s="70"/>
      <c r="BB47" s="70"/>
      <c r="BC47" s="70"/>
      <c r="BD47" s="70"/>
      <c r="BE47" s="70"/>
      <c r="BF47" s="116"/>
      <c r="BG47" s="116"/>
      <c r="BH47" s="70"/>
      <c r="BI47" s="70"/>
      <c r="BJ47" s="70"/>
      <c r="BK47" s="70"/>
      <c r="BL47" s="70"/>
      <c r="BM47" s="116"/>
      <c r="BN47" s="116"/>
      <c r="BO47" s="51"/>
      <c r="BP47" s="51"/>
      <c r="BQ47" s="51"/>
      <c r="BR47" s="51"/>
      <c r="BS47" s="51"/>
      <c r="BT47" s="51"/>
      <c r="BU47" s="51"/>
      <c r="BV47" s="51"/>
      <c r="BW47" s="51"/>
      <c r="BX47" s="51"/>
      <c r="BY47" s="51"/>
      <c r="BZ47" s="51"/>
      <c r="CA47" s="51"/>
    </row>
    <row r="48" spans="1:79" ht="18" x14ac:dyDescent="0.15">
      <c r="A48" s="50" t="str">
        <f t="shared" si="11"/>
        <v>5.7</v>
      </c>
      <c r="B48" s="79" t="s">
        <v>6</v>
      </c>
      <c r="C48" s="51"/>
      <c r="D48" s="80"/>
      <c r="E48" s="67">
        <v>43941</v>
      </c>
      <c r="F48" s="68">
        <f t="shared" si="10"/>
        <v>43941</v>
      </c>
      <c r="G48" s="52">
        <v>1</v>
      </c>
      <c r="H48" s="53"/>
      <c r="I48" s="54"/>
      <c r="J48" s="66"/>
      <c r="K48" s="70"/>
      <c r="L48" s="70"/>
      <c r="M48" s="70"/>
      <c r="N48" s="70"/>
      <c r="O48" s="70"/>
      <c r="P48" s="116"/>
      <c r="Q48" s="116"/>
      <c r="R48" s="70"/>
      <c r="S48" s="70"/>
      <c r="T48" s="70"/>
      <c r="U48" s="70"/>
      <c r="V48" s="70"/>
      <c r="W48" s="116"/>
      <c r="X48" s="116"/>
      <c r="Y48" s="70"/>
      <c r="Z48" s="70"/>
      <c r="AA48" s="70"/>
      <c r="AB48" s="70"/>
      <c r="AC48" s="70"/>
      <c r="AD48" s="116"/>
      <c r="AE48" s="116"/>
      <c r="AF48" s="70"/>
      <c r="AG48" s="70"/>
      <c r="AH48" s="70"/>
      <c r="AI48" s="70"/>
      <c r="AJ48" s="70"/>
      <c r="AK48" s="116"/>
      <c r="AL48" s="116"/>
      <c r="AM48" s="70"/>
      <c r="AN48" s="70"/>
      <c r="AO48" s="70"/>
      <c r="AP48" s="70"/>
      <c r="AQ48" s="70"/>
      <c r="AR48" s="116"/>
      <c r="AS48" s="116"/>
      <c r="AT48" s="70"/>
      <c r="AU48" s="70"/>
      <c r="AV48" s="70"/>
      <c r="AW48" s="70"/>
      <c r="AX48" s="70"/>
      <c r="AY48" s="116"/>
      <c r="AZ48" s="116"/>
      <c r="BA48" s="70"/>
      <c r="BB48" s="70"/>
      <c r="BC48" s="70"/>
      <c r="BD48" s="70"/>
      <c r="BE48" s="70"/>
      <c r="BF48" s="116"/>
      <c r="BG48" s="116"/>
      <c r="BH48" s="70"/>
      <c r="BI48" s="70"/>
      <c r="BJ48" s="70"/>
      <c r="BK48" s="70"/>
      <c r="BL48" s="70"/>
      <c r="BM48" s="116"/>
      <c r="BN48" s="116"/>
      <c r="BO48" s="51"/>
      <c r="BP48" s="51"/>
      <c r="BQ48" s="51"/>
      <c r="BR48" s="51"/>
      <c r="BS48" s="51"/>
      <c r="BT48" s="51"/>
      <c r="BU48" s="51"/>
      <c r="BV48" s="51"/>
      <c r="BW48" s="51"/>
      <c r="BX48" s="51"/>
      <c r="BY48" s="51"/>
      <c r="BZ48" s="51"/>
      <c r="CA48" s="51"/>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7:H48">
    <cfRule type="dataBar" priority="46">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6">
    <cfRule type="expression" dxfId="3" priority="89">
      <formula>K$6=TODAY()</formula>
    </cfRule>
  </conditionalFormatting>
  <conditionalFormatting sqref="K7:BN48">
    <cfRule type="expression" dxfId="2" priority="92">
      <formula>AND($E7&lt;=K$6,ROUNDDOWN(($F7-$E7+1)*$H7,0)+$E7-1&gt;=K$6)</formula>
    </cfRule>
    <cfRule type="expression" dxfId="1" priority="93">
      <formula>AND(NOT(ISBLANK($E7)),$E7&lt;=K$6,$F7&gt;=K$6)</formula>
    </cfRule>
  </conditionalFormatting>
  <conditionalFormatting sqref="K6:BN48">
    <cfRule type="expression" dxfId="0" priority="5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pageMargins left="0.25" right="0.25" top="0.5" bottom="0.5" header="0.5" footer="0.25"/>
  <pageSetup scale="63" fitToHeight="0"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101600</xdr:colOff>
                    <xdr:row>1</xdr:row>
                    <xdr:rowOff>127000</xdr:rowOff>
                  </from>
                  <to>
                    <xdr:col>21</xdr:col>
                    <xdr:colOff>127000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H7:H48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baseColWidth="10" defaultColWidth="8.83203125" defaultRowHeight="13" x14ac:dyDescent="0.15"/>
  <cols>
    <col min="1" max="1" width="5.5" style="16" customWidth="1"/>
    <col min="2" max="2" width="37.6640625" style="16" customWidth="1"/>
    <col min="3" max="3" width="55.1640625" style="16" customWidth="1"/>
    <col min="4" max="7" width="8.83203125" style="16"/>
  </cols>
  <sheetData>
    <row r="1" spans="1:3" ht="30" customHeight="1" x14ac:dyDescent="0.15">
      <c r="A1" s="31" t="s">
        <v>20</v>
      </c>
    </row>
    <row r="4" spans="1:3" x14ac:dyDescent="0.15">
      <c r="C4" s="23" t="s">
        <v>28</v>
      </c>
    </row>
    <row r="5" spans="1:3" x14ac:dyDescent="0.15">
      <c r="C5" s="20" t="s">
        <v>29</v>
      </c>
    </row>
    <row r="6" spans="1:3" x14ac:dyDescent="0.15">
      <c r="C6" s="20"/>
    </row>
    <row r="7" spans="1:3" ht="18" x14ac:dyDescent="0.2">
      <c r="C7" s="24" t="s">
        <v>48</v>
      </c>
    </row>
    <row r="8" spans="1:3" x14ac:dyDescent="0.15">
      <c r="C8" s="25" t="s">
        <v>46</v>
      </c>
    </row>
    <row r="10" spans="1:3" x14ac:dyDescent="0.15">
      <c r="C10" s="20" t="s">
        <v>45</v>
      </c>
    </row>
    <row r="11" spans="1:3" x14ac:dyDescent="0.15">
      <c r="C11" s="20" t="s">
        <v>44</v>
      </c>
    </row>
    <row r="13" spans="1:3" ht="18" x14ac:dyDescent="0.2">
      <c r="C13" s="24" t="s">
        <v>43</v>
      </c>
    </row>
    <row r="16" spans="1:3" ht="16" x14ac:dyDescent="0.2">
      <c r="A16" s="27" t="s">
        <v>22</v>
      </c>
    </row>
    <row r="17" spans="2:2" s="16" customFormat="1" x14ac:dyDescent="0.15"/>
    <row r="18" spans="2:2" ht="14" x14ac:dyDescent="0.15">
      <c r="B18" s="26" t="s">
        <v>33</v>
      </c>
    </row>
    <row r="19" spans="2:2" x14ac:dyDescent="0.15">
      <c r="B19" s="20" t="s">
        <v>38</v>
      </c>
    </row>
    <row r="20" spans="2:2" x14ac:dyDescent="0.15">
      <c r="B20" s="20" t="s">
        <v>39</v>
      </c>
    </row>
    <row r="22" spans="2:2" s="16" customFormat="1" ht="14" x14ac:dyDescent="0.15">
      <c r="B22" s="26" t="s">
        <v>40</v>
      </c>
    </row>
    <row r="23" spans="2:2" s="16" customFormat="1" x14ac:dyDescent="0.15">
      <c r="B23" s="20" t="s">
        <v>41</v>
      </c>
    </row>
    <row r="24" spans="2:2" s="16" customFormat="1" x14ac:dyDescent="0.15">
      <c r="B24" s="20" t="s">
        <v>42</v>
      </c>
    </row>
    <row r="26" spans="2:2" s="16" customFormat="1" ht="14" x14ac:dyDescent="0.15">
      <c r="B26" s="26" t="s">
        <v>30</v>
      </c>
    </row>
    <row r="27" spans="2:2" s="16" customFormat="1" x14ac:dyDescent="0.15">
      <c r="B27" s="20" t="s">
        <v>34</v>
      </c>
    </row>
    <row r="28" spans="2:2" s="16" customFormat="1" x14ac:dyDescent="0.15">
      <c r="B28" s="20" t="s">
        <v>35</v>
      </c>
    </row>
    <row r="29" spans="2:2" x14ac:dyDescent="0.15">
      <c r="B29" s="20" t="s">
        <v>36</v>
      </c>
    </row>
    <row r="30" spans="2:2" x14ac:dyDescent="0.15">
      <c r="B30" s="16" t="s">
        <v>23</v>
      </c>
    </row>
    <row r="31" spans="2:2" x14ac:dyDescent="0.15">
      <c r="B31" s="16" t="s">
        <v>24</v>
      </c>
    </row>
    <row r="32" spans="2:2" x14ac:dyDescent="0.15">
      <c r="B32" s="16" t="s">
        <v>25</v>
      </c>
    </row>
    <row r="34" spans="2:2" ht="14" x14ac:dyDescent="0.15">
      <c r="B34" s="26" t="s">
        <v>26</v>
      </c>
    </row>
    <row r="35" spans="2:2" x14ac:dyDescent="0.15">
      <c r="B35" s="20" t="s">
        <v>112</v>
      </c>
    </row>
    <row r="36" spans="2:2" x14ac:dyDescent="0.15">
      <c r="B36" s="20" t="s">
        <v>113</v>
      </c>
    </row>
    <row r="37" spans="2:2" x14ac:dyDescent="0.15">
      <c r="B37" s="20" t="s">
        <v>114</v>
      </c>
    </row>
    <row r="39" spans="2:2" ht="14" x14ac:dyDescent="0.15">
      <c r="B39" s="26" t="s">
        <v>27</v>
      </c>
    </row>
    <row r="40" spans="2:2" x14ac:dyDescent="0.15">
      <c r="B40" s="20" t="s">
        <v>37</v>
      </c>
    </row>
    <row r="42" spans="2:2" s="16" customFormat="1" ht="14" x14ac:dyDescent="0.15">
      <c r="B42" s="26" t="s">
        <v>31</v>
      </c>
    </row>
    <row r="43" spans="2:2" s="16" customFormat="1" x14ac:dyDescent="0.15">
      <c r="B43" s="20" t="s">
        <v>115</v>
      </c>
    </row>
    <row r="44" spans="2:2" s="16" customFormat="1" x14ac:dyDescent="0.15">
      <c r="B44" s="20" t="s">
        <v>32</v>
      </c>
    </row>
    <row r="45" spans="2:2" s="16" customFormat="1" x14ac:dyDescent="0.15"/>
    <row r="46" spans="2:2" ht="18" x14ac:dyDescent="0.2">
      <c r="B46" s="24" t="s">
        <v>21</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baseColWidth="10" defaultColWidth="8.83203125" defaultRowHeight="13" x14ac:dyDescent="0.15"/>
  <cols>
    <col min="1" max="1" width="5.5" style="7" customWidth="1"/>
    <col min="2" max="2" width="90.5" style="7" customWidth="1"/>
    <col min="3" max="3" width="16.5" style="7" bestFit="1" customWidth="1"/>
    <col min="4" max="16384" width="8.83203125" style="7"/>
  </cols>
  <sheetData>
    <row r="1" spans="1:3" ht="30" customHeight="1" x14ac:dyDescent="0.15">
      <c r="A1" s="36" t="s">
        <v>107</v>
      </c>
      <c r="B1" s="37"/>
      <c r="C1" s="38"/>
    </row>
    <row r="2" spans="1:3" ht="14" x14ac:dyDescent="0.15">
      <c r="A2" s="88" t="s">
        <v>46</v>
      </c>
      <c r="B2" s="9"/>
      <c r="C2" s="8"/>
    </row>
    <row r="3" spans="1:3" s="20" customFormat="1" x14ac:dyDescent="0.15">
      <c r="A3" s="8"/>
      <c r="B3" s="9"/>
      <c r="C3" s="8"/>
    </row>
    <row r="4" spans="1:3" s="8" customFormat="1" ht="18" x14ac:dyDescent="0.2">
      <c r="A4" s="83" t="s">
        <v>74</v>
      </c>
      <c r="B4" s="35"/>
    </row>
    <row r="5" spans="1:3" s="8" customFormat="1" ht="60" x14ac:dyDescent="0.15">
      <c r="B5" s="89" t="s">
        <v>63</v>
      </c>
    </row>
    <row r="7" spans="1:3" ht="30" x14ac:dyDescent="0.15">
      <c r="B7" s="89" t="s">
        <v>75</v>
      </c>
    </row>
    <row r="9" spans="1:3" ht="14" x14ac:dyDescent="0.15">
      <c r="B9" s="88" t="s">
        <v>58</v>
      </c>
    </row>
    <row r="11" spans="1:3" ht="30" x14ac:dyDescent="0.15">
      <c r="B11" s="87" t="s">
        <v>59</v>
      </c>
    </row>
    <row r="12" spans="1:3" s="20" customFormat="1" x14ac:dyDescent="0.15"/>
    <row r="13" spans="1:3" ht="18" x14ac:dyDescent="0.2">
      <c r="A13" s="126" t="s">
        <v>2</v>
      </c>
      <c r="B13" s="126"/>
    </row>
    <row r="14" spans="1:3" s="20" customFormat="1" x14ac:dyDescent="0.15"/>
    <row r="15" spans="1:3" s="84" customFormat="1" ht="18" x14ac:dyDescent="0.15">
      <c r="A15" s="92"/>
      <c r="B15" s="90" t="s">
        <v>66</v>
      </c>
    </row>
    <row r="16" spans="1:3" s="84" customFormat="1" ht="18" x14ac:dyDescent="0.15">
      <c r="A16" s="92"/>
      <c r="B16" s="91" t="s">
        <v>64</v>
      </c>
      <c r="C16" s="86" t="s">
        <v>1</v>
      </c>
    </row>
    <row r="17" spans="1:3" ht="18" x14ac:dyDescent="0.2">
      <c r="A17" s="93"/>
      <c r="B17" s="91" t="s">
        <v>68</v>
      </c>
    </row>
    <row r="18" spans="1:3" s="20" customFormat="1" ht="18" x14ac:dyDescent="0.2">
      <c r="A18" s="93"/>
      <c r="B18" s="91" t="s">
        <v>76</v>
      </c>
    </row>
    <row r="19" spans="1:3" s="38" customFormat="1" ht="18" x14ac:dyDescent="0.2">
      <c r="A19" s="96"/>
      <c r="B19" s="91" t="s">
        <v>77</v>
      </c>
    </row>
    <row r="20" spans="1:3" s="84" customFormat="1" ht="18" x14ac:dyDescent="0.15">
      <c r="A20" s="92"/>
      <c r="B20" s="90" t="s">
        <v>65</v>
      </c>
      <c r="C20" s="85" t="s">
        <v>0</v>
      </c>
    </row>
    <row r="21" spans="1:3" ht="18" x14ac:dyDescent="0.2">
      <c r="A21" s="93"/>
      <c r="B21" s="91" t="s">
        <v>67</v>
      </c>
    </row>
    <row r="22" spans="1:3" s="8" customFormat="1" ht="18" x14ac:dyDescent="0.2">
      <c r="A22" s="94"/>
      <c r="B22" s="95" t="s">
        <v>69</v>
      </c>
    </row>
    <row r="23" spans="1:3" s="8" customFormat="1" ht="18" x14ac:dyDescent="0.2">
      <c r="A23" s="94"/>
      <c r="B23" s="10"/>
    </row>
    <row r="24" spans="1:3" s="8" customFormat="1" ht="18" x14ac:dyDescent="0.2">
      <c r="A24" s="126" t="s">
        <v>70</v>
      </c>
      <c r="B24" s="126"/>
    </row>
    <row r="25" spans="1:3" s="8" customFormat="1" ht="45" x14ac:dyDescent="0.2">
      <c r="A25" s="94"/>
      <c r="B25" s="91" t="s">
        <v>78</v>
      </c>
    </row>
    <row r="26" spans="1:3" s="8" customFormat="1" ht="18" x14ac:dyDescent="0.2">
      <c r="A26" s="94"/>
      <c r="B26" s="91"/>
    </row>
    <row r="27" spans="1:3" s="8" customFormat="1" ht="18" x14ac:dyDescent="0.2">
      <c r="A27" s="94"/>
      <c r="B27" s="112" t="s">
        <v>82</v>
      </c>
    </row>
    <row r="28" spans="1:3" s="8" customFormat="1" ht="18" x14ac:dyDescent="0.2">
      <c r="A28" s="94"/>
      <c r="B28" s="91" t="s">
        <v>71</v>
      </c>
    </row>
    <row r="29" spans="1:3" s="8" customFormat="1" ht="30" x14ac:dyDescent="0.2">
      <c r="A29" s="94"/>
      <c r="B29" s="91" t="s">
        <v>73</v>
      </c>
    </row>
    <row r="30" spans="1:3" s="8" customFormat="1" ht="18" x14ac:dyDescent="0.2">
      <c r="A30" s="94"/>
      <c r="B30" s="91"/>
    </row>
    <row r="31" spans="1:3" s="8" customFormat="1" ht="18" x14ac:dyDescent="0.2">
      <c r="A31" s="94"/>
      <c r="B31" s="112" t="s">
        <v>79</v>
      </c>
    </row>
    <row r="32" spans="1:3" s="8" customFormat="1" ht="18" x14ac:dyDescent="0.2">
      <c r="A32" s="94"/>
      <c r="B32" s="91" t="s">
        <v>72</v>
      </c>
    </row>
    <row r="33" spans="1:2" s="8" customFormat="1" ht="18" x14ac:dyDescent="0.2">
      <c r="A33" s="94"/>
      <c r="B33" s="91" t="s">
        <v>80</v>
      </c>
    </row>
    <row r="34" spans="1:2" s="8" customFormat="1" ht="18" x14ac:dyDescent="0.2">
      <c r="A34" s="94"/>
      <c r="B34" s="10"/>
    </row>
    <row r="35" spans="1:2" s="8" customFormat="1" ht="30" x14ac:dyDescent="0.2">
      <c r="A35" s="94"/>
      <c r="B35" s="91" t="s">
        <v>117</v>
      </c>
    </row>
    <row r="36" spans="1:2" s="8" customFormat="1" ht="18" x14ac:dyDescent="0.2">
      <c r="A36" s="94"/>
      <c r="B36" s="97" t="s">
        <v>81</v>
      </c>
    </row>
    <row r="37" spans="1:2" s="8" customFormat="1" ht="18" x14ac:dyDescent="0.2">
      <c r="A37" s="94"/>
      <c r="B37" s="10"/>
    </row>
    <row r="38" spans="1:2" ht="18" x14ac:dyDescent="0.2">
      <c r="A38" s="126" t="s">
        <v>8</v>
      </c>
      <c r="B38" s="126"/>
    </row>
    <row r="39" spans="1:2" ht="30" x14ac:dyDescent="0.15">
      <c r="B39" s="91" t="s">
        <v>84</v>
      </c>
    </row>
    <row r="40" spans="1:2" s="20" customFormat="1" x14ac:dyDescent="0.15"/>
    <row r="41" spans="1:2" s="20" customFormat="1" ht="15" x14ac:dyDescent="0.15">
      <c r="B41" s="91" t="s">
        <v>85</v>
      </c>
    </row>
    <row r="42" spans="1:2" s="20" customFormat="1" x14ac:dyDescent="0.15"/>
    <row r="43" spans="1:2" s="20" customFormat="1" ht="30" x14ac:dyDescent="0.15">
      <c r="B43" s="91" t="s">
        <v>83</v>
      </c>
    </row>
    <row r="44" spans="1:2" s="20" customFormat="1" x14ac:dyDescent="0.15"/>
    <row r="45" spans="1:2" ht="30" x14ac:dyDescent="0.15">
      <c r="B45" s="91" t="s">
        <v>86</v>
      </c>
    </row>
    <row r="46" spans="1:2" x14ac:dyDescent="0.15">
      <c r="B46" s="21"/>
    </row>
    <row r="47" spans="1:2" ht="30" x14ac:dyDescent="0.15">
      <c r="B47" s="91" t="s">
        <v>87</v>
      </c>
    </row>
    <row r="48" spans="1:2" x14ac:dyDescent="0.15">
      <c r="B48" s="11"/>
    </row>
    <row r="49" spans="1:2" ht="18" x14ac:dyDescent="0.2">
      <c r="A49" s="126" t="s">
        <v>5</v>
      </c>
      <c r="B49" s="126"/>
    </row>
    <row r="50" spans="1:2" ht="30" x14ac:dyDescent="0.15">
      <c r="B50" s="91" t="s">
        <v>118</v>
      </c>
    </row>
    <row r="51" spans="1:2" x14ac:dyDescent="0.15">
      <c r="B51" s="11"/>
    </row>
    <row r="52" spans="1:2" ht="15" x14ac:dyDescent="0.15">
      <c r="A52" s="98" t="s">
        <v>9</v>
      </c>
      <c r="B52" s="91" t="s">
        <v>10</v>
      </c>
    </row>
    <row r="53" spans="1:2" ht="15" x14ac:dyDescent="0.15">
      <c r="A53" s="98" t="s">
        <v>11</v>
      </c>
      <c r="B53" s="91" t="s">
        <v>12</v>
      </c>
    </row>
    <row r="54" spans="1:2" ht="15" x14ac:dyDescent="0.15">
      <c r="A54" s="98" t="s">
        <v>13</v>
      </c>
      <c r="B54" s="91" t="s">
        <v>14</v>
      </c>
    </row>
    <row r="55" spans="1:2" ht="30" x14ac:dyDescent="0.15">
      <c r="A55" s="87"/>
      <c r="B55" s="91" t="s">
        <v>88</v>
      </c>
    </row>
    <row r="56" spans="1:2" ht="30" x14ac:dyDescent="0.15">
      <c r="A56" s="87"/>
      <c r="B56" s="91" t="s">
        <v>89</v>
      </c>
    </row>
    <row r="57" spans="1:2" ht="15" x14ac:dyDescent="0.15">
      <c r="A57" s="98" t="s">
        <v>15</v>
      </c>
      <c r="B57" s="91" t="s">
        <v>16</v>
      </c>
    </row>
    <row r="58" spans="1:2" ht="15" x14ac:dyDescent="0.15">
      <c r="A58" s="87"/>
      <c r="B58" s="91" t="s">
        <v>90</v>
      </c>
    </row>
    <row r="59" spans="1:2" ht="15" x14ac:dyDescent="0.15">
      <c r="A59" s="87"/>
      <c r="B59" s="91" t="s">
        <v>91</v>
      </c>
    </row>
    <row r="60" spans="1:2" ht="15" x14ac:dyDescent="0.15">
      <c r="A60" s="98" t="s">
        <v>17</v>
      </c>
      <c r="B60" s="91" t="s">
        <v>18</v>
      </c>
    </row>
    <row r="61" spans="1:2" ht="30" x14ac:dyDescent="0.15">
      <c r="A61" s="87"/>
      <c r="B61" s="91" t="s">
        <v>92</v>
      </c>
    </row>
    <row r="62" spans="1:2" ht="15" x14ac:dyDescent="0.15">
      <c r="A62" s="98" t="s">
        <v>93</v>
      </c>
      <c r="B62" s="91" t="s">
        <v>94</v>
      </c>
    </row>
    <row r="63" spans="1:2" ht="15" x14ac:dyDescent="0.15">
      <c r="A63" s="99"/>
      <c r="B63" s="91" t="s">
        <v>95</v>
      </c>
    </row>
    <row r="64" spans="1:2" s="20" customFormat="1" x14ac:dyDescent="0.15">
      <c r="B64" s="12"/>
    </row>
    <row r="65" spans="1:2" s="20" customFormat="1" ht="18" x14ac:dyDescent="0.2">
      <c r="A65" s="126" t="s">
        <v>7</v>
      </c>
      <c r="B65" s="126"/>
    </row>
    <row r="66" spans="1:2" s="20" customFormat="1" ht="45" x14ac:dyDescent="0.15">
      <c r="B66" s="91" t="s">
        <v>96</v>
      </c>
    </row>
    <row r="67" spans="1:2" s="20" customFormat="1" x14ac:dyDescent="0.15">
      <c r="B67" s="13"/>
    </row>
    <row r="68" spans="1:2" s="8" customFormat="1" ht="18" x14ac:dyDescent="0.2">
      <c r="A68" s="126" t="s">
        <v>3</v>
      </c>
      <c r="B68" s="126"/>
    </row>
    <row r="69" spans="1:2" s="20" customFormat="1" ht="15" x14ac:dyDescent="0.15">
      <c r="A69" s="106" t="s">
        <v>4</v>
      </c>
      <c r="B69" s="107" t="s">
        <v>97</v>
      </c>
    </row>
    <row r="70" spans="1:2" s="8" customFormat="1" ht="30" x14ac:dyDescent="0.15">
      <c r="A70" s="100"/>
      <c r="B70" s="105" t="s">
        <v>99</v>
      </c>
    </row>
    <row r="71" spans="1:2" s="8" customFormat="1" ht="14" x14ac:dyDescent="0.15">
      <c r="A71" s="100"/>
      <c r="B71" s="101"/>
    </row>
    <row r="72" spans="1:2" s="20" customFormat="1" ht="15" x14ac:dyDescent="0.15">
      <c r="A72" s="106" t="s">
        <v>4</v>
      </c>
      <c r="B72" s="107" t="s">
        <v>116</v>
      </c>
    </row>
    <row r="73" spans="1:2" s="8" customFormat="1" ht="30" x14ac:dyDescent="0.15">
      <c r="A73" s="100"/>
      <c r="B73" s="105" t="s">
        <v>120</v>
      </c>
    </row>
    <row r="74" spans="1:2" s="8" customFormat="1" ht="14" x14ac:dyDescent="0.15">
      <c r="A74" s="100"/>
      <c r="B74" s="101"/>
    </row>
    <row r="75" spans="1:2" ht="14" x14ac:dyDescent="0.15">
      <c r="A75" s="106" t="s">
        <v>4</v>
      </c>
      <c r="B75" s="109" t="s">
        <v>102</v>
      </c>
    </row>
    <row r="76" spans="1:2" s="8" customFormat="1" ht="30" x14ac:dyDescent="0.15">
      <c r="A76" s="100"/>
      <c r="B76" s="89" t="s">
        <v>119</v>
      </c>
    </row>
    <row r="77" spans="1:2" ht="14" x14ac:dyDescent="0.15">
      <c r="A77" s="99"/>
      <c r="B77" s="99"/>
    </row>
    <row r="78" spans="1:2" s="20" customFormat="1" ht="14" x14ac:dyDescent="0.15">
      <c r="A78" s="106" t="s">
        <v>4</v>
      </c>
      <c r="B78" s="109" t="s">
        <v>108</v>
      </c>
    </row>
    <row r="79" spans="1:2" s="8" customFormat="1" ht="30" x14ac:dyDescent="0.15">
      <c r="A79" s="100"/>
      <c r="B79" s="89" t="s">
        <v>103</v>
      </c>
    </row>
    <row r="80" spans="1:2" s="20" customFormat="1" ht="14" x14ac:dyDescent="0.15">
      <c r="A80" s="99"/>
      <c r="B80" s="99"/>
    </row>
    <row r="81" spans="1:2" ht="14" x14ac:dyDescent="0.15">
      <c r="A81" s="106" t="s">
        <v>4</v>
      </c>
      <c r="B81" s="109" t="s">
        <v>109</v>
      </c>
    </row>
    <row r="82" spans="1:2" s="8" customFormat="1" ht="15" x14ac:dyDescent="0.15">
      <c r="A82" s="100"/>
      <c r="B82" s="104" t="s">
        <v>104</v>
      </c>
    </row>
    <row r="83" spans="1:2" s="8" customFormat="1" ht="15" x14ac:dyDescent="0.15">
      <c r="A83" s="100"/>
      <c r="B83" s="104" t="s">
        <v>105</v>
      </c>
    </row>
    <row r="84" spans="1:2" s="8" customFormat="1" ht="15" x14ac:dyDescent="0.15">
      <c r="A84" s="100"/>
      <c r="B84" s="104" t="s">
        <v>106</v>
      </c>
    </row>
    <row r="85" spans="1:2" ht="14" x14ac:dyDescent="0.15">
      <c r="A85" s="99"/>
      <c r="B85" s="103"/>
    </row>
    <row r="86" spans="1:2" ht="14" x14ac:dyDescent="0.15">
      <c r="A86" s="106" t="s">
        <v>4</v>
      </c>
      <c r="B86" s="109" t="s">
        <v>110</v>
      </c>
    </row>
    <row r="87" spans="1:2" s="8" customFormat="1" ht="45" x14ac:dyDescent="0.15">
      <c r="A87" s="100"/>
      <c r="B87" s="89" t="s">
        <v>98</v>
      </c>
    </row>
    <row r="88" spans="1:2" s="8" customFormat="1" ht="15" x14ac:dyDescent="0.15">
      <c r="A88" s="100"/>
      <c r="B88" s="102" t="s">
        <v>100</v>
      </c>
    </row>
    <row r="89" spans="1:2" s="8" customFormat="1" ht="45" x14ac:dyDescent="0.15">
      <c r="A89" s="100"/>
      <c r="B89" s="108" t="s">
        <v>101</v>
      </c>
    </row>
    <row r="90" spans="1:2" ht="14" x14ac:dyDescent="0.15">
      <c r="A90" s="99"/>
      <c r="B90" s="99"/>
    </row>
    <row r="91" spans="1:2" ht="14" x14ac:dyDescent="0.15">
      <c r="A91" s="106" t="s">
        <v>4</v>
      </c>
      <c r="B91" s="111" t="s">
        <v>111</v>
      </c>
    </row>
    <row r="92" spans="1:2" ht="30" x14ac:dyDescent="0.15">
      <c r="A92" s="87"/>
      <c r="B92" s="104" t="s">
        <v>19</v>
      </c>
    </row>
    <row r="94" spans="1:2" x14ac:dyDescent="0.15">
      <c r="A94" s="28" t="s">
        <v>51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baseColWidth="10" defaultColWidth="8.83203125" defaultRowHeight="13" x14ac:dyDescent="0.15"/>
  <cols>
    <col min="1" max="1" width="5.5" style="20" customWidth="1"/>
    <col min="2" max="2" width="82.1640625" style="20" customWidth="1"/>
    <col min="3" max="16384" width="8.83203125" style="16"/>
  </cols>
  <sheetData>
    <row r="1" spans="1:4" ht="30" customHeight="1" x14ac:dyDescent="0.15">
      <c r="A1" s="36" t="s">
        <v>49</v>
      </c>
      <c r="B1" s="36"/>
      <c r="C1" s="41"/>
      <c r="D1" s="41"/>
    </row>
    <row r="2" spans="1:4" ht="16" x14ac:dyDescent="0.2">
      <c r="A2" s="38"/>
      <c r="B2" s="42"/>
      <c r="C2" s="41"/>
      <c r="D2" s="41"/>
    </row>
    <row r="3" spans="1:4" ht="17" x14ac:dyDescent="0.2">
      <c r="A3" s="39"/>
      <c r="B3" s="32" t="s">
        <v>50</v>
      </c>
      <c r="C3" s="40"/>
    </row>
    <row r="4" spans="1:4" ht="15" x14ac:dyDescent="0.15">
      <c r="A4" s="14"/>
      <c r="B4" s="34" t="s">
        <v>46</v>
      </c>
      <c r="C4" s="15"/>
    </row>
    <row r="5" spans="1:4" ht="16" x14ac:dyDescent="0.2">
      <c r="A5" s="14"/>
      <c r="B5" s="17"/>
      <c r="C5" s="15"/>
    </row>
    <row r="6" spans="1:4" ht="17" x14ac:dyDescent="0.2">
      <c r="A6" s="14"/>
      <c r="B6" s="18" t="s">
        <v>51</v>
      </c>
      <c r="C6" s="15"/>
    </row>
    <row r="7" spans="1:4" ht="16" x14ac:dyDescent="0.2">
      <c r="A7" s="14"/>
      <c r="B7" s="17"/>
      <c r="C7" s="15"/>
    </row>
    <row r="8" spans="1:4" ht="34" x14ac:dyDescent="0.2">
      <c r="A8" s="14"/>
      <c r="B8" s="17" t="s">
        <v>52</v>
      </c>
      <c r="C8" s="15"/>
    </row>
    <row r="9" spans="1:4" ht="16" x14ac:dyDescent="0.2">
      <c r="A9" s="14"/>
      <c r="B9" s="17"/>
      <c r="C9" s="15"/>
    </row>
    <row r="10" spans="1:4" ht="51" x14ac:dyDescent="0.2">
      <c r="A10" s="14"/>
      <c r="B10" s="17" t="s">
        <v>53</v>
      </c>
      <c r="C10" s="15"/>
    </row>
    <row r="11" spans="1:4" ht="16" x14ac:dyDescent="0.2">
      <c r="A11" s="14"/>
      <c r="B11" s="17"/>
      <c r="C11" s="15"/>
    </row>
    <row r="12" spans="1:4" ht="51" x14ac:dyDescent="0.2">
      <c r="A12" s="14"/>
      <c r="B12" s="17" t="s">
        <v>54</v>
      </c>
      <c r="C12" s="15"/>
    </row>
    <row r="13" spans="1:4" ht="16" x14ac:dyDescent="0.2">
      <c r="A13" s="14"/>
      <c r="B13" s="17"/>
      <c r="C13" s="15"/>
    </row>
    <row r="14" spans="1:4" ht="51" x14ac:dyDescent="0.2">
      <c r="A14" s="14"/>
      <c r="B14" s="17" t="s">
        <v>55</v>
      </c>
      <c r="C14" s="15"/>
    </row>
    <row r="15" spans="1:4" ht="16" x14ac:dyDescent="0.2">
      <c r="A15" s="14"/>
      <c r="B15" s="17"/>
      <c r="C15" s="15"/>
    </row>
    <row r="16" spans="1:4" ht="34" x14ac:dyDescent="0.2">
      <c r="A16" s="14"/>
      <c r="B16" s="17" t="s">
        <v>56</v>
      </c>
      <c r="C16" s="15"/>
    </row>
    <row r="17" spans="1:3" ht="16" x14ac:dyDescent="0.2">
      <c r="A17" s="14"/>
      <c r="B17" s="17"/>
      <c r="C17" s="15"/>
    </row>
    <row r="18" spans="1:3" ht="17" x14ac:dyDescent="0.2">
      <c r="A18" s="14"/>
      <c r="B18" s="18" t="s">
        <v>57</v>
      </c>
      <c r="C18" s="15"/>
    </row>
    <row r="19" spans="1:3" ht="17" x14ac:dyDescent="0.2">
      <c r="A19" s="14"/>
      <c r="B19" s="33" t="s">
        <v>47</v>
      </c>
      <c r="C19" s="15"/>
    </row>
    <row r="20" spans="1:3" ht="16" x14ac:dyDescent="0.2">
      <c r="A20" s="14"/>
      <c r="B20" s="19"/>
      <c r="C20" s="15"/>
    </row>
    <row r="21" spans="1:3" x14ac:dyDescent="0.15">
      <c r="A21" s="14"/>
      <c r="B21" s="14"/>
      <c r="C21" s="15"/>
    </row>
    <row r="22" spans="1:3" x14ac:dyDescent="0.15">
      <c r="A22" s="14"/>
      <c r="B22" s="14"/>
      <c r="C22" s="15"/>
    </row>
    <row r="23" spans="1:3" x14ac:dyDescent="0.15">
      <c r="A23" s="14"/>
      <c r="B23" s="14"/>
      <c r="C23" s="15"/>
    </row>
    <row r="24" spans="1:3" x14ac:dyDescent="0.15">
      <c r="A24" s="14"/>
      <c r="B24" s="14"/>
      <c r="C24" s="15"/>
    </row>
    <row r="25" spans="1:3" x14ac:dyDescent="0.15">
      <c r="A25" s="14"/>
      <c r="B25" s="14"/>
      <c r="C25" s="15"/>
    </row>
    <row r="26" spans="1:3" x14ac:dyDescent="0.15">
      <c r="A26" s="14"/>
      <c r="B26" s="14"/>
      <c r="C26" s="15"/>
    </row>
    <row r="27" spans="1:3" x14ac:dyDescent="0.15">
      <c r="A27" s="14"/>
      <c r="B27" s="14"/>
      <c r="C27" s="15"/>
    </row>
    <row r="28" spans="1:3" x14ac:dyDescent="0.15">
      <c r="A28" s="14"/>
      <c r="B28" s="14"/>
      <c r="C28" s="15"/>
    </row>
    <row r="29" spans="1:3" x14ac:dyDescent="0.15">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Regneark</vt:lpstr>
      </vt:variant>
      <vt:variant>
        <vt:i4>4</vt:i4>
      </vt:variant>
      <vt:variant>
        <vt:lpstr>Navngitte områder</vt:lpstr>
      </vt:variant>
      <vt:variant>
        <vt:i4>4</vt:i4>
      </vt:variant>
    </vt:vector>
  </HeadingPairs>
  <TitlesOfParts>
    <vt:vector size="8" baseType="lpstr">
      <vt:lpstr>GanttChart</vt:lpstr>
      <vt:lpstr>GanttChartPro</vt:lpstr>
      <vt:lpstr>Help</vt:lpstr>
      <vt:lpstr>TermsOfUse</vt:lpstr>
      <vt:lpstr>GanttChart!prevWBS</vt:lpstr>
      <vt:lpstr>GanttChart!Utskriftsområde</vt:lpstr>
      <vt:lpstr>GanttChartPro!Utskriftsområde</vt:lpstr>
      <vt:lpstr>GanttChart!Utskriftstitler</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Christian larsen</cp:lastModifiedBy>
  <cp:lastPrinted>2018-02-12T20:25:38Z</cp:lastPrinted>
  <dcterms:created xsi:type="dcterms:W3CDTF">2010-06-09T16:05:03Z</dcterms:created>
  <dcterms:modified xsi:type="dcterms:W3CDTF">2020-04-20T11:54:13Z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